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\\mipwsvfs\Compartido recursos humanos\REGISTRO Y CONTROL\CARLOS PAULA TOLENTINO\NOMINAS OAI\NOMINAS DE NOVIEMBRE 2025\CONT\"/>
    </mc:Choice>
  </mc:AlternateContent>
  <xr:revisionPtr revIDLastSave="0" documentId="8_{8CA1F328-B1AB-4F85-82D6-C7A0AF49079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AI" sheetId="2" r:id="rId1"/>
  </sheets>
  <definedNames>
    <definedName name="_xlnm._FilterDatabase" localSheetId="0" hidden="1">OAI!$A$7:$V$7</definedName>
    <definedName name="_xlnm.Print_Area" localSheetId="0">OAI!$A$1:$V$995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08" i="2" l="1"/>
  <c r="I1008" i="2"/>
  <c r="J1008" i="2"/>
  <c r="K1008" i="2"/>
  <c r="P1008" i="2"/>
  <c r="R1008" i="2"/>
  <c r="T1008" i="2"/>
  <c r="L17" i="2"/>
  <c r="M17" i="2"/>
  <c r="N17" i="2"/>
  <c r="O17" i="2"/>
  <c r="L34" i="2"/>
  <c r="M34" i="2"/>
  <c r="N34" i="2"/>
  <c r="O34" i="2"/>
  <c r="L58" i="2"/>
  <c r="M58" i="2"/>
  <c r="N58" i="2"/>
  <c r="O58" i="2"/>
  <c r="S58" i="2" s="1"/>
  <c r="L159" i="2"/>
  <c r="M159" i="2"/>
  <c r="N159" i="2"/>
  <c r="O159" i="2"/>
  <c r="L298" i="2"/>
  <c r="M298" i="2"/>
  <c r="N298" i="2"/>
  <c r="O298" i="2"/>
  <c r="L303" i="2"/>
  <c r="M303" i="2"/>
  <c r="N303" i="2"/>
  <c r="O303" i="2"/>
  <c r="L390" i="2"/>
  <c r="M390" i="2"/>
  <c r="N390" i="2"/>
  <c r="O390" i="2"/>
  <c r="L477" i="2"/>
  <c r="M477" i="2"/>
  <c r="N477" i="2"/>
  <c r="O477" i="2"/>
  <c r="L546" i="2"/>
  <c r="M546" i="2"/>
  <c r="N546" i="2"/>
  <c r="O546" i="2"/>
  <c r="L621" i="2"/>
  <c r="M621" i="2"/>
  <c r="N621" i="2"/>
  <c r="O621" i="2"/>
  <c r="L738" i="2"/>
  <c r="M738" i="2"/>
  <c r="N738" i="2"/>
  <c r="O738" i="2"/>
  <c r="L1004" i="2"/>
  <c r="M1004" i="2"/>
  <c r="N1004" i="2"/>
  <c r="O1004" i="2"/>
  <c r="O1007" i="2"/>
  <c r="N1007" i="2"/>
  <c r="M1007" i="2"/>
  <c r="L1007" i="2"/>
  <c r="S1007" i="2" s="1"/>
  <c r="O177" i="2"/>
  <c r="O191" i="2"/>
  <c r="O227" i="2"/>
  <c r="O410" i="2"/>
  <c r="O426" i="2"/>
  <c r="O470" i="2"/>
  <c r="O570" i="2"/>
  <c r="O674" i="2"/>
  <c r="O858" i="2"/>
  <c r="O1003" i="2"/>
  <c r="N177" i="2"/>
  <c r="N191" i="2"/>
  <c r="N227" i="2"/>
  <c r="N410" i="2"/>
  <c r="N426" i="2"/>
  <c r="N470" i="2"/>
  <c r="N570" i="2"/>
  <c r="N674" i="2"/>
  <c r="N858" i="2"/>
  <c r="N1003" i="2"/>
  <c r="L177" i="2"/>
  <c r="L191" i="2"/>
  <c r="L227" i="2"/>
  <c r="L410" i="2"/>
  <c r="L426" i="2"/>
  <c r="L470" i="2"/>
  <c r="L570" i="2"/>
  <c r="L674" i="2"/>
  <c r="L858" i="2"/>
  <c r="L1003" i="2"/>
  <c r="L118" i="2"/>
  <c r="M118" i="2"/>
  <c r="N118" i="2"/>
  <c r="O118" i="2"/>
  <c r="L120" i="2"/>
  <c r="M120" i="2"/>
  <c r="N120" i="2"/>
  <c r="O120" i="2"/>
  <c r="L131" i="2"/>
  <c r="M131" i="2"/>
  <c r="N131" i="2"/>
  <c r="O131" i="2"/>
  <c r="L189" i="2"/>
  <c r="M189" i="2"/>
  <c r="N189" i="2"/>
  <c r="O189" i="2"/>
  <c r="S189" i="2" s="1"/>
  <c r="L204" i="2"/>
  <c r="M204" i="2"/>
  <c r="N204" i="2"/>
  <c r="O204" i="2"/>
  <c r="L249" i="2"/>
  <c r="M249" i="2"/>
  <c r="N249" i="2"/>
  <c r="O249" i="2"/>
  <c r="L399" i="2"/>
  <c r="M399" i="2"/>
  <c r="N399" i="2"/>
  <c r="O399" i="2"/>
  <c r="L416" i="2"/>
  <c r="M416" i="2"/>
  <c r="N416" i="2"/>
  <c r="O416" i="2"/>
  <c r="L564" i="2"/>
  <c r="M564" i="2"/>
  <c r="N564" i="2"/>
  <c r="O564" i="2"/>
  <c r="L869" i="2"/>
  <c r="M869" i="2"/>
  <c r="N869" i="2"/>
  <c r="O869" i="2"/>
  <c r="L890" i="2"/>
  <c r="M890" i="2"/>
  <c r="N890" i="2"/>
  <c r="O890" i="2"/>
  <c r="S890" i="2" s="1"/>
  <c r="L935" i="2"/>
  <c r="M935" i="2"/>
  <c r="N935" i="2"/>
  <c r="O935" i="2"/>
  <c r="L974" i="2"/>
  <c r="M974" i="2"/>
  <c r="N974" i="2"/>
  <c r="O974" i="2"/>
  <c r="O97" i="2"/>
  <c r="O230" i="2"/>
  <c r="O350" i="2"/>
  <c r="O445" i="2"/>
  <c r="O508" i="2"/>
  <c r="O515" i="2"/>
  <c r="O558" i="2"/>
  <c r="O583" i="2"/>
  <c r="O590" i="2"/>
  <c r="O800" i="2"/>
  <c r="O872" i="2"/>
  <c r="O908" i="2"/>
  <c r="O921" i="2"/>
  <c r="O940" i="2"/>
  <c r="O998" i="2"/>
  <c r="N97" i="2"/>
  <c r="N230" i="2"/>
  <c r="N350" i="2"/>
  <c r="N445" i="2"/>
  <c r="N508" i="2"/>
  <c r="N515" i="2"/>
  <c r="N558" i="2"/>
  <c r="N583" i="2"/>
  <c r="N590" i="2"/>
  <c r="N800" i="2"/>
  <c r="N872" i="2"/>
  <c r="N908" i="2"/>
  <c r="N921" i="2"/>
  <c r="N940" i="2"/>
  <c r="N998" i="2"/>
  <c r="M97" i="2"/>
  <c r="M230" i="2"/>
  <c r="M350" i="2"/>
  <c r="M445" i="2"/>
  <c r="M508" i="2"/>
  <c r="M515" i="2"/>
  <c r="M558" i="2"/>
  <c r="M583" i="2"/>
  <c r="M590" i="2"/>
  <c r="M800" i="2"/>
  <c r="M872" i="2"/>
  <c r="M908" i="2"/>
  <c r="M921" i="2"/>
  <c r="M940" i="2"/>
  <c r="M998" i="2"/>
  <c r="L998" i="2"/>
  <c r="L97" i="2"/>
  <c r="L230" i="2"/>
  <c r="L350" i="2"/>
  <c r="L445" i="2"/>
  <c r="L508" i="2"/>
  <c r="L515" i="2"/>
  <c r="L558" i="2"/>
  <c r="L583" i="2"/>
  <c r="L590" i="2"/>
  <c r="L800" i="2"/>
  <c r="L872" i="2"/>
  <c r="L908" i="2"/>
  <c r="L921" i="2"/>
  <c r="L940" i="2"/>
  <c r="M985" i="2"/>
  <c r="L985" i="2"/>
  <c r="S159" i="2" l="1"/>
  <c r="Q621" i="2"/>
  <c r="Q34" i="2"/>
  <c r="Q738" i="2"/>
  <c r="S34" i="2"/>
  <c r="Q546" i="2"/>
  <c r="Q58" i="2"/>
  <c r="S738" i="2"/>
  <c r="Q298" i="2"/>
  <c r="S477" i="2"/>
  <c r="Q17" i="2"/>
  <c r="Q1004" i="2"/>
  <c r="Q159" i="2"/>
  <c r="S1004" i="2"/>
  <c r="S390" i="2"/>
  <c r="S621" i="2"/>
  <c r="S546" i="2"/>
  <c r="Q303" i="2"/>
  <c r="Q477" i="2"/>
  <c r="Q390" i="2"/>
  <c r="S303" i="2"/>
  <c r="S298" i="2"/>
  <c r="S17" i="2"/>
  <c r="Q1007" i="2"/>
  <c r="Q227" i="2"/>
  <c r="S674" i="2"/>
  <c r="Q800" i="2"/>
  <c r="S940" i="2"/>
  <c r="S583" i="2"/>
  <c r="Q97" i="2"/>
  <c r="Q998" i="2"/>
  <c r="S869" i="2"/>
  <c r="Q564" i="2"/>
  <c r="Q416" i="2"/>
  <c r="S445" i="2"/>
  <c r="S227" i="2"/>
  <c r="Q230" i="2"/>
  <c r="S974" i="2"/>
  <c r="S249" i="2"/>
  <c r="S120" i="2"/>
  <c r="Q470" i="2"/>
  <c r="S191" i="2"/>
  <c r="Q445" i="2"/>
  <c r="Q120" i="2"/>
  <c r="Q583" i="2"/>
  <c r="Q674" i="2"/>
  <c r="S921" i="2"/>
  <c r="S800" i="2"/>
  <c r="Q590" i="2"/>
  <c r="Q940" i="2"/>
  <c r="S230" i="2"/>
  <c r="S1003" i="2"/>
  <c r="S416" i="2"/>
  <c r="S470" i="2"/>
  <c r="Q204" i="2"/>
  <c r="S204" i="2"/>
  <c r="Q890" i="2"/>
  <c r="S590" i="2"/>
  <c r="Q426" i="2"/>
  <c r="S426" i="2"/>
  <c r="Q508" i="2"/>
  <c r="S508" i="2"/>
  <c r="Q935" i="2"/>
  <c r="S935" i="2"/>
  <c r="Q558" i="2"/>
  <c r="S558" i="2"/>
  <c r="S118" i="2"/>
  <c r="Q118" i="2"/>
  <c r="S515" i="2"/>
  <c r="Q515" i="2"/>
  <c r="S858" i="2"/>
  <c r="Q858" i="2"/>
  <c r="Q350" i="2"/>
  <c r="S350" i="2"/>
  <c r="S399" i="2"/>
  <c r="Q399" i="2"/>
  <c r="Q1003" i="2"/>
  <c r="Q908" i="2"/>
  <c r="S177" i="2"/>
  <c r="Q177" i="2"/>
  <c r="Q869" i="2"/>
  <c r="Q921" i="2"/>
  <c r="S131" i="2"/>
  <c r="Q131" i="2"/>
  <c r="Q191" i="2"/>
  <c r="S908" i="2"/>
  <c r="S872" i="2"/>
  <c r="S564" i="2"/>
  <c r="S570" i="2"/>
  <c r="Q570" i="2"/>
  <c r="S97" i="2"/>
  <c r="Q249" i="2"/>
  <c r="Q872" i="2"/>
  <c r="S998" i="2"/>
  <c r="Q974" i="2"/>
  <c r="S410" i="2"/>
  <c r="Q410" i="2"/>
  <c r="Q189" i="2"/>
  <c r="O8" i="2"/>
  <c r="N8" i="2"/>
  <c r="N9" i="2"/>
  <c r="M8" i="2"/>
  <c r="O196" i="2"/>
  <c r="O85" i="2"/>
  <c r="O161" i="2"/>
  <c r="O182" i="2"/>
  <c r="O213" i="2"/>
  <c r="O219" i="2"/>
  <c r="O234" i="2"/>
  <c r="O289" i="2"/>
  <c r="O308" i="2"/>
  <c r="O309" i="2"/>
  <c r="O365" i="2"/>
  <c r="O434" i="2"/>
  <c r="O519" i="2"/>
  <c r="O522" i="2"/>
  <c r="O531" i="2"/>
  <c r="O567" i="2"/>
  <c r="O575" i="2"/>
  <c r="O586" i="2"/>
  <c r="O625" i="2"/>
  <c r="O660" i="2"/>
  <c r="O750" i="2"/>
  <c r="O870" i="2"/>
  <c r="O943" i="2"/>
  <c r="O992" i="2"/>
  <c r="N85" i="2"/>
  <c r="N161" i="2"/>
  <c r="N182" i="2"/>
  <c r="N196" i="2"/>
  <c r="N213" i="2"/>
  <c r="N219" i="2"/>
  <c r="N234" i="2"/>
  <c r="N289" i="2"/>
  <c r="N308" i="2"/>
  <c r="N309" i="2"/>
  <c r="N365" i="2"/>
  <c r="N434" i="2"/>
  <c r="N519" i="2"/>
  <c r="N522" i="2"/>
  <c r="N531" i="2"/>
  <c r="N567" i="2"/>
  <c r="N575" i="2"/>
  <c r="N586" i="2"/>
  <c r="N625" i="2"/>
  <c r="N660" i="2"/>
  <c r="N750" i="2"/>
  <c r="N870" i="2"/>
  <c r="N943" i="2"/>
  <c r="N992" i="2"/>
  <c r="M85" i="2"/>
  <c r="M161" i="2"/>
  <c r="M182" i="2"/>
  <c r="M196" i="2"/>
  <c r="M213" i="2"/>
  <c r="M219" i="2"/>
  <c r="M234" i="2"/>
  <c r="M289" i="2"/>
  <c r="M308" i="2"/>
  <c r="M309" i="2"/>
  <c r="M365" i="2"/>
  <c r="M434" i="2"/>
  <c r="M519" i="2"/>
  <c r="M522" i="2"/>
  <c r="M531" i="2"/>
  <c r="M567" i="2"/>
  <c r="M575" i="2"/>
  <c r="M586" i="2"/>
  <c r="M625" i="2"/>
  <c r="M660" i="2"/>
  <c r="M750" i="2"/>
  <c r="M870" i="2"/>
  <c r="M943" i="2"/>
  <c r="M992" i="2"/>
  <c r="L289" i="2"/>
  <c r="L85" i="2"/>
  <c r="L161" i="2"/>
  <c r="L182" i="2"/>
  <c r="L196" i="2"/>
  <c r="L213" i="2"/>
  <c r="L219" i="2"/>
  <c r="L234" i="2"/>
  <c r="L308" i="2"/>
  <c r="L309" i="2"/>
  <c r="L365" i="2"/>
  <c r="L434" i="2"/>
  <c r="L519" i="2"/>
  <c r="L522" i="2"/>
  <c r="L531" i="2"/>
  <c r="L567" i="2"/>
  <c r="L575" i="2"/>
  <c r="L586" i="2"/>
  <c r="L625" i="2"/>
  <c r="L660" i="2"/>
  <c r="L750" i="2"/>
  <c r="L870" i="2"/>
  <c r="L943" i="2"/>
  <c r="L992" i="2"/>
  <c r="Q309" i="2" l="1"/>
  <c r="S309" i="2"/>
  <c r="Q308" i="2"/>
  <c r="S308" i="2"/>
  <c r="Q234" i="2"/>
  <c r="S234" i="2"/>
  <c r="Q219" i="2"/>
  <c r="S219" i="2"/>
  <c r="Q196" i="2"/>
  <c r="S196" i="2"/>
  <c r="Q161" i="2"/>
  <c r="S161" i="2"/>
  <c r="Q992" i="2"/>
  <c r="S992" i="2"/>
  <c r="Q531" i="2"/>
  <c r="S531" i="2"/>
  <c r="S522" i="2"/>
  <c r="Q522" i="2"/>
  <c r="Q519" i="2"/>
  <c r="S519" i="2"/>
  <c r="S434" i="2"/>
  <c r="Q434" i="2"/>
  <c r="Q365" i="2"/>
  <c r="S365" i="2"/>
  <c r="S182" i="2"/>
  <c r="Q182" i="2"/>
  <c r="Q575" i="2"/>
  <c r="S575" i="2"/>
  <c r="S567" i="2"/>
  <c r="Q567" i="2"/>
  <c r="Q213" i="2"/>
  <c r="S213" i="2"/>
  <c r="Q85" i="2"/>
  <c r="S85" i="2"/>
  <c r="S289" i="2"/>
  <c r="Q289" i="2"/>
  <c r="S943" i="2"/>
  <c r="Q943" i="2"/>
  <c r="Q870" i="2"/>
  <c r="S870" i="2"/>
  <c r="Q750" i="2"/>
  <c r="S750" i="2"/>
  <c r="Q660" i="2"/>
  <c r="S660" i="2"/>
  <c r="Q625" i="2"/>
  <c r="S625" i="2"/>
  <c r="S586" i="2"/>
  <c r="Q586" i="2"/>
  <c r="O9" i="2"/>
  <c r="O10" i="2"/>
  <c r="O11" i="2"/>
  <c r="O12" i="2"/>
  <c r="O13" i="2"/>
  <c r="O14" i="2"/>
  <c r="O15" i="2"/>
  <c r="O16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6" i="2"/>
  <c r="O87" i="2"/>
  <c r="O88" i="2"/>
  <c r="O89" i="2"/>
  <c r="O90" i="2"/>
  <c r="O91" i="2"/>
  <c r="O92" i="2"/>
  <c r="O93" i="2"/>
  <c r="O94" i="2"/>
  <c r="O95" i="2"/>
  <c r="O96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9" i="2"/>
  <c r="O121" i="2"/>
  <c r="O122" i="2"/>
  <c r="O123" i="2"/>
  <c r="O124" i="2"/>
  <c r="O125" i="2"/>
  <c r="O126" i="2"/>
  <c r="O127" i="2"/>
  <c r="O128" i="2"/>
  <c r="O129" i="2"/>
  <c r="O130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60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8" i="2"/>
  <c r="O179" i="2"/>
  <c r="O180" i="2"/>
  <c r="O181" i="2"/>
  <c r="O183" i="2"/>
  <c r="O184" i="2"/>
  <c r="O185" i="2"/>
  <c r="O186" i="2"/>
  <c r="O187" i="2"/>
  <c r="O188" i="2"/>
  <c r="O190" i="2"/>
  <c r="O192" i="2"/>
  <c r="O193" i="2"/>
  <c r="O194" i="2"/>
  <c r="O195" i="2"/>
  <c r="O197" i="2"/>
  <c r="O198" i="2"/>
  <c r="O199" i="2"/>
  <c r="O200" i="2"/>
  <c r="O201" i="2"/>
  <c r="O202" i="2"/>
  <c r="O203" i="2"/>
  <c r="O205" i="2"/>
  <c r="O206" i="2"/>
  <c r="O207" i="2"/>
  <c r="O208" i="2"/>
  <c r="O209" i="2"/>
  <c r="O210" i="2"/>
  <c r="O211" i="2"/>
  <c r="O212" i="2"/>
  <c r="O214" i="2"/>
  <c r="O215" i="2"/>
  <c r="O216" i="2"/>
  <c r="O217" i="2"/>
  <c r="O218" i="2"/>
  <c r="O220" i="2"/>
  <c r="O221" i="2"/>
  <c r="O222" i="2"/>
  <c r="O223" i="2"/>
  <c r="O224" i="2"/>
  <c r="O225" i="2"/>
  <c r="O226" i="2"/>
  <c r="O228" i="2"/>
  <c r="O229" i="2"/>
  <c r="O231" i="2"/>
  <c r="O232" i="2"/>
  <c r="O233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90" i="2"/>
  <c r="O291" i="2"/>
  <c r="O292" i="2"/>
  <c r="O293" i="2"/>
  <c r="O294" i="2"/>
  <c r="O295" i="2"/>
  <c r="O296" i="2"/>
  <c r="O297" i="2"/>
  <c r="O299" i="2"/>
  <c r="O300" i="2"/>
  <c r="O301" i="2"/>
  <c r="O302" i="2"/>
  <c r="O304" i="2"/>
  <c r="O305" i="2"/>
  <c r="O306" i="2"/>
  <c r="O307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1" i="2"/>
  <c r="O392" i="2"/>
  <c r="O393" i="2"/>
  <c r="O394" i="2"/>
  <c r="O395" i="2"/>
  <c r="O396" i="2"/>
  <c r="O397" i="2"/>
  <c r="O398" i="2"/>
  <c r="O400" i="2"/>
  <c r="O401" i="2"/>
  <c r="O402" i="2"/>
  <c r="O403" i="2"/>
  <c r="O404" i="2"/>
  <c r="O405" i="2"/>
  <c r="O406" i="2"/>
  <c r="O407" i="2"/>
  <c r="O408" i="2"/>
  <c r="O409" i="2"/>
  <c r="O411" i="2"/>
  <c r="O412" i="2"/>
  <c r="O413" i="2"/>
  <c r="O414" i="2"/>
  <c r="O415" i="2"/>
  <c r="O417" i="2"/>
  <c r="O418" i="2"/>
  <c r="O419" i="2"/>
  <c r="O420" i="2"/>
  <c r="O421" i="2"/>
  <c r="O422" i="2"/>
  <c r="O423" i="2"/>
  <c r="O424" i="2"/>
  <c r="O425" i="2"/>
  <c r="O427" i="2"/>
  <c r="O428" i="2"/>
  <c r="O429" i="2"/>
  <c r="O430" i="2"/>
  <c r="O431" i="2"/>
  <c r="O432" i="2"/>
  <c r="O433" i="2"/>
  <c r="O435" i="2"/>
  <c r="O436" i="2"/>
  <c r="O437" i="2"/>
  <c r="O438" i="2"/>
  <c r="O439" i="2"/>
  <c r="O440" i="2"/>
  <c r="O441" i="2"/>
  <c r="O442" i="2"/>
  <c r="O443" i="2"/>
  <c r="O444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1" i="2"/>
  <c r="O472" i="2"/>
  <c r="O473" i="2"/>
  <c r="O474" i="2"/>
  <c r="O475" i="2"/>
  <c r="O476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6" i="2"/>
  <c r="O507" i="2"/>
  <c r="O509" i="2"/>
  <c r="O510" i="2"/>
  <c r="O511" i="2"/>
  <c r="O512" i="2"/>
  <c r="O513" i="2"/>
  <c r="O514" i="2"/>
  <c r="O516" i="2"/>
  <c r="O517" i="2"/>
  <c r="O518" i="2"/>
  <c r="O520" i="2"/>
  <c r="O521" i="2"/>
  <c r="O523" i="2"/>
  <c r="O524" i="2"/>
  <c r="O525" i="2"/>
  <c r="O526" i="2"/>
  <c r="O527" i="2"/>
  <c r="O528" i="2"/>
  <c r="O529" i="2"/>
  <c r="O530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7" i="2"/>
  <c r="O548" i="2"/>
  <c r="O549" i="2"/>
  <c r="O550" i="2"/>
  <c r="O551" i="2"/>
  <c r="O552" i="2"/>
  <c r="O553" i="2"/>
  <c r="O554" i="2"/>
  <c r="O555" i="2"/>
  <c r="O556" i="2"/>
  <c r="O557" i="2"/>
  <c r="O559" i="2"/>
  <c r="O560" i="2"/>
  <c r="O561" i="2"/>
  <c r="O562" i="2"/>
  <c r="O563" i="2"/>
  <c r="O565" i="2"/>
  <c r="O566" i="2"/>
  <c r="O568" i="2"/>
  <c r="O569" i="2"/>
  <c r="O571" i="2"/>
  <c r="O572" i="2"/>
  <c r="O573" i="2"/>
  <c r="O574" i="2"/>
  <c r="O576" i="2"/>
  <c r="O577" i="2"/>
  <c r="O578" i="2"/>
  <c r="O579" i="2"/>
  <c r="O580" i="2"/>
  <c r="O581" i="2"/>
  <c r="O582" i="2"/>
  <c r="O584" i="2"/>
  <c r="O585" i="2"/>
  <c r="O587" i="2"/>
  <c r="O588" i="2"/>
  <c r="O589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2" i="2"/>
  <c r="O623" i="2"/>
  <c r="O624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7" i="2"/>
  <c r="O658" i="2"/>
  <c r="O659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3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9" i="2"/>
  <c r="O740" i="2"/>
  <c r="O741" i="2"/>
  <c r="O742" i="2"/>
  <c r="O743" i="2"/>
  <c r="O744" i="2"/>
  <c r="O745" i="2"/>
  <c r="O746" i="2"/>
  <c r="O747" i="2"/>
  <c r="O748" i="2"/>
  <c r="O749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799" i="2"/>
  <c r="O801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7" i="2"/>
  <c r="O859" i="2"/>
  <c r="O860" i="2"/>
  <c r="O861" i="2"/>
  <c r="O862" i="2"/>
  <c r="O863" i="2"/>
  <c r="O864" i="2"/>
  <c r="O865" i="2"/>
  <c r="O866" i="2"/>
  <c r="O867" i="2"/>
  <c r="O868" i="2"/>
  <c r="O871" i="2"/>
  <c r="O873" i="2"/>
  <c r="O874" i="2"/>
  <c r="O875" i="2"/>
  <c r="O876" i="2"/>
  <c r="O877" i="2"/>
  <c r="O878" i="2"/>
  <c r="O879" i="2"/>
  <c r="O880" i="2"/>
  <c r="O881" i="2"/>
  <c r="O882" i="2"/>
  <c r="O883" i="2"/>
  <c r="O884" i="2"/>
  <c r="O885" i="2"/>
  <c r="O886" i="2"/>
  <c r="O887" i="2"/>
  <c r="O888" i="2"/>
  <c r="O889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6" i="2"/>
  <c r="O907" i="2"/>
  <c r="O909" i="2"/>
  <c r="O910" i="2"/>
  <c r="O911" i="2"/>
  <c r="O912" i="2"/>
  <c r="O913" i="2"/>
  <c r="O914" i="2"/>
  <c r="O915" i="2"/>
  <c r="O916" i="2"/>
  <c r="O917" i="2"/>
  <c r="O918" i="2"/>
  <c r="O919" i="2"/>
  <c r="O920" i="2"/>
  <c r="O922" i="2"/>
  <c r="O923" i="2"/>
  <c r="O924" i="2"/>
  <c r="O925" i="2"/>
  <c r="O926" i="2"/>
  <c r="O927" i="2"/>
  <c r="O928" i="2"/>
  <c r="O929" i="2"/>
  <c r="O930" i="2"/>
  <c r="O931" i="2"/>
  <c r="O932" i="2"/>
  <c r="O933" i="2"/>
  <c r="O934" i="2"/>
  <c r="O936" i="2"/>
  <c r="O937" i="2"/>
  <c r="O938" i="2"/>
  <c r="O939" i="2"/>
  <c r="O941" i="2"/>
  <c r="O942" i="2"/>
  <c r="O944" i="2"/>
  <c r="O945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2" i="2"/>
  <c r="O973" i="2"/>
  <c r="O975" i="2"/>
  <c r="O976" i="2"/>
  <c r="O977" i="2"/>
  <c r="O978" i="2"/>
  <c r="O979" i="2"/>
  <c r="O980" i="2"/>
  <c r="O981" i="2"/>
  <c r="O982" i="2"/>
  <c r="O983" i="2"/>
  <c r="O984" i="2"/>
  <c r="O985" i="2"/>
  <c r="S985" i="2" s="1"/>
  <c r="O986" i="2"/>
  <c r="O987" i="2"/>
  <c r="O988" i="2"/>
  <c r="O989" i="2"/>
  <c r="O990" i="2"/>
  <c r="O991" i="2"/>
  <c r="O993" i="2"/>
  <c r="O994" i="2"/>
  <c r="O995" i="2"/>
  <c r="O996" i="2"/>
  <c r="O997" i="2"/>
  <c r="O999" i="2"/>
  <c r="O1000" i="2"/>
  <c r="O1001" i="2"/>
  <c r="O1002" i="2"/>
  <c r="O1005" i="2"/>
  <c r="O1006" i="2"/>
  <c r="N10" i="2"/>
  <c r="N11" i="2"/>
  <c r="N12" i="2"/>
  <c r="N13" i="2"/>
  <c r="N14" i="2"/>
  <c r="N15" i="2"/>
  <c r="N16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6" i="2"/>
  <c r="N87" i="2"/>
  <c r="N88" i="2"/>
  <c r="N89" i="2"/>
  <c r="N90" i="2"/>
  <c r="N91" i="2"/>
  <c r="N92" i="2"/>
  <c r="N93" i="2"/>
  <c r="N94" i="2"/>
  <c r="N95" i="2"/>
  <c r="N96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9" i="2"/>
  <c r="N121" i="2"/>
  <c r="N122" i="2"/>
  <c r="N123" i="2"/>
  <c r="N124" i="2"/>
  <c r="N125" i="2"/>
  <c r="N126" i="2"/>
  <c r="N127" i="2"/>
  <c r="N128" i="2"/>
  <c r="N129" i="2"/>
  <c r="N130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60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8" i="2"/>
  <c r="N179" i="2"/>
  <c r="N180" i="2"/>
  <c r="N181" i="2"/>
  <c r="N183" i="2"/>
  <c r="N184" i="2"/>
  <c r="N185" i="2"/>
  <c r="N186" i="2"/>
  <c r="N187" i="2"/>
  <c r="N188" i="2"/>
  <c r="N190" i="2"/>
  <c r="N192" i="2"/>
  <c r="N193" i="2"/>
  <c r="N194" i="2"/>
  <c r="N195" i="2"/>
  <c r="N197" i="2"/>
  <c r="N198" i="2"/>
  <c r="N199" i="2"/>
  <c r="N200" i="2"/>
  <c r="N201" i="2"/>
  <c r="N202" i="2"/>
  <c r="N203" i="2"/>
  <c r="N205" i="2"/>
  <c r="N206" i="2"/>
  <c r="N207" i="2"/>
  <c r="N208" i="2"/>
  <c r="N209" i="2"/>
  <c r="N210" i="2"/>
  <c r="N211" i="2"/>
  <c r="N212" i="2"/>
  <c r="N214" i="2"/>
  <c r="N215" i="2"/>
  <c r="N216" i="2"/>
  <c r="N217" i="2"/>
  <c r="N218" i="2"/>
  <c r="N220" i="2"/>
  <c r="N221" i="2"/>
  <c r="N222" i="2"/>
  <c r="N223" i="2"/>
  <c r="N224" i="2"/>
  <c r="N225" i="2"/>
  <c r="N226" i="2"/>
  <c r="N228" i="2"/>
  <c r="N229" i="2"/>
  <c r="N231" i="2"/>
  <c r="N232" i="2"/>
  <c r="N233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90" i="2"/>
  <c r="N291" i="2"/>
  <c r="N292" i="2"/>
  <c r="N293" i="2"/>
  <c r="N294" i="2"/>
  <c r="N295" i="2"/>
  <c r="N296" i="2"/>
  <c r="N297" i="2"/>
  <c r="N299" i="2"/>
  <c r="N300" i="2"/>
  <c r="N301" i="2"/>
  <c r="N302" i="2"/>
  <c r="N304" i="2"/>
  <c r="N305" i="2"/>
  <c r="N306" i="2"/>
  <c r="N307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1" i="2"/>
  <c r="N392" i="2"/>
  <c r="N393" i="2"/>
  <c r="N394" i="2"/>
  <c r="N395" i="2"/>
  <c r="N396" i="2"/>
  <c r="N397" i="2"/>
  <c r="N398" i="2"/>
  <c r="N400" i="2"/>
  <c r="N401" i="2"/>
  <c r="N402" i="2"/>
  <c r="N403" i="2"/>
  <c r="N404" i="2"/>
  <c r="N405" i="2"/>
  <c r="N406" i="2"/>
  <c r="N407" i="2"/>
  <c r="N408" i="2"/>
  <c r="N409" i="2"/>
  <c r="N411" i="2"/>
  <c r="N412" i="2"/>
  <c r="N413" i="2"/>
  <c r="N414" i="2"/>
  <c r="N415" i="2"/>
  <c r="N417" i="2"/>
  <c r="N418" i="2"/>
  <c r="N419" i="2"/>
  <c r="N420" i="2"/>
  <c r="N421" i="2"/>
  <c r="N422" i="2"/>
  <c r="N423" i="2"/>
  <c r="N424" i="2"/>
  <c r="N425" i="2"/>
  <c r="N427" i="2"/>
  <c r="N428" i="2"/>
  <c r="N429" i="2"/>
  <c r="N430" i="2"/>
  <c r="N431" i="2"/>
  <c r="N432" i="2"/>
  <c r="N433" i="2"/>
  <c r="N435" i="2"/>
  <c r="N436" i="2"/>
  <c r="N437" i="2"/>
  <c r="N438" i="2"/>
  <c r="N439" i="2"/>
  <c r="N440" i="2"/>
  <c r="N441" i="2"/>
  <c r="N442" i="2"/>
  <c r="N443" i="2"/>
  <c r="N444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1" i="2"/>
  <c r="N472" i="2"/>
  <c r="N473" i="2"/>
  <c r="N474" i="2"/>
  <c r="N475" i="2"/>
  <c r="N476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6" i="2"/>
  <c r="N507" i="2"/>
  <c r="N509" i="2"/>
  <c r="N510" i="2"/>
  <c r="N511" i="2"/>
  <c r="N512" i="2"/>
  <c r="N513" i="2"/>
  <c r="N514" i="2"/>
  <c r="N516" i="2"/>
  <c r="N517" i="2"/>
  <c r="N518" i="2"/>
  <c r="N520" i="2"/>
  <c r="N521" i="2"/>
  <c r="N523" i="2"/>
  <c r="N524" i="2"/>
  <c r="N525" i="2"/>
  <c r="N526" i="2"/>
  <c r="N527" i="2"/>
  <c r="N528" i="2"/>
  <c r="N529" i="2"/>
  <c r="N530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7" i="2"/>
  <c r="N548" i="2"/>
  <c r="N549" i="2"/>
  <c r="N550" i="2"/>
  <c r="N551" i="2"/>
  <c r="N552" i="2"/>
  <c r="N553" i="2"/>
  <c r="N554" i="2"/>
  <c r="N555" i="2"/>
  <c r="N556" i="2"/>
  <c r="N557" i="2"/>
  <c r="N559" i="2"/>
  <c r="N560" i="2"/>
  <c r="N561" i="2"/>
  <c r="N562" i="2"/>
  <c r="N563" i="2"/>
  <c r="N565" i="2"/>
  <c r="N566" i="2"/>
  <c r="N568" i="2"/>
  <c r="N569" i="2"/>
  <c r="N571" i="2"/>
  <c r="N572" i="2"/>
  <c r="N573" i="2"/>
  <c r="N574" i="2"/>
  <c r="N576" i="2"/>
  <c r="N577" i="2"/>
  <c r="N578" i="2"/>
  <c r="N579" i="2"/>
  <c r="N580" i="2"/>
  <c r="N581" i="2"/>
  <c r="N582" i="2"/>
  <c r="N584" i="2"/>
  <c r="N585" i="2"/>
  <c r="N587" i="2"/>
  <c r="N588" i="2"/>
  <c r="N589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2" i="2"/>
  <c r="N623" i="2"/>
  <c r="N624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7" i="2"/>
  <c r="N658" i="2"/>
  <c r="N659" i="2"/>
  <c r="N661" i="2"/>
  <c r="N662" i="2"/>
  <c r="N663" i="2"/>
  <c r="N664" i="2"/>
  <c r="N665" i="2"/>
  <c r="N666" i="2"/>
  <c r="N667" i="2"/>
  <c r="N668" i="2"/>
  <c r="N669" i="2"/>
  <c r="N670" i="2"/>
  <c r="N671" i="2"/>
  <c r="N672" i="2"/>
  <c r="N673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9" i="2"/>
  <c r="N740" i="2"/>
  <c r="N741" i="2"/>
  <c r="N742" i="2"/>
  <c r="N743" i="2"/>
  <c r="N744" i="2"/>
  <c r="N745" i="2"/>
  <c r="N746" i="2"/>
  <c r="N747" i="2"/>
  <c r="N748" i="2"/>
  <c r="N749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799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7" i="2"/>
  <c r="N859" i="2"/>
  <c r="N860" i="2"/>
  <c r="N861" i="2"/>
  <c r="N862" i="2"/>
  <c r="N863" i="2"/>
  <c r="N864" i="2"/>
  <c r="N865" i="2"/>
  <c r="N866" i="2"/>
  <c r="N867" i="2"/>
  <c r="N868" i="2"/>
  <c r="N871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6" i="2"/>
  <c r="N887" i="2"/>
  <c r="N888" i="2"/>
  <c r="N889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6" i="2"/>
  <c r="N907" i="2"/>
  <c r="N909" i="2"/>
  <c r="N910" i="2"/>
  <c r="N911" i="2"/>
  <c r="N912" i="2"/>
  <c r="N913" i="2"/>
  <c r="N914" i="2"/>
  <c r="N915" i="2"/>
  <c r="N916" i="2"/>
  <c r="N917" i="2"/>
  <c r="N918" i="2"/>
  <c r="N919" i="2"/>
  <c r="N920" i="2"/>
  <c r="N922" i="2"/>
  <c r="N923" i="2"/>
  <c r="N924" i="2"/>
  <c r="N925" i="2"/>
  <c r="N926" i="2"/>
  <c r="N927" i="2"/>
  <c r="N928" i="2"/>
  <c r="N929" i="2"/>
  <c r="N930" i="2"/>
  <c r="N931" i="2"/>
  <c r="N932" i="2"/>
  <c r="N933" i="2"/>
  <c r="N934" i="2"/>
  <c r="N936" i="2"/>
  <c r="N937" i="2"/>
  <c r="N938" i="2"/>
  <c r="N939" i="2"/>
  <c r="N941" i="2"/>
  <c r="N942" i="2"/>
  <c r="N944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2" i="2"/>
  <c r="N973" i="2"/>
  <c r="N975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1" i="2"/>
  <c r="N993" i="2"/>
  <c r="N994" i="2"/>
  <c r="N995" i="2"/>
  <c r="N996" i="2"/>
  <c r="N997" i="2"/>
  <c r="N999" i="2"/>
  <c r="N1000" i="2"/>
  <c r="N1001" i="2"/>
  <c r="N1002" i="2"/>
  <c r="N1005" i="2"/>
  <c r="N1006" i="2"/>
  <c r="L8" i="2"/>
  <c r="O1008" i="2" l="1"/>
  <c r="N1008" i="2"/>
  <c r="Q985" i="2"/>
  <c r="Q8" i="2"/>
  <c r="S8" i="2"/>
  <c r="M21" i="2"/>
  <c r="M101" i="2"/>
  <c r="M388" i="2"/>
  <c r="M415" i="2"/>
  <c r="M420" i="2"/>
  <c r="M421" i="2"/>
  <c r="M466" i="2"/>
  <c r="M607" i="2"/>
  <c r="M655" i="2"/>
  <c r="M768" i="2"/>
  <c r="M802" i="2"/>
  <c r="M855" i="2"/>
  <c r="M904" i="2"/>
  <c r="M956" i="2"/>
  <c r="M962" i="2"/>
  <c r="M1006" i="2"/>
  <c r="L101" i="2"/>
  <c r="L21" i="2"/>
  <c r="L388" i="2"/>
  <c r="L415" i="2"/>
  <c r="L420" i="2"/>
  <c r="L421" i="2"/>
  <c r="L466" i="2"/>
  <c r="L607" i="2"/>
  <c r="L655" i="2"/>
  <c r="L768" i="2"/>
  <c r="L802" i="2"/>
  <c r="L855" i="2"/>
  <c r="L904" i="2"/>
  <c r="L956" i="2"/>
  <c r="L962" i="2"/>
  <c r="S607" i="2" l="1"/>
  <c r="Q607" i="2"/>
  <c r="S466" i="2"/>
  <c r="Q466" i="2"/>
  <c r="Q420" i="2"/>
  <c r="S420" i="2"/>
  <c r="Q21" i="2"/>
  <c r="S21" i="2"/>
  <c r="S962" i="2"/>
  <c r="Q962" i="2"/>
  <c r="S956" i="2"/>
  <c r="Q956" i="2"/>
  <c r="S904" i="2"/>
  <c r="Q904" i="2"/>
  <c r="S855" i="2"/>
  <c r="Q855" i="2"/>
  <c r="Q802" i="2"/>
  <c r="S802" i="2"/>
  <c r="Q421" i="2"/>
  <c r="S421" i="2"/>
  <c r="S415" i="2"/>
  <c r="Q415" i="2"/>
  <c r="Q388" i="2"/>
  <c r="S388" i="2"/>
  <c r="Q101" i="2"/>
  <c r="S101" i="2"/>
  <c r="S768" i="2"/>
  <c r="Q768" i="2"/>
  <c r="Q655" i="2"/>
  <c r="S655" i="2"/>
  <c r="L9" i="2"/>
  <c r="L10" i="2"/>
  <c r="L11" i="2"/>
  <c r="L12" i="2"/>
  <c r="L13" i="2"/>
  <c r="L14" i="2"/>
  <c r="L15" i="2"/>
  <c r="L16" i="2"/>
  <c r="L18" i="2"/>
  <c r="L19" i="2"/>
  <c r="L20" i="2"/>
  <c r="L22" i="2"/>
  <c r="L23" i="2"/>
  <c r="L24" i="2"/>
  <c r="L25" i="2"/>
  <c r="L26" i="2"/>
  <c r="L27" i="2"/>
  <c r="L28" i="2"/>
  <c r="L29" i="2"/>
  <c r="L30" i="2"/>
  <c r="L31" i="2"/>
  <c r="L32" i="2"/>
  <c r="L33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6" i="2"/>
  <c r="L87" i="2"/>
  <c r="L88" i="2"/>
  <c r="L89" i="2"/>
  <c r="L90" i="2"/>
  <c r="L91" i="2"/>
  <c r="L92" i="2"/>
  <c r="L93" i="2"/>
  <c r="L94" i="2"/>
  <c r="L95" i="2"/>
  <c r="L96" i="2"/>
  <c r="L98" i="2"/>
  <c r="L99" i="2"/>
  <c r="L100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9" i="2"/>
  <c r="L121" i="2"/>
  <c r="L122" i="2"/>
  <c r="L123" i="2"/>
  <c r="L124" i="2"/>
  <c r="L125" i="2"/>
  <c r="L126" i="2"/>
  <c r="L127" i="2"/>
  <c r="L128" i="2"/>
  <c r="L129" i="2"/>
  <c r="L130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60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8" i="2"/>
  <c r="L179" i="2"/>
  <c r="L180" i="2"/>
  <c r="L181" i="2"/>
  <c r="L183" i="2"/>
  <c r="L184" i="2"/>
  <c r="L185" i="2"/>
  <c r="L186" i="2"/>
  <c r="L187" i="2"/>
  <c r="L188" i="2"/>
  <c r="L190" i="2"/>
  <c r="L192" i="2"/>
  <c r="L193" i="2"/>
  <c r="L194" i="2"/>
  <c r="L195" i="2"/>
  <c r="L197" i="2"/>
  <c r="L198" i="2"/>
  <c r="L199" i="2"/>
  <c r="L200" i="2"/>
  <c r="L201" i="2"/>
  <c r="L202" i="2"/>
  <c r="L203" i="2"/>
  <c r="L205" i="2"/>
  <c r="L206" i="2"/>
  <c r="L207" i="2"/>
  <c r="L208" i="2"/>
  <c r="L209" i="2"/>
  <c r="L210" i="2"/>
  <c r="L211" i="2"/>
  <c r="L212" i="2"/>
  <c r="L214" i="2"/>
  <c r="L215" i="2"/>
  <c r="L216" i="2"/>
  <c r="L217" i="2"/>
  <c r="L218" i="2"/>
  <c r="L220" i="2"/>
  <c r="L221" i="2"/>
  <c r="L222" i="2"/>
  <c r="L223" i="2"/>
  <c r="L224" i="2"/>
  <c r="L225" i="2"/>
  <c r="L226" i="2"/>
  <c r="L228" i="2"/>
  <c r="L229" i="2"/>
  <c r="L231" i="2"/>
  <c r="L232" i="2"/>
  <c r="L233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90" i="2"/>
  <c r="L291" i="2"/>
  <c r="L292" i="2"/>
  <c r="L293" i="2"/>
  <c r="L294" i="2"/>
  <c r="L295" i="2"/>
  <c r="L296" i="2"/>
  <c r="L297" i="2"/>
  <c r="L299" i="2"/>
  <c r="L300" i="2"/>
  <c r="L301" i="2"/>
  <c r="L302" i="2"/>
  <c r="L304" i="2"/>
  <c r="L305" i="2"/>
  <c r="L306" i="2"/>
  <c r="L307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9" i="2"/>
  <c r="L391" i="2"/>
  <c r="L392" i="2"/>
  <c r="L393" i="2"/>
  <c r="L394" i="2"/>
  <c r="L395" i="2"/>
  <c r="L396" i="2"/>
  <c r="L397" i="2"/>
  <c r="L398" i="2"/>
  <c r="L400" i="2"/>
  <c r="L401" i="2"/>
  <c r="L402" i="2"/>
  <c r="L403" i="2"/>
  <c r="L404" i="2"/>
  <c r="L405" i="2"/>
  <c r="L406" i="2"/>
  <c r="L407" i="2"/>
  <c r="L408" i="2"/>
  <c r="L409" i="2"/>
  <c r="L411" i="2"/>
  <c r="L412" i="2"/>
  <c r="L413" i="2"/>
  <c r="L414" i="2"/>
  <c r="L417" i="2"/>
  <c r="L418" i="2"/>
  <c r="L419" i="2"/>
  <c r="L422" i="2"/>
  <c r="L423" i="2"/>
  <c r="L424" i="2"/>
  <c r="L425" i="2"/>
  <c r="L427" i="2"/>
  <c r="L428" i="2"/>
  <c r="L429" i="2"/>
  <c r="L430" i="2"/>
  <c r="L431" i="2"/>
  <c r="L432" i="2"/>
  <c r="L433" i="2"/>
  <c r="L435" i="2"/>
  <c r="L436" i="2"/>
  <c r="L437" i="2"/>
  <c r="L438" i="2"/>
  <c r="L439" i="2"/>
  <c r="L440" i="2"/>
  <c r="L441" i="2"/>
  <c r="L442" i="2"/>
  <c r="L443" i="2"/>
  <c r="L444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7" i="2"/>
  <c r="L468" i="2"/>
  <c r="L469" i="2"/>
  <c r="L471" i="2"/>
  <c r="L472" i="2"/>
  <c r="L473" i="2"/>
  <c r="L474" i="2"/>
  <c r="L475" i="2"/>
  <c r="L476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9" i="2"/>
  <c r="L510" i="2"/>
  <c r="L511" i="2"/>
  <c r="L512" i="2"/>
  <c r="L513" i="2"/>
  <c r="L514" i="2"/>
  <c r="L516" i="2"/>
  <c r="L517" i="2"/>
  <c r="L518" i="2"/>
  <c r="L520" i="2"/>
  <c r="L521" i="2"/>
  <c r="L523" i="2"/>
  <c r="L524" i="2"/>
  <c r="L525" i="2"/>
  <c r="L526" i="2"/>
  <c r="L527" i="2"/>
  <c r="L528" i="2"/>
  <c r="L529" i="2"/>
  <c r="L530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7" i="2"/>
  <c r="L548" i="2"/>
  <c r="L549" i="2"/>
  <c r="L550" i="2"/>
  <c r="L551" i="2"/>
  <c r="L552" i="2"/>
  <c r="L553" i="2"/>
  <c r="L554" i="2"/>
  <c r="L555" i="2"/>
  <c r="L556" i="2"/>
  <c r="L557" i="2"/>
  <c r="L559" i="2"/>
  <c r="L560" i="2"/>
  <c r="L561" i="2"/>
  <c r="L562" i="2"/>
  <c r="L563" i="2"/>
  <c r="L565" i="2"/>
  <c r="L566" i="2"/>
  <c r="L568" i="2"/>
  <c r="L569" i="2"/>
  <c r="L571" i="2"/>
  <c r="L572" i="2"/>
  <c r="L573" i="2"/>
  <c r="L574" i="2"/>
  <c r="L576" i="2"/>
  <c r="L577" i="2"/>
  <c r="L578" i="2"/>
  <c r="L579" i="2"/>
  <c r="L580" i="2"/>
  <c r="L581" i="2"/>
  <c r="L582" i="2"/>
  <c r="L584" i="2"/>
  <c r="L585" i="2"/>
  <c r="L587" i="2"/>
  <c r="L588" i="2"/>
  <c r="L589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2" i="2"/>
  <c r="L623" i="2"/>
  <c r="L624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6" i="2"/>
  <c r="L657" i="2"/>
  <c r="L658" i="2"/>
  <c r="L659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9" i="2"/>
  <c r="L740" i="2"/>
  <c r="L741" i="2"/>
  <c r="L742" i="2"/>
  <c r="L743" i="2"/>
  <c r="L744" i="2"/>
  <c r="L745" i="2"/>
  <c r="L746" i="2"/>
  <c r="L747" i="2"/>
  <c r="L748" i="2"/>
  <c r="L749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1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6" i="2"/>
  <c r="L857" i="2"/>
  <c r="L859" i="2"/>
  <c r="L860" i="2"/>
  <c r="L861" i="2"/>
  <c r="L862" i="2"/>
  <c r="L863" i="2"/>
  <c r="L864" i="2"/>
  <c r="L865" i="2"/>
  <c r="L866" i="2"/>
  <c r="L867" i="2"/>
  <c r="L868" i="2"/>
  <c r="L871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5" i="2"/>
  <c r="L906" i="2"/>
  <c r="L907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6" i="2"/>
  <c r="L937" i="2"/>
  <c r="L938" i="2"/>
  <c r="L939" i="2"/>
  <c r="L941" i="2"/>
  <c r="L942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7" i="2"/>
  <c r="L958" i="2"/>
  <c r="L959" i="2"/>
  <c r="L960" i="2"/>
  <c r="L961" i="2"/>
  <c r="L963" i="2"/>
  <c r="L964" i="2"/>
  <c r="L965" i="2"/>
  <c r="L966" i="2"/>
  <c r="L967" i="2"/>
  <c r="L968" i="2"/>
  <c r="L969" i="2"/>
  <c r="L970" i="2"/>
  <c r="L971" i="2"/>
  <c r="L972" i="2"/>
  <c r="L973" i="2"/>
  <c r="L975" i="2"/>
  <c r="L976" i="2"/>
  <c r="L977" i="2"/>
  <c r="L978" i="2"/>
  <c r="L979" i="2"/>
  <c r="L980" i="2"/>
  <c r="L981" i="2"/>
  <c r="L982" i="2"/>
  <c r="L983" i="2"/>
  <c r="L984" i="2"/>
  <c r="L986" i="2"/>
  <c r="L987" i="2"/>
  <c r="L988" i="2"/>
  <c r="L989" i="2"/>
  <c r="L990" i="2"/>
  <c r="L991" i="2"/>
  <c r="L993" i="2"/>
  <c r="L994" i="2"/>
  <c r="L995" i="2"/>
  <c r="L996" i="2"/>
  <c r="L997" i="2"/>
  <c r="L999" i="2"/>
  <c r="L1000" i="2"/>
  <c r="L1001" i="2"/>
  <c r="L1002" i="2"/>
  <c r="L1005" i="2"/>
  <c r="L1006" i="2"/>
  <c r="M9" i="2"/>
  <c r="M10" i="2"/>
  <c r="M11" i="2"/>
  <c r="M12" i="2"/>
  <c r="M13" i="2"/>
  <c r="M14" i="2"/>
  <c r="M15" i="2"/>
  <c r="M16" i="2"/>
  <c r="M18" i="2"/>
  <c r="M19" i="2"/>
  <c r="M20" i="2"/>
  <c r="M22" i="2"/>
  <c r="M23" i="2"/>
  <c r="M24" i="2"/>
  <c r="M25" i="2"/>
  <c r="M26" i="2"/>
  <c r="M27" i="2"/>
  <c r="M28" i="2"/>
  <c r="M29" i="2"/>
  <c r="M30" i="2"/>
  <c r="M31" i="2"/>
  <c r="M32" i="2"/>
  <c r="M33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6" i="2"/>
  <c r="M87" i="2"/>
  <c r="M88" i="2"/>
  <c r="M89" i="2"/>
  <c r="M90" i="2"/>
  <c r="M91" i="2"/>
  <c r="M92" i="2"/>
  <c r="M93" i="2"/>
  <c r="M94" i="2"/>
  <c r="M95" i="2"/>
  <c r="M96" i="2"/>
  <c r="M98" i="2"/>
  <c r="M99" i="2"/>
  <c r="M100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9" i="2"/>
  <c r="M121" i="2"/>
  <c r="M122" i="2"/>
  <c r="M123" i="2"/>
  <c r="M124" i="2"/>
  <c r="M125" i="2"/>
  <c r="M126" i="2"/>
  <c r="M127" i="2"/>
  <c r="M128" i="2"/>
  <c r="M129" i="2"/>
  <c r="M130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60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8" i="2"/>
  <c r="M179" i="2"/>
  <c r="M180" i="2"/>
  <c r="M181" i="2"/>
  <c r="M183" i="2"/>
  <c r="M184" i="2"/>
  <c r="M185" i="2"/>
  <c r="M186" i="2"/>
  <c r="M187" i="2"/>
  <c r="M188" i="2"/>
  <c r="M190" i="2"/>
  <c r="M192" i="2"/>
  <c r="M193" i="2"/>
  <c r="M194" i="2"/>
  <c r="M195" i="2"/>
  <c r="M197" i="2"/>
  <c r="M198" i="2"/>
  <c r="M199" i="2"/>
  <c r="M200" i="2"/>
  <c r="M201" i="2"/>
  <c r="M202" i="2"/>
  <c r="M203" i="2"/>
  <c r="M205" i="2"/>
  <c r="M206" i="2"/>
  <c r="M207" i="2"/>
  <c r="M208" i="2"/>
  <c r="M209" i="2"/>
  <c r="M210" i="2"/>
  <c r="M211" i="2"/>
  <c r="M212" i="2"/>
  <c r="M214" i="2"/>
  <c r="M215" i="2"/>
  <c r="M216" i="2"/>
  <c r="M217" i="2"/>
  <c r="M218" i="2"/>
  <c r="M220" i="2"/>
  <c r="M221" i="2"/>
  <c r="M222" i="2"/>
  <c r="M223" i="2"/>
  <c r="M224" i="2"/>
  <c r="M225" i="2"/>
  <c r="M226" i="2"/>
  <c r="M228" i="2"/>
  <c r="M229" i="2"/>
  <c r="M231" i="2"/>
  <c r="M232" i="2"/>
  <c r="M233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90" i="2"/>
  <c r="M291" i="2"/>
  <c r="M292" i="2"/>
  <c r="M293" i="2"/>
  <c r="M294" i="2"/>
  <c r="M295" i="2"/>
  <c r="M296" i="2"/>
  <c r="M297" i="2"/>
  <c r="M299" i="2"/>
  <c r="M300" i="2"/>
  <c r="M301" i="2"/>
  <c r="M302" i="2"/>
  <c r="M304" i="2"/>
  <c r="M305" i="2"/>
  <c r="M306" i="2"/>
  <c r="M307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9" i="2"/>
  <c r="M391" i="2"/>
  <c r="M392" i="2"/>
  <c r="M393" i="2"/>
  <c r="M394" i="2"/>
  <c r="M395" i="2"/>
  <c r="M396" i="2"/>
  <c r="M397" i="2"/>
  <c r="M398" i="2"/>
  <c r="M400" i="2"/>
  <c r="M401" i="2"/>
  <c r="M402" i="2"/>
  <c r="M403" i="2"/>
  <c r="M404" i="2"/>
  <c r="M405" i="2"/>
  <c r="M406" i="2"/>
  <c r="M407" i="2"/>
  <c r="M408" i="2"/>
  <c r="M409" i="2"/>
  <c r="M411" i="2"/>
  <c r="M412" i="2"/>
  <c r="M413" i="2"/>
  <c r="M414" i="2"/>
  <c r="M417" i="2"/>
  <c r="M418" i="2"/>
  <c r="M419" i="2"/>
  <c r="M422" i="2"/>
  <c r="M423" i="2"/>
  <c r="M424" i="2"/>
  <c r="M425" i="2"/>
  <c r="M427" i="2"/>
  <c r="M428" i="2"/>
  <c r="M429" i="2"/>
  <c r="M430" i="2"/>
  <c r="M431" i="2"/>
  <c r="M432" i="2"/>
  <c r="M433" i="2"/>
  <c r="M435" i="2"/>
  <c r="M436" i="2"/>
  <c r="M437" i="2"/>
  <c r="M438" i="2"/>
  <c r="M439" i="2"/>
  <c r="M440" i="2"/>
  <c r="M441" i="2"/>
  <c r="M442" i="2"/>
  <c r="M443" i="2"/>
  <c r="M444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7" i="2"/>
  <c r="M468" i="2"/>
  <c r="M469" i="2"/>
  <c r="M471" i="2"/>
  <c r="M472" i="2"/>
  <c r="M473" i="2"/>
  <c r="M474" i="2"/>
  <c r="M475" i="2"/>
  <c r="M476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6" i="2"/>
  <c r="M507" i="2"/>
  <c r="M509" i="2"/>
  <c r="M510" i="2"/>
  <c r="M511" i="2"/>
  <c r="M512" i="2"/>
  <c r="M513" i="2"/>
  <c r="M514" i="2"/>
  <c r="M516" i="2"/>
  <c r="M517" i="2"/>
  <c r="M518" i="2"/>
  <c r="M520" i="2"/>
  <c r="M521" i="2"/>
  <c r="M523" i="2"/>
  <c r="M524" i="2"/>
  <c r="M525" i="2"/>
  <c r="M526" i="2"/>
  <c r="M527" i="2"/>
  <c r="M528" i="2"/>
  <c r="M529" i="2"/>
  <c r="M530" i="2"/>
  <c r="M532" i="2"/>
  <c r="M533" i="2"/>
  <c r="M534" i="2"/>
  <c r="M535" i="2"/>
  <c r="M536" i="2"/>
  <c r="M537" i="2"/>
  <c r="M538" i="2"/>
  <c r="M539" i="2"/>
  <c r="M540" i="2"/>
  <c r="M541" i="2"/>
  <c r="M542" i="2"/>
  <c r="M543" i="2"/>
  <c r="M544" i="2"/>
  <c r="M545" i="2"/>
  <c r="M547" i="2"/>
  <c r="M548" i="2"/>
  <c r="M549" i="2"/>
  <c r="M550" i="2"/>
  <c r="M551" i="2"/>
  <c r="M552" i="2"/>
  <c r="M553" i="2"/>
  <c r="M554" i="2"/>
  <c r="M555" i="2"/>
  <c r="M556" i="2"/>
  <c r="M557" i="2"/>
  <c r="M559" i="2"/>
  <c r="M560" i="2"/>
  <c r="M561" i="2"/>
  <c r="M562" i="2"/>
  <c r="M563" i="2"/>
  <c r="M565" i="2"/>
  <c r="M566" i="2"/>
  <c r="M568" i="2"/>
  <c r="M569" i="2"/>
  <c r="M571" i="2"/>
  <c r="M572" i="2"/>
  <c r="M573" i="2"/>
  <c r="M574" i="2"/>
  <c r="M576" i="2"/>
  <c r="M577" i="2"/>
  <c r="M578" i="2"/>
  <c r="M579" i="2"/>
  <c r="M580" i="2"/>
  <c r="M581" i="2"/>
  <c r="M582" i="2"/>
  <c r="M584" i="2"/>
  <c r="M585" i="2"/>
  <c r="M587" i="2"/>
  <c r="M588" i="2"/>
  <c r="M589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4" i="2"/>
  <c r="M605" i="2"/>
  <c r="M606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2" i="2"/>
  <c r="M623" i="2"/>
  <c r="M624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2" i="2"/>
  <c r="M653" i="2"/>
  <c r="M654" i="2"/>
  <c r="M656" i="2"/>
  <c r="M657" i="2"/>
  <c r="M658" i="2"/>
  <c r="M659" i="2"/>
  <c r="M661" i="2"/>
  <c r="M662" i="2"/>
  <c r="M663" i="2"/>
  <c r="M664" i="2"/>
  <c r="M665" i="2"/>
  <c r="M666" i="2"/>
  <c r="M667" i="2"/>
  <c r="M668" i="2"/>
  <c r="M669" i="2"/>
  <c r="M670" i="2"/>
  <c r="M671" i="2"/>
  <c r="M672" i="2"/>
  <c r="M673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4" i="2"/>
  <c r="M725" i="2"/>
  <c r="M726" i="2"/>
  <c r="M727" i="2"/>
  <c r="M728" i="2"/>
  <c r="M729" i="2"/>
  <c r="M730" i="2"/>
  <c r="M731" i="2"/>
  <c r="M732" i="2"/>
  <c r="M733" i="2"/>
  <c r="M734" i="2"/>
  <c r="M735" i="2"/>
  <c r="M736" i="2"/>
  <c r="M737" i="2"/>
  <c r="M739" i="2"/>
  <c r="M740" i="2"/>
  <c r="M741" i="2"/>
  <c r="M742" i="2"/>
  <c r="M743" i="2"/>
  <c r="M744" i="2"/>
  <c r="M745" i="2"/>
  <c r="M746" i="2"/>
  <c r="M747" i="2"/>
  <c r="M748" i="2"/>
  <c r="M749" i="2"/>
  <c r="M751" i="2"/>
  <c r="M752" i="2"/>
  <c r="M753" i="2"/>
  <c r="M754" i="2"/>
  <c r="M755" i="2"/>
  <c r="M756" i="2"/>
  <c r="M757" i="2"/>
  <c r="M758" i="2"/>
  <c r="M759" i="2"/>
  <c r="M760" i="2"/>
  <c r="M761" i="2"/>
  <c r="M762" i="2"/>
  <c r="M763" i="2"/>
  <c r="M764" i="2"/>
  <c r="M765" i="2"/>
  <c r="M766" i="2"/>
  <c r="M767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7" i="2"/>
  <c r="M798" i="2"/>
  <c r="M799" i="2"/>
  <c r="M801" i="2"/>
  <c r="M803" i="2"/>
  <c r="M804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4" i="2"/>
  <c r="M845" i="2"/>
  <c r="M846" i="2"/>
  <c r="M847" i="2"/>
  <c r="M848" i="2"/>
  <c r="M849" i="2"/>
  <c r="M850" i="2"/>
  <c r="M851" i="2"/>
  <c r="M852" i="2"/>
  <c r="M853" i="2"/>
  <c r="M854" i="2"/>
  <c r="M856" i="2"/>
  <c r="M857" i="2"/>
  <c r="M859" i="2"/>
  <c r="M860" i="2"/>
  <c r="M861" i="2"/>
  <c r="M862" i="2"/>
  <c r="M863" i="2"/>
  <c r="M864" i="2"/>
  <c r="M865" i="2"/>
  <c r="M866" i="2"/>
  <c r="M867" i="2"/>
  <c r="M868" i="2"/>
  <c r="M871" i="2"/>
  <c r="M873" i="2"/>
  <c r="M874" i="2"/>
  <c r="M875" i="2"/>
  <c r="M876" i="2"/>
  <c r="M877" i="2"/>
  <c r="M878" i="2"/>
  <c r="M879" i="2"/>
  <c r="M880" i="2"/>
  <c r="M881" i="2"/>
  <c r="M882" i="2"/>
  <c r="M883" i="2"/>
  <c r="M884" i="2"/>
  <c r="M885" i="2"/>
  <c r="M886" i="2"/>
  <c r="M887" i="2"/>
  <c r="M888" i="2"/>
  <c r="M889" i="2"/>
  <c r="M891" i="2"/>
  <c r="M892" i="2"/>
  <c r="M893" i="2"/>
  <c r="M894" i="2"/>
  <c r="M895" i="2"/>
  <c r="M896" i="2"/>
  <c r="M897" i="2"/>
  <c r="M898" i="2"/>
  <c r="M899" i="2"/>
  <c r="M900" i="2"/>
  <c r="M901" i="2"/>
  <c r="M902" i="2"/>
  <c r="M903" i="2"/>
  <c r="M905" i="2"/>
  <c r="M906" i="2"/>
  <c r="M907" i="2"/>
  <c r="M909" i="2"/>
  <c r="M910" i="2"/>
  <c r="M911" i="2"/>
  <c r="M912" i="2"/>
  <c r="M913" i="2"/>
  <c r="M914" i="2"/>
  <c r="M915" i="2"/>
  <c r="M916" i="2"/>
  <c r="M917" i="2"/>
  <c r="M918" i="2"/>
  <c r="M919" i="2"/>
  <c r="M920" i="2"/>
  <c r="M922" i="2"/>
  <c r="M923" i="2"/>
  <c r="M924" i="2"/>
  <c r="M925" i="2"/>
  <c r="M926" i="2"/>
  <c r="M927" i="2"/>
  <c r="M928" i="2"/>
  <c r="M929" i="2"/>
  <c r="M930" i="2"/>
  <c r="M931" i="2"/>
  <c r="M932" i="2"/>
  <c r="M933" i="2"/>
  <c r="M934" i="2"/>
  <c r="M936" i="2"/>
  <c r="M937" i="2"/>
  <c r="M938" i="2"/>
  <c r="M939" i="2"/>
  <c r="M941" i="2"/>
  <c r="M942" i="2"/>
  <c r="M944" i="2"/>
  <c r="M945" i="2"/>
  <c r="M946" i="2"/>
  <c r="M947" i="2"/>
  <c r="M948" i="2"/>
  <c r="M949" i="2"/>
  <c r="M950" i="2"/>
  <c r="M951" i="2"/>
  <c r="M952" i="2"/>
  <c r="M953" i="2"/>
  <c r="M954" i="2"/>
  <c r="M955" i="2"/>
  <c r="M957" i="2"/>
  <c r="M958" i="2"/>
  <c r="M959" i="2"/>
  <c r="M960" i="2"/>
  <c r="M961" i="2"/>
  <c r="M963" i="2"/>
  <c r="M964" i="2"/>
  <c r="M965" i="2"/>
  <c r="M966" i="2"/>
  <c r="M967" i="2"/>
  <c r="M968" i="2"/>
  <c r="M969" i="2"/>
  <c r="M970" i="2"/>
  <c r="M971" i="2"/>
  <c r="M972" i="2"/>
  <c r="M973" i="2"/>
  <c r="M975" i="2"/>
  <c r="M976" i="2"/>
  <c r="M977" i="2"/>
  <c r="M978" i="2"/>
  <c r="M979" i="2"/>
  <c r="M980" i="2"/>
  <c r="M981" i="2"/>
  <c r="M982" i="2"/>
  <c r="M983" i="2"/>
  <c r="M984" i="2"/>
  <c r="M986" i="2"/>
  <c r="M987" i="2"/>
  <c r="M988" i="2"/>
  <c r="M989" i="2"/>
  <c r="M990" i="2"/>
  <c r="M991" i="2"/>
  <c r="M993" i="2"/>
  <c r="M994" i="2"/>
  <c r="M995" i="2"/>
  <c r="M996" i="2"/>
  <c r="M997" i="2"/>
  <c r="M999" i="2"/>
  <c r="M1000" i="2"/>
  <c r="M1001" i="2"/>
  <c r="M1002" i="2"/>
  <c r="M1005" i="2"/>
  <c r="M1008" i="2" l="1"/>
  <c r="L1008" i="2"/>
  <c r="Q310" i="2"/>
  <c r="S310" i="2"/>
  <c r="S150" i="2"/>
  <c r="Q150" i="2"/>
  <c r="S91" i="2"/>
  <c r="Q91" i="2"/>
  <c r="Q90" i="2"/>
  <c r="S90" i="2"/>
  <c r="S51" i="2"/>
  <c r="Q51" i="2"/>
  <c r="Q139" i="2"/>
  <c r="S139" i="2"/>
  <c r="Q49" i="2"/>
  <c r="S49" i="2"/>
  <c r="S978" i="2"/>
  <c r="Q978" i="2"/>
  <c r="Q947" i="2"/>
  <c r="S947" i="2"/>
  <c r="S915" i="2"/>
  <c r="Q915" i="2"/>
  <c r="Q884" i="2"/>
  <c r="S884" i="2"/>
  <c r="Q851" i="2"/>
  <c r="S851" i="2"/>
  <c r="Q823" i="2"/>
  <c r="S823" i="2"/>
  <c r="Q793" i="2"/>
  <c r="S793" i="2"/>
  <c r="S764" i="2"/>
  <c r="Q764" i="2"/>
  <c r="Q734" i="2"/>
  <c r="S734" i="2"/>
  <c r="Q706" i="2"/>
  <c r="S706" i="2"/>
  <c r="S679" i="2"/>
  <c r="Q679" i="2"/>
  <c r="S648" i="2"/>
  <c r="Q648" i="2"/>
  <c r="Q618" i="2"/>
  <c r="S618" i="2"/>
  <c r="Q589" i="2"/>
  <c r="S589" i="2"/>
  <c r="Q554" i="2"/>
  <c r="S554" i="2"/>
  <c r="Q524" i="2"/>
  <c r="S524" i="2"/>
  <c r="Q492" i="2"/>
  <c r="S492" i="2"/>
  <c r="Q462" i="2"/>
  <c r="S462" i="2"/>
  <c r="S432" i="2"/>
  <c r="Q432" i="2"/>
  <c r="Q397" i="2"/>
  <c r="S397" i="2"/>
  <c r="S368" i="2"/>
  <c r="Q368" i="2"/>
  <c r="S338" i="2"/>
  <c r="Q338" i="2"/>
  <c r="S311" i="2"/>
  <c r="Q311" i="2"/>
  <c r="Q279" i="2"/>
  <c r="S279" i="2"/>
  <c r="Q251" i="2"/>
  <c r="S251" i="2"/>
  <c r="Q218" i="2"/>
  <c r="S218" i="2"/>
  <c r="S185" i="2"/>
  <c r="Q185" i="2"/>
  <c r="Q153" i="2"/>
  <c r="S153" i="2"/>
  <c r="Q125" i="2"/>
  <c r="S125" i="2"/>
  <c r="S66" i="2"/>
  <c r="Q66" i="2"/>
  <c r="Q37" i="2"/>
  <c r="S37" i="2"/>
  <c r="Q217" i="2"/>
  <c r="S217" i="2"/>
  <c r="Q945" i="2"/>
  <c r="S945" i="2"/>
  <c r="Q882" i="2"/>
  <c r="S882" i="2"/>
  <c r="S849" i="2"/>
  <c r="Q849" i="2"/>
  <c r="S791" i="2"/>
  <c r="Q791" i="2"/>
  <c r="Q762" i="2"/>
  <c r="S762" i="2"/>
  <c r="S704" i="2"/>
  <c r="Q704" i="2"/>
  <c r="S646" i="2"/>
  <c r="Q646" i="2"/>
  <c r="Q616" i="2"/>
  <c r="S616" i="2"/>
  <c r="Q587" i="2"/>
  <c r="S587" i="2"/>
  <c r="S552" i="2"/>
  <c r="Q552" i="2"/>
  <c r="S521" i="2"/>
  <c r="Q521" i="2"/>
  <c r="Q490" i="2"/>
  <c r="S490" i="2"/>
  <c r="Q460" i="2"/>
  <c r="S460" i="2"/>
  <c r="Q430" i="2"/>
  <c r="S430" i="2"/>
  <c r="Q336" i="2"/>
  <c r="S336" i="2"/>
  <c r="Q307" i="2"/>
  <c r="S307" i="2"/>
  <c r="S277" i="2"/>
  <c r="Q277" i="2"/>
  <c r="Q248" i="2"/>
  <c r="S248" i="2"/>
  <c r="Q216" i="2"/>
  <c r="S216" i="2"/>
  <c r="S183" i="2"/>
  <c r="Q183" i="2"/>
  <c r="Q151" i="2"/>
  <c r="S151" i="2"/>
  <c r="S123" i="2"/>
  <c r="Q123" i="2"/>
  <c r="S93" i="2"/>
  <c r="Q93" i="2"/>
  <c r="Q64" i="2"/>
  <c r="S64" i="2"/>
  <c r="Q35" i="2"/>
  <c r="S35" i="2"/>
  <c r="Q278" i="2"/>
  <c r="S278" i="2"/>
  <c r="Q122" i="2"/>
  <c r="S122" i="2"/>
  <c r="Q62" i="2"/>
  <c r="S62" i="2"/>
  <c r="S148" i="2"/>
  <c r="Q148" i="2"/>
  <c r="S1002" i="2"/>
  <c r="Q1002" i="2"/>
  <c r="S971" i="2"/>
  <c r="Q971" i="2"/>
  <c r="Q939" i="2"/>
  <c r="S939" i="2"/>
  <c r="Q909" i="2"/>
  <c r="S909" i="2"/>
  <c r="S878" i="2"/>
  <c r="Q878" i="2"/>
  <c r="Q845" i="2"/>
  <c r="S845" i="2"/>
  <c r="Q817" i="2"/>
  <c r="S817" i="2"/>
  <c r="Q787" i="2"/>
  <c r="S787" i="2"/>
  <c r="S758" i="2"/>
  <c r="Q758" i="2"/>
  <c r="Q728" i="2"/>
  <c r="S728" i="2"/>
  <c r="Q700" i="2"/>
  <c r="S700" i="2"/>
  <c r="S672" i="2"/>
  <c r="Q672" i="2"/>
  <c r="Q642" i="2"/>
  <c r="S642" i="2"/>
  <c r="S613" i="2"/>
  <c r="Q613" i="2"/>
  <c r="Q581" i="2"/>
  <c r="S581" i="2"/>
  <c r="Q548" i="2"/>
  <c r="S548" i="2"/>
  <c r="Q516" i="2"/>
  <c r="S516" i="2"/>
  <c r="Q486" i="2"/>
  <c r="S486" i="2"/>
  <c r="Q456" i="2"/>
  <c r="S456" i="2"/>
  <c r="S425" i="2"/>
  <c r="Q425" i="2"/>
  <c r="Q391" i="2"/>
  <c r="S391" i="2"/>
  <c r="S361" i="2"/>
  <c r="Q361" i="2"/>
  <c r="Q332" i="2"/>
  <c r="S332" i="2"/>
  <c r="Q302" i="2"/>
  <c r="S302" i="2"/>
  <c r="Q273" i="2"/>
  <c r="S273" i="2"/>
  <c r="S244" i="2"/>
  <c r="Q244" i="2"/>
  <c r="S211" i="2"/>
  <c r="Q211" i="2"/>
  <c r="Q178" i="2"/>
  <c r="S178" i="2"/>
  <c r="S117" i="2"/>
  <c r="Q117" i="2"/>
  <c r="Q89" i="2"/>
  <c r="S89" i="2"/>
  <c r="S60" i="2"/>
  <c r="Q60" i="2"/>
  <c r="S30" i="2"/>
  <c r="Q30" i="2"/>
  <c r="Q1001" i="2"/>
  <c r="S1001" i="2"/>
  <c r="S970" i="2"/>
  <c r="Q970" i="2"/>
  <c r="Q938" i="2"/>
  <c r="S938" i="2"/>
  <c r="Q907" i="2"/>
  <c r="S907" i="2"/>
  <c r="Q877" i="2"/>
  <c r="S877" i="2"/>
  <c r="Q844" i="2"/>
  <c r="S844" i="2"/>
  <c r="Q816" i="2"/>
  <c r="S816" i="2"/>
  <c r="S786" i="2"/>
  <c r="Q786" i="2"/>
  <c r="Q757" i="2"/>
  <c r="S757" i="2"/>
  <c r="Q727" i="2"/>
  <c r="S727" i="2"/>
  <c r="Q699" i="2"/>
  <c r="S699" i="2"/>
  <c r="Q671" i="2"/>
  <c r="S671" i="2"/>
  <c r="Q641" i="2"/>
  <c r="S641" i="2"/>
  <c r="S612" i="2"/>
  <c r="Q612" i="2"/>
  <c r="S580" i="2"/>
  <c r="Q580" i="2"/>
  <c r="Q547" i="2"/>
  <c r="S547" i="2"/>
  <c r="Q514" i="2"/>
  <c r="S514" i="2"/>
  <c r="S485" i="2"/>
  <c r="Q485" i="2"/>
  <c r="S455" i="2"/>
  <c r="Q455" i="2"/>
  <c r="S424" i="2"/>
  <c r="Q424" i="2"/>
  <c r="Q389" i="2"/>
  <c r="S389" i="2"/>
  <c r="Q360" i="2"/>
  <c r="S360" i="2"/>
  <c r="Q331" i="2"/>
  <c r="S331" i="2"/>
  <c r="Q301" i="2"/>
  <c r="S301" i="2"/>
  <c r="S272" i="2"/>
  <c r="Q272" i="2"/>
  <c r="S243" i="2"/>
  <c r="Q243" i="2"/>
  <c r="S210" i="2"/>
  <c r="Q210" i="2"/>
  <c r="Q176" i="2"/>
  <c r="S176" i="2"/>
  <c r="S147" i="2"/>
  <c r="Q147" i="2"/>
  <c r="S116" i="2"/>
  <c r="Q116" i="2"/>
  <c r="S88" i="2"/>
  <c r="Q88" i="2"/>
  <c r="Q59" i="2"/>
  <c r="S59" i="2"/>
  <c r="Q29" i="2"/>
  <c r="S29" i="2"/>
  <c r="S1000" i="2"/>
  <c r="Q1000" i="2"/>
  <c r="S969" i="2"/>
  <c r="Q969" i="2"/>
  <c r="Q937" i="2"/>
  <c r="S937" i="2"/>
  <c r="S906" i="2"/>
  <c r="Q906" i="2"/>
  <c r="S876" i="2"/>
  <c r="Q876" i="2"/>
  <c r="Q843" i="2"/>
  <c r="S843" i="2"/>
  <c r="Q815" i="2"/>
  <c r="S815" i="2"/>
  <c r="Q785" i="2"/>
  <c r="S785" i="2"/>
  <c r="S756" i="2"/>
  <c r="Q756" i="2"/>
  <c r="Q726" i="2"/>
  <c r="S726" i="2"/>
  <c r="Q698" i="2"/>
  <c r="S698" i="2"/>
  <c r="Q670" i="2"/>
  <c r="S670" i="2"/>
  <c r="Q640" i="2"/>
  <c r="S640" i="2"/>
  <c r="S611" i="2"/>
  <c r="Q611" i="2"/>
  <c r="S579" i="2"/>
  <c r="Q579" i="2"/>
  <c r="Q545" i="2"/>
  <c r="S545" i="2"/>
  <c r="S513" i="2"/>
  <c r="Q513" i="2"/>
  <c r="Q484" i="2"/>
  <c r="S484" i="2"/>
  <c r="S454" i="2"/>
  <c r="Q454" i="2"/>
  <c r="S423" i="2"/>
  <c r="Q423" i="2"/>
  <c r="Q387" i="2"/>
  <c r="S387" i="2"/>
  <c r="S359" i="2"/>
  <c r="Q359" i="2"/>
  <c r="Q330" i="2"/>
  <c r="S330" i="2"/>
  <c r="Q300" i="2"/>
  <c r="S300" i="2"/>
  <c r="S271" i="2"/>
  <c r="Q271" i="2"/>
  <c r="S242" i="2"/>
  <c r="Q242" i="2"/>
  <c r="Q209" i="2"/>
  <c r="S209" i="2"/>
  <c r="S175" i="2"/>
  <c r="Q175" i="2"/>
  <c r="S146" i="2"/>
  <c r="Q146" i="2"/>
  <c r="Q115" i="2"/>
  <c r="S115" i="2"/>
  <c r="Q87" i="2"/>
  <c r="S87" i="2"/>
  <c r="Q57" i="2"/>
  <c r="S57" i="2"/>
  <c r="Q28" i="2"/>
  <c r="S28" i="2"/>
  <c r="S999" i="2"/>
  <c r="Q999" i="2"/>
  <c r="S968" i="2"/>
  <c r="Q968" i="2"/>
  <c r="S936" i="2"/>
  <c r="Q936" i="2"/>
  <c r="Q905" i="2"/>
  <c r="S905" i="2"/>
  <c r="Q875" i="2"/>
  <c r="S875" i="2"/>
  <c r="Q842" i="2"/>
  <c r="S842" i="2"/>
  <c r="Q814" i="2"/>
  <c r="S814" i="2"/>
  <c r="Q784" i="2"/>
  <c r="S784" i="2"/>
  <c r="Q755" i="2"/>
  <c r="S755" i="2"/>
  <c r="S725" i="2"/>
  <c r="Q725" i="2"/>
  <c r="Q697" i="2"/>
  <c r="S697" i="2"/>
  <c r="S669" i="2"/>
  <c r="Q669" i="2"/>
  <c r="Q639" i="2"/>
  <c r="S639" i="2"/>
  <c r="Q610" i="2"/>
  <c r="S610" i="2"/>
  <c r="Q578" i="2"/>
  <c r="S578" i="2"/>
  <c r="Q544" i="2"/>
  <c r="S544" i="2"/>
  <c r="S512" i="2"/>
  <c r="Q512" i="2"/>
  <c r="S483" i="2"/>
  <c r="Q483" i="2"/>
  <c r="Q453" i="2"/>
  <c r="S453" i="2"/>
  <c r="S422" i="2"/>
  <c r="Q422" i="2"/>
  <c r="Q386" i="2"/>
  <c r="S386" i="2"/>
  <c r="S358" i="2"/>
  <c r="Q358" i="2"/>
  <c r="Q329" i="2"/>
  <c r="S329" i="2"/>
  <c r="S299" i="2"/>
  <c r="Q299" i="2"/>
  <c r="S270" i="2"/>
  <c r="Q270" i="2"/>
  <c r="S241" i="2"/>
  <c r="Q241" i="2"/>
  <c r="Q208" i="2"/>
  <c r="S208" i="2"/>
  <c r="Q174" i="2"/>
  <c r="S174" i="2"/>
  <c r="S145" i="2"/>
  <c r="Q145" i="2"/>
  <c r="S114" i="2"/>
  <c r="Q114" i="2"/>
  <c r="Q86" i="2"/>
  <c r="S86" i="2"/>
  <c r="Q56" i="2"/>
  <c r="S56" i="2"/>
  <c r="Q27" i="2"/>
  <c r="S27" i="2"/>
  <c r="Q337" i="2"/>
  <c r="S337" i="2"/>
  <c r="Q677" i="2"/>
  <c r="S677" i="2"/>
  <c r="S65" i="2"/>
  <c r="Q65" i="2"/>
  <c r="S276" i="2"/>
  <c r="Q276" i="2"/>
  <c r="S121" i="2"/>
  <c r="Q121" i="2"/>
  <c r="S972" i="2"/>
  <c r="Q972" i="2"/>
  <c r="S179" i="2"/>
  <c r="Q179" i="2"/>
  <c r="S997" i="2"/>
  <c r="Q997" i="2"/>
  <c r="Q967" i="2"/>
  <c r="S967" i="2"/>
  <c r="S934" i="2"/>
  <c r="Q934" i="2"/>
  <c r="S903" i="2"/>
  <c r="Q903" i="2"/>
  <c r="Q874" i="2"/>
  <c r="S874" i="2"/>
  <c r="Q841" i="2"/>
  <c r="S841" i="2"/>
  <c r="Q813" i="2"/>
  <c r="S813" i="2"/>
  <c r="Q783" i="2"/>
  <c r="S783" i="2"/>
  <c r="Q754" i="2"/>
  <c r="S754" i="2"/>
  <c r="S668" i="2"/>
  <c r="Q668" i="2"/>
  <c r="Q638" i="2"/>
  <c r="S638" i="2"/>
  <c r="S609" i="2"/>
  <c r="Q609" i="2"/>
  <c r="Q577" i="2"/>
  <c r="S577" i="2"/>
  <c r="S543" i="2"/>
  <c r="Q543" i="2"/>
  <c r="S511" i="2"/>
  <c r="Q511" i="2"/>
  <c r="S482" i="2"/>
  <c r="Q482" i="2"/>
  <c r="Q452" i="2"/>
  <c r="S452" i="2"/>
  <c r="Q419" i="2"/>
  <c r="S419" i="2"/>
  <c r="Q385" i="2"/>
  <c r="S385" i="2"/>
  <c r="Q357" i="2"/>
  <c r="S357" i="2"/>
  <c r="Q328" i="2"/>
  <c r="S328" i="2"/>
  <c r="S297" i="2"/>
  <c r="Q297" i="2"/>
  <c r="S269" i="2"/>
  <c r="Q269" i="2"/>
  <c r="S240" i="2"/>
  <c r="Q240" i="2"/>
  <c r="Q207" i="2"/>
  <c r="S207" i="2"/>
  <c r="Q173" i="2"/>
  <c r="S173" i="2"/>
  <c r="S144" i="2"/>
  <c r="Q144" i="2"/>
  <c r="Q113" i="2"/>
  <c r="S113" i="2"/>
  <c r="Q84" i="2"/>
  <c r="S84" i="2"/>
  <c r="Q55" i="2"/>
  <c r="S55" i="2"/>
  <c r="Q26" i="2"/>
  <c r="S26" i="2"/>
  <c r="S996" i="2"/>
  <c r="Q996" i="2"/>
  <c r="Q966" i="2"/>
  <c r="S966" i="2"/>
  <c r="Q933" i="2"/>
  <c r="S933" i="2"/>
  <c r="S902" i="2"/>
  <c r="Q902" i="2"/>
  <c r="S873" i="2"/>
  <c r="Q873" i="2"/>
  <c r="Q840" i="2"/>
  <c r="S840" i="2"/>
  <c r="Q812" i="2"/>
  <c r="S812" i="2"/>
  <c r="S782" i="2"/>
  <c r="Q782" i="2"/>
  <c r="Q753" i="2"/>
  <c r="S753" i="2"/>
  <c r="S723" i="2"/>
  <c r="Q723" i="2"/>
  <c r="Q695" i="2"/>
  <c r="S695" i="2"/>
  <c r="Q667" i="2"/>
  <c r="S667" i="2"/>
  <c r="Q637" i="2"/>
  <c r="S637" i="2"/>
  <c r="S608" i="2"/>
  <c r="Q608" i="2"/>
  <c r="Q576" i="2"/>
  <c r="S576" i="2"/>
  <c r="Q542" i="2"/>
  <c r="S542" i="2"/>
  <c r="S510" i="2"/>
  <c r="Q510" i="2"/>
  <c r="S481" i="2"/>
  <c r="Q481" i="2"/>
  <c r="Q451" i="2"/>
  <c r="S451" i="2"/>
  <c r="Q418" i="2"/>
  <c r="S418" i="2"/>
  <c r="Q384" i="2"/>
  <c r="S384" i="2"/>
  <c r="S356" i="2"/>
  <c r="Q356" i="2"/>
  <c r="S327" i="2"/>
  <c r="Q327" i="2"/>
  <c r="Q296" i="2"/>
  <c r="S296" i="2"/>
  <c r="S268" i="2"/>
  <c r="Q268" i="2"/>
  <c r="S239" i="2"/>
  <c r="Q239" i="2"/>
  <c r="Q206" i="2"/>
  <c r="S206" i="2"/>
  <c r="Q172" i="2"/>
  <c r="S172" i="2"/>
  <c r="Q143" i="2"/>
  <c r="S143" i="2"/>
  <c r="Q112" i="2"/>
  <c r="S112" i="2"/>
  <c r="Q83" i="2"/>
  <c r="S83" i="2"/>
  <c r="Q54" i="2"/>
  <c r="S54" i="2"/>
  <c r="Q25" i="2"/>
  <c r="S25" i="2"/>
  <c r="S995" i="2"/>
  <c r="Q995" i="2"/>
  <c r="S965" i="2"/>
  <c r="Q965" i="2"/>
  <c r="S932" i="2"/>
  <c r="Q932" i="2"/>
  <c r="S901" i="2"/>
  <c r="Q901" i="2"/>
  <c r="Q871" i="2"/>
  <c r="S871" i="2"/>
  <c r="Q839" i="2"/>
  <c r="S839" i="2"/>
  <c r="Q811" i="2"/>
  <c r="S811" i="2"/>
  <c r="S781" i="2"/>
  <c r="Q781" i="2"/>
  <c r="Q752" i="2"/>
  <c r="S752" i="2"/>
  <c r="S722" i="2"/>
  <c r="Q722" i="2"/>
  <c r="S694" i="2"/>
  <c r="Q694" i="2"/>
  <c r="Q666" i="2"/>
  <c r="S666" i="2"/>
  <c r="S636" i="2"/>
  <c r="Q636" i="2"/>
  <c r="S606" i="2"/>
  <c r="Q606" i="2"/>
  <c r="Q574" i="2"/>
  <c r="S574" i="2"/>
  <c r="S541" i="2"/>
  <c r="Q541" i="2"/>
  <c r="S509" i="2"/>
  <c r="Q509" i="2"/>
  <c r="S480" i="2"/>
  <c r="Q480" i="2"/>
  <c r="S450" i="2"/>
  <c r="Q450" i="2"/>
  <c r="S417" i="2"/>
  <c r="Q417" i="2"/>
  <c r="Q383" i="2"/>
  <c r="S383" i="2"/>
  <c r="S355" i="2"/>
  <c r="Q355" i="2"/>
  <c r="S326" i="2"/>
  <c r="Q326" i="2"/>
  <c r="Q295" i="2"/>
  <c r="S295" i="2"/>
  <c r="S267" i="2"/>
  <c r="Q267" i="2"/>
  <c r="S238" i="2"/>
  <c r="Q238" i="2"/>
  <c r="S205" i="2"/>
  <c r="Q205" i="2"/>
  <c r="Q171" i="2"/>
  <c r="S171" i="2"/>
  <c r="S142" i="2"/>
  <c r="Q142" i="2"/>
  <c r="Q111" i="2"/>
  <c r="S111" i="2"/>
  <c r="Q82" i="2"/>
  <c r="S82" i="2"/>
  <c r="S53" i="2"/>
  <c r="Q53" i="2"/>
  <c r="Q24" i="2"/>
  <c r="S24" i="2"/>
  <c r="S994" i="2"/>
  <c r="Q994" i="2"/>
  <c r="S964" i="2"/>
  <c r="Q964" i="2"/>
  <c r="S931" i="2"/>
  <c r="Q931" i="2"/>
  <c r="S900" i="2"/>
  <c r="Q900" i="2"/>
  <c r="Q868" i="2"/>
  <c r="S868" i="2"/>
  <c r="Q838" i="2"/>
  <c r="S838" i="2"/>
  <c r="S810" i="2"/>
  <c r="Q810" i="2"/>
  <c r="Q780" i="2"/>
  <c r="S780" i="2"/>
  <c r="Q751" i="2"/>
  <c r="S751" i="2"/>
  <c r="Q721" i="2"/>
  <c r="S721" i="2"/>
  <c r="Q693" i="2"/>
  <c r="S693" i="2"/>
  <c r="Q665" i="2"/>
  <c r="S665" i="2"/>
  <c r="S635" i="2"/>
  <c r="Q635" i="2"/>
  <c r="Q605" i="2"/>
  <c r="S605" i="2"/>
  <c r="Q573" i="2"/>
  <c r="S573" i="2"/>
  <c r="Q540" i="2"/>
  <c r="S540" i="2"/>
  <c r="Q507" i="2"/>
  <c r="S507" i="2"/>
  <c r="Q479" i="2"/>
  <c r="S479" i="2"/>
  <c r="Q449" i="2"/>
  <c r="S449" i="2"/>
  <c r="S414" i="2"/>
  <c r="Q414" i="2"/>
  <c r="S382" i="2"/>
  <c r="Q382" i="2"/>
  <c r="S354" i="2"/>
  <c r="Q354" i="2"/>
  <c r="Q325" i="2"/>
  <c r="S325" i="2"/>
  <c r="Q294" i="2"/>
  <c r="S294" i="2"/>
  <c r="S266" i="2"/>
  <c r="Q266" i="2"/>
  <c r="S237" i="2"/>
  <c r="Q237" i="2"/>
  <c r="S203" i="2"/>
  <c r="Q203" i="2"/>
  <c r="S170" i="2"/>
  <c r="Q170" i="2"/>
  <c r="Q141" i="2"/>
  <c r="S141" i="2"/>
  <c r="Q110" i="2"/>
  <c r="S110" i="2"/>
  <c r="Q81" i="2"/>
  <c r="S81" i="2"/>
  <c r="S52" i="2"/>
  <c r="Q52" i="2"/>
  <c r="Q23" i="2"/>
  <c r="S23" i="2"/>
  <c r="S367" i="2"/>
  <c r="Q367" i="2"/>
  <c r="S732" i="2"/>
  <c r="Q732" i="2"/>
  <c r="S184" i="2"/>
  <c r="Q184" i="2"/>
  <c r="Q914" i="2"/>
  <c r="S914" i="2"/>
  <c r="S36" i="2"/>
  <c r="Q36" i="2"/>
  <c r="S92" i="2"/>
  <c r="Q92" i="2"/>
  <c r="S214" i="2"/>
  <c r="Q214" i="2"/>
  <c r="Q31" i="2"/>
  <c r="S31" i="2"/>
  <c r="Q140" i="2"/>
  <c r="S140" i="2"/>
  <c r="Q108" i="2"/>
  <c r="S108" i="2"/>
  <c r="Q537" i="2"/>
  <c r="S537" i="2"/>
  <c r="S106" i="2"/>
  <c r="Q106" i="2"/>
  <c r="S47" i="2"/>
  <c r="Q47" i="2"/>
  <c r="S987" i="2"/>
  <c r="Q987" i="2"/>
  <c r="S957" i="2"/>
  <c r="Q957" i="2"/>
  <c r="Q925" i="2"/>
  <c r="S925" i="2"/>
  <c r="S894" i="2"/>
  <c r="Q894" i="2"/>
  <c r="Q862" i="2"/>
  <c r="S862" i="2"/>
  <c r="S832" i="2"/>
  <c r="Q832" i="2"/>
  <c r="S804" i="2"/>
  <c r="Q804" i="2"/>
  <c r="Q774" i="2"/>
  <c r="S774" i="2"/>
  <c r="S744" i="2"/>
  <c r="Q744" i="2"/>
  <c r="Q715" i="2"/>
  <c r="S715" i="2"/>
  <c r="S688" i="2"/>
  <c r="Q688" i="2"/>
  <c r="S658" i="2"/>
  <c r="Q658" i="2"/>
  <c r="Q629" i="2"/>
  <c r="S629" i="2"/>
  <c r="Q599" i="2"/>
  <c r="S599" i="2"/>
  <c r="S565" i="2"/>
  <c r="Q565" i="2"/>
  <c r="Q534" i="2"/>
  <c r="S534" i="2"/>
  <c r="S501" i="2"/>
  <c r="Q501" i="2"/>
  <c r="S472" i="2"/>
  <c r="Q472" i="2"/>
  <c r="Q442" i="2"/>
  <c r="S442" i="2"/>
  <c r="Q407" i="2"/>
  <c r="S407" i="2"/>
  <c r="S376" i="2"/>
  <c r="Q376" i="2"/>
  <c r="S347" i="2"/>
  <c r="Q347" i="2"/>
  <c r="S319" i="2"/>
  <c r="Q319" i="2"/>
  <c r="Q288" i="2"/>
  <c r="S288" i="2"/>
  <c r="Q260" i="2"/>
  <c r="S260" i="2"/>
  <c r="S229" i="2"/>
  <c r="Q229" i="2"/>
  <c r="Q197" i="2"/>
  <c r="S197" i="2"/>
  <c r="S164" i="2"/>
  <c r="Q164" i="2"/>
  <c r="Q135" i="2"/>
  <c r="S135" i="2"/>
  <c r="S104" i="2"/>
  <c r="Q104" i="2"/>
  <c r="Q75" i="2"/>
  <c r="S75" i="2"/>
  <c r="Q46" i="2"/>
  <c r="S46" i="2"/>
  <c r="Q15" i="2"/>
  <c r="S15" i="2"/>
  <c r="Q986" i="2"/>
  <c r="S986" i="2"/>
  <c r="Q955" i="2"/>
  <c r="S955" i="2"/>
  <c r="S924" i="2"/>
  <c r="Q924" i="2"/>
  <c r="S893" i="2"/>
  <c r="Q893" i="2"/>
  <c r="S861" i="2"/>
  <c r="Q861" i="2"/>
  <c r="S831" i="2"/>
  <c r="Q831" i="2"/>
  <c r="S803" i="2"/>
  <c r="Q803" i="2"/>
  <c r="Q773" i="2"/>
  <c r="S773" i="2"/>
  <c r="S743" i="2"/>
  <c r="Q743" i="2"/>
  <c r="Q714" i="2"/>
  <c r="S714" i="2"/>
  <c r="S687" i="2"/>
  <c r="Q687" i="2"/>
  <c r="S657" i="2"/>
  <c r="Q657" i="2"/>
  <c r="S628" i="2"/>
  <c r="Q628" i="2"/>
  <c r="S598" i="2"/>
  <c r="Q598" i="2"/>
  <c r="Q563" i="2"/>
  <c r="S563" i="2"/>
  <c r="Q533" i="2"/>
  <c r="S533" i="2"/>
  <c r="S500" i="2"/>
  <c r="Q500" i="2"/>
  <c r="Q471" i="2"/>
  <c r="S471" i="2"/>
  <c r="Q441" i="2"/>
  <c r="S441" i="2"/>
  <c r="Q406" i="2"/>
  <c r="S406" i="2"/>
  <c r="S375" i="2"/>
  <c r="Q375" i="2"/>
  <c r="Q346" i="2"/>
  <c r="S346" i="2"/>
  <c r="Q318" i="2"/>
  <c r="S318" i="2"/>
  <c r="S287" i="2"/>
  <c r="Q287" i="2"/>
  <c r="S259" i="2"/>
  <c r="Q259" i="2"/>
  <c r="S228" i="2"/>
  <c r="Q228" i="2"/>
  <c r="Q195" i="2"/>
  <c r="S195" i="2"/>
  <c r="S163" i="2"/>
  <c r="Q163" i="2"/>
  <c r="Q134" i="2"/>
  <c r="S134" i="2"/>
  <c r="S103" i="2"/>
  <c r="Q103" i="2"/>
  <c r="Q74" i="2"/>
  <c r="S74" i="2"/>
  <c r="Q45" i="2"/>
  <c r="S45" i="2"/>
  <c r="Q14" i="2"/>
  <c r="S14" i="2"/>
  <c r="Q152" i="2"/>
  <c r="S152" i="2"/>
  <c r="Q645" i="2"/>
  <c r="S645" i="2"/>
  <c r="S275" i="2"/>
  <c r="Q275" i="2"/>
  <c r="Q245" i="2"/>
  <c r="S245" i="2"/>
  <c r="S634" i="2"/>
  <c r="Q634" i="2"/>
  <c r="Q50" i="2"/>
  <c r="S50" i="2"/>
  <c r="S77" i="2"/>
  <c r="Q77" i="2"/>
  <c r="Q716" i="2"/>
  <c r="S716" i="2"/>
  <c r="S440" i="2"/>
  <c r="Q440" i="2"/>
  <c r="Q100" i="2"/>
  <c r="S100" i="2"/>
  <c r="Q982" i="2"/>
  <c r="S982" i="2"/>
  <c r="Q952" i="2"/>
  <c r="S952" i="2"/>
  <c r="S920" i="2"/>
  <c r="Q920" i="2"/>
  <c r="Q889" i="2"/>
  <c r="S889" i="2"/>
  <c r="S857" i="2"/>
  <c r="Q857" i="2"/>
  <c r="S828" i="2"/>
  <c r="Q828" i="2"/>
  <c r="Q798" i="2"/>
  <c r="S798" i="2"/>
  <c r="Q770" i="2"/>
  <c r="S770" i="2"/>
  <c r="S740" i="2"/>
  <c r="Q740" i="2"/>
  <c r="S711" i="2"/>
  <c r="Q711" i="2"/>
  <c r="S684" i="2"/>
  <c r="Q684" i="2"/>
  <c r="S653" i="2"/>
  <c r="Q653" i="2"/>
  <c r="S624" i="2"/>
  <c r="Q624" i="2"/>
  <c r="Q595" i="2"/>
  <c r="S595" i="2"/>
  <c r="Q560" i="2"/>
  <c r="S560" i="2"/>
  <c r="Q529" i="2"/>
  <c r="S529" i="2"/>
  <c r="Q497" i="2"/>
  <c r="S497" i="2"/>
  <c r="S468" i="2"/>
  <c r="Q468" i="2"/>
  <c r="S438" i="2"/>
  <c r="Q438" i="2"/>
  <c r="S403" i="2"/>
  <c r="Q403" i="2"/>
  <c r="S372" i="2"/>
  <c r="Q372" i="2"/>
  <c r="S343" i="2"/>
  <c r="Q343" i="2"/>
  <c r="S316" i="2"/>
  <c r="Q316" i="2"/>
  <c r="S284" i="2"/>
  <c r="Q284" i="2"/>
  <c r="Q256" i="2"/>
  <c r="S256" i="2"/>
  <c r="Q224" i="2"/>
  <c r="S224" i="2"/>
  <c r="Q192" i="2"/>
  <c r="S192" i="2"/>
  <c r="S158" i="2"/>
  <c r="Q158" i="2"/>
  <c r="S130" i="2"/>
  <c r="Q130" i="2"/>
  <c r="S99" i="2"/>
  <c r="Q99" i="2"/>
  <c r="S71" i="2"/>
  <c r="Q71" i="2"/>
  <c r="Q42" i="2"/>
  <c r="S42" i="2"/>
  <c r="Q11" i="2"/>
  <c r="S11" i="2"/>
  <c r="Q946" i="2"/>
  <c r="S946" i="2"/>
  <c r="S181" i="2"/>
  <c r="Q181" i="2"/>
  <c r="Q180" i="2"/>
  <c r="S180" i="2"/>
  <c r="Q941" i="2"/>
  <c r="S941" i="2"/>
  <c r="Q212" i="2"/>
  <c r="S212" i="2"/>
  <c r="S236" i="2"/>
  <c r="Q236" i="2"/>
  <c r="Q79" i="2"/>
  <c r="S79" i="2"/>
  <c r="Q662" i="2"/>
  <c r="S662" i="2"/>
  <c r="S48" i="2"/>
  <c r="Q48" i="2"/>
  <c r="Q659" i="2"/>
  <c r="S659" i="2"/>
  <c r="Q73" i="2"/>
  <c r="S73" i="2"/>
  <c r="S799" i="2"/>
  <c r="Q799" i="2"/>
  <c r="Q43" i="2"/>
  <c r="S43" i="2"/>
  <c r="S981" i="2"/>
  <c r="Q981" i="2"/>
  <c r="Q951" i="2"/>
  <c r="S951" i="2"/>
  <c r="S919" i="2"/>
  <c r="Q919" i="2"/>
  <c r="S888" i="2"/>
  <c r="Q888" i="2"/>
  <c r="S856" i="2"/>
  <c r="Q856" i="2"/>
  <c r="S827" i="2"/>
  <c r="Q827" i="2"/>
  <c r="Q797" i="2"/>
  <c r="S797" i="2"/>
  <c r="S769" i="2"/>
  <c r="Q769" i="2"/>
  <c r="Q739" i="2"/>
  <c r="S739" i="2"/>
  <c r="Q710" i="2"/>
  <c r="S710" i="2"/>
  <c r="Q683" i="2"/>
  <c r="S683" i="2"/>
  <c r="S652" i="2"/>
  <c r="Q652" i="2"/>
  <c r="Q623" i="2"/>
  <c r="S623" i="2"/>
  <c r="Q594" i="2"/>
  <c r="S594" i="2"/>
  <c r="Q559" i="2"/>
  <c r="S559" i="2"/>
  <c r="S528" i="2"/>
  <c r="Q528" i="2"/>
  <c r="Q496" i="2"/>
  <c r="S496" i="2"/>
  <c r="S467" i="2"/>
  <c r="Q467" i="2"/>
  <c r="Q437" i="2"/>
  <c r="S437" i="2"/>
  <c r="Q402" i="2"/>
  <c r="S402" i="2"/>
  <c r="Q371" i="2"/>
  <c r="S371" i="2"/>
  <c r="S342" i="2"/>
  <c r="Q342" i="2"/>
  <c r="S315" i="2"/>
  <c r="Q315" i="2"/>
  <c r="S283" i="2"/>
  <c r="Q283" i="2"/>
  <c r="Q255" i="2"/>
  <c r="S255" i="2"/>
  <c r="Q223" i="2"/>
  <c r="S223" i="2"/>
  <c r="S190" i="2"/>
  <c r="Q190" i="2"/>
  <c r="S157" i="2"/>
  <c r="Q157" i="2"/>
  <c r="Q129" i="2"/>
  <c r="S129" i="2"/>
  <c r="Q98" i="2"/>
  <c r="S98" i="2"/>
  <c r="S70" i="2"/>
  <c r="Q70" i="2"/>
  <c r="Q41" i="2"/>
  <c r="S41" i="2"/>
  <c r="Q10" i="2"/>
  <c r="S10" i="2"/>
  <c r="Q250" i="2"/>
  <c r="S250" i="2"/>
  <c r="Q63" i="2"/>
  <c r="S63" i="2"/>
  <c r="Q149" i="2"/>
  <c r="S149" i="2"/>
  <c r="S119" i="2"/>
  <c r="Q119" i="2"/>
  <c r="Q80" i="2"/>
  <c r="S80" i="2"/>
  <c r="Q168" i="2"/>
  <c r="S168" i="2"/>
  <c r="S263" i="2"/>
  <c r="Q263" i="2"/>
  <c r="Q137" i="2"/>
  <c r="S137" i="2"/>
  <c r="S76" i="2"/>
  <c r="Q76" i="2"/>
  <c r="Q44" i="2"/>
  <c r="S44" i="2"/>
  <c r="Q983" i="2"/>
  <c r="S983" i="2"/>
  <c r="Q72" i="2"/>
  <c r="S72" i="2"/>
  <c r="Q980" i="2"/>
  <c r="S980" i="2"/>
  <c r="Q950" i="2"/>
  <c r="S950" i="2"/>
  <c r="Q918" i="2"/>
  <c r="S918" i="2"/>
  <c r="S887" i="2"/>
  <c r="Q887" i="2"/>
  <c r="Q854" i="2"/>
  <c r="S854" i="2"/>
  <c r="S826" i="2"/>
  <c r="Q826" i="2"/>
  <c r="S796" i="2"/>
  <c r="Q796" i="2"/>
  <c r="S709" i="2"/>
  <c r="Q709" i="2"/>
  <c r="S682" i="2"/>
  <c r="Q682" i="2"/>
  <c r="S651" i="2"/>
  <c r="Q651" i="2"/>
  <c r="S622" i="2"/>
  <c r="Q622" i="2"/>
  <c r="Q593" i="2"/>
  <c r="S593" i="2"/>
  <c r="Q557" i="2"/>
  <c r="S557" i="2"/>
  <c r="Q527" i="2"/>
  <c r="S527" i="2"/>
  <c r="S495" i="2"/>
  <c r="Q495" i="2"/>
  <c r="S465" i="2"/>
  <c r="Q465" i="2"/>
  <c r="S436" i="2"/>
  <c r="Q436" i="2"/>
  <c r="S401" i="2"/>
  <c r="Q401" i="2"/>
  <c r="S341" i="2"/>
  <c r="Q341" i="2"/>
  <c r="S314" i="2"/>
  <c r="Q314" i="2"/>
  <c r="S282" i="2"/>
  <c r="Q282" i="2"/>
  <c r="S254" i="2"/>
  <c r="Q254" i="2"/>
  <c r="Q222" i="2"/>
  <c r="S222" i="2"/>
  <c r="S188" i="2"/>
  <c r="Q188" i="2"/>
  <c r="Q156" i="2"/>
  <c r="S156" i="2"/>
  <c r="Q128" i="2"/>
  <c r="S128" i="2"/>
  <c r="S96" i="2"/>
  <c r="Q96" i="2"/>
  <c r="Q69" i="2"/>
  <c r="S69" i="2"/>
  <c r="S40" i="2"/>
  <c r="Q40" i="2"/>
  <c r="Q9" i="2"/>
  <c r="S9" i="2"/>
  <c r="S850" i="2"/>
  <c r="Q850" i="2"/>
  <c r="Q733" i="2"/>
  <c r="S733" i="2"/>
  <c r="S588" i="2"/>
  <c r="Q588" i="2"/>
  <c r="S431" i="2"/>
  <c r="Q431" i="2"/>
  <c r="Q913" i="2"/>
  <c r="S913" i="2"/>
  <c r="Q821" i="2"/>
  <c r="S821" i="2"/>
  <c r="Q395" i="2"/>
  <c r="S395" i="2"/>
  <c r="S820" i="2"/>
  <c r="Q820" i="2"/>
  <c r="Q676" i="2"/>
  <c r="S676" i="2"/>
  <c r="Q489" i="2"/>
  <c r="S489" i="2"/>
  <c r="Q335" i="2"/>
  <c r="S335" i="2"/>
  <c r="Q1005" i="2"/>
  <c r="S1005" i="2"/>
  <c r="Q942" i="2"/>
  <c r="S942" i="2"/>
  <c r="S880" i="2"/>
  <c r="Q880" i="2"/>
  <c r="S847" i="2"/>
  <c r="Q847" i="2"/>
  <c r="S789" i="2"/>
  <c r="Q789" i="2"/>
  <c r="Q760" i="2"/>
  <c r="S760" i="2"/>
  <c r="Q730" i="2"/>
  <c r="S730" i="2"/>
  <c r="Q675" i="2"/>
  <c r="S675" i="2"/>
  <c r="S644" i="2"/>
  <c r="Q644" i="2"/>
  <c r="Q614" i="2"/>
  <c r="S614" i="2"/>
  <c r="Q584" i="2"/>
  <c r="S584" i="2"/>
  <c r="S518" i="2"/>
  <c r="Q518" i="2"/>
  <c r="Q488" i="2"/>
  <c r="S488" i="2"/>
  <c r="Q458" i="2"/>
  <c r="S458" i="2"/>
  <c r="S428" i="2"/>
  <c r="Q428" i="2"/>
  <c r="Q393" i="2"/>
  <c r="S393" i="2"/>
  <c r="Q334" i="2"/>
  <c r="S334" i="2"/>
  <c r="S305" i="2"/>
  <c r="Q305" i="2"/>
  <c r="S246" i="2"/>
  <c r="Q246" i="2"/>
  <c r="Q32" i="2"/>
  <c r="S32" i="2"/>
  <c r="Q910" i="2"/>
  <c r="S910" i="2"/>
  <c r="Q846" i="2"/>
  <c r="S846" i="2"/>
  <c r="Q788" i="2"/>
  <c r="S788" i="2"/>
  <c r="Q759" i="2"/>
  <c r="S759" i="2"/>
  <c r="Q701" i="2"/>
  <c r="S701" i="2"/>
  <c r="Q673" i="2"/>
  <c r="S673" i="2"/>
  <c r="Q643" i="2"/>
  <c r="S643" i="2"/>
  <c r="Q582" i="2"/>
  <c r="S582" i="2"/>
  <c r="Q549" i="2"/>
  <c r="S549" i="2"/>
  <c r="S517" i="2"/>
  <c r="Q517" i="2"/>
  <c r="S457" i="2"/>
  <c r="Q457" i="2"/>
  <c r="S427" i="2"/>
  <c r="Q427" i="2"/>
  <c r="Q362" i="2"/>
  <c r="S362" i="2"/>
  <c r="Q333" i="2"/>
  <c r="S333" i="2"/>
  <c r="S274" i="2"/>
  <c r="Q274" i="2"/>
  <c r="Q61" i="2"/>
  <c r="S61" i="2"/>
  <c r="Q696" i="2"/>
  <c r="S696" i="2"/>
  <c r="S930" i="2"/>
  <c r="Q930" i="2"/>
  <c r="Q837" i="2"/>
  <c r="S837" i="2"/>
  <c r="S779" i="2"/>
  <c r="Q779" i="2"/>
  <c r="Q720" i="2"/>
  <c r="S720" i="2"/>
  <c r="S664" i="2"/>
  <c r="Q664" i="2"/>
  <c r="S572" i="2"/>
  <c r="Q572" i="2"/>
  <c r="Q506" i="2"/>
  <c r="S506" i="2"/>
  <c r="Q448" i="2"/>
  <c r="S448" i="2"/>
  <c r="S381" i="2"/>
  <c r="Q381" i="2"/>
  <c r="Q324" i="2"/>
  <c r="S324" i="2"/>
  <c r="S265" i="2"/>
  <c r="Q265" i="2"/>
  <c r="Q202" i="2"/>
  <c r="S202" i="2"/>
  <c r="Q109" i="2"/>
  <c r="S109" i="2"/>
  <c r="Q22" i="2"/>
  <c r="S22" i="2"/>
  <c r="S991" i="2"/>
  <c r="Q991" i="2"/>
  <c r="S929" i="2"/>
  <c r="Q929" i="2"/>
  <c r="Q898" i="2"/>
  <c r="S898" i="2"/>
  <c r="Q866" i="2"/>
  <c r="S866" i="2"/>
  <c r="Q808" i="2"/>
  <c r="S808" i="2"/>
  <c r="Q778" i="2"/>
  <c r="S778" i="2"/>
  <c r="S719" i="2"/>
  <c r="Q719" i="2"/>
  <c r="S691" i="2"/>
  <c r="Q691" i="2"/>
  <c r="S663" i="2"/>
  <c r="Q663" i="2"/>
  <c r="Q603" i="2"/>
  <c r="S603" i="2"/>
  <c r="Q571" i="2"/>
  <c r="S571" i="2"/>
  <c r="Q538" i="2"/>
  <c r="S538" i="2"/>
  <c r="Q476" i="2"/>
  <c r="S476" i="2"/>
  <c r="Q447" i="2"/>
  <c r="S447" i="2"/>
  <c r="S412" i="2"/>
  <c r="Q412" i="2"/>
  <c r="Q352" i="2"/>
  <c r="S352" i="2"/>
  <c r="S323" i="2"/>
  <c r="Q323" i="2"/>
  <c r="Q264" i="2"/>
  <c r="S264" i="2"/>
  <c r="S201" i="2"/>
  <c r="Q201" i="2"/>
  <c r="Q20" i="2"/>
  <c r="S20" i="2"/>
  <c r="Q990" i="2"/>
  <c r="S990" i="2"/>
  <c r="S928" i="2"/>
  <c r="Q928" i="2"/>
  <c r="Q897" i="2"/>
  <c r="S897" i="2"/>
  <c r="Q835" i="2"/>
  <c r="S835" i="2"/>
  <c r="Q807" i="2"/>
  <c r="S807" i="2"/>
  <c r="Q777" i="2"/>
  <c r="S777" i="2"/>
  <c r="S718" i="2"/>
  <c r="Q718" i="2"/>
  <c r="S690" i="2"/>
  <c r="Q690" i="2"/>
  <c r="Q602" i="2"/>
  <c r="S602" i="2"/>
  <c r="S569" i="2"/>
  <c r="Q569" i="2"/>
  <c r="Q504" i="2"/>
  <c r="S504" i="2"/>
  <c r="Q475" i="2"/>
  <c r="S475" i="2"/>
  <c r="S411" i="2"/>
  <c r="Q411" i="2"/>
  <c r="S379" i="2"/>
  <c r="Q379" i="2"/>
  <c r="Q351" i="2"/>
  <c r="S351" i="2"/>
  <c r="Q292" i="2"/>
  <c r="S292" i="2"/>
  <c r="S233" i="2"/>
  <c r="Q233" i="2"/>
  <c r="S200" i="2"/>
  <c r="Q200" i="2"/>
  <c r="Q167" i="2"/>
  <c r="S167" i="2"/>
  <c r="Q107" i="2"/>
  <c r="S107" i="2"/>
  <c r="Q78" i="2"/>
  <c r="S78" i="2"/>
  <c r="S19" i="2"/>
  <c r="Q19" i="2"/>
  <c r="S959" i="2"/>
  <c r="Q959" i="2"/>
  <c r="S864" i="2"/>
  <c r="Q864" i="2"/>
  <c r="Q746" i="2"/>
  <c r="S746" i="2"/>
  <c r="Q631" i="2"/>
  <c r="S631" i="2"/>
  <c r="Q503" i="2"/>
  <c r="S503" i="2"/>
  <c r="S378" i="2"/>
  <c r="Q378" i="2"/>
  <c r="S232" i="2"/>
  <c r="Q232" i="2"/>
  <c r="S988" i="2"/>
  <c r="Q988" i="2"/>
  <c r="Q958" i="2"/>
  <c r="S958" i="2"/>
  <c r="S926" i="2"/>
  <c r="Q926" i="2"/>
  <c r="S863" i="2"/>
  <c r="Q863" i="2"/>
  <c r="Q833" i="2"/>
  <c r="S833" i="2"/>
  <c r="Q805" i="2"/>
  <c r="S805" i="2"/>
  <c r="S745" i="2"/>
  <c r="Q745" i="2"/>
  <c r="Q630" i="2"/>
  <c r="S630" i="2"/>
  <c r="Q566" i="2"/>
  <c r="S566" i="2"/>
  <c r="Q535" i="2"/>
  <c r="S535" i="2"/>
  <c r="Q502" i="2"/>
  <c r="S502" i="2"/>
  <c r="Q443" i="2"/>
  <c r="S443" i="2"/>
  <c r="Q408" i="2"/>
  <c r="S408" i="2"/>
  <c r="S377" i="2"/>
  <c r="Q377" i="2"/>
  <c r="S320" i="2"/>
  <c r="Q320" i="2"/>
  <c r="Q290" i="2"/>
  <c r="S290" i="2"/>
  <c r="S261" i="2"/>
  <c r="Q261" i="2"/>
  <c r="S231" i="2"/>
  <c r="Q231" i="2"/>
  <c r="Q165" i="2"/>
  <c r="S165" i="2"/>
  <c r="S136" i="2"/>
  <c r="Q136" i="2"/>
  <c r="Q105" i="2"/>
  <c r="S105" i="2"/>
  <c r="Q16" i="2"/>
  <c r="S16" i="2"/>
  <c r="Q984" i="2"/>
  <c r="S984" i="2"/>
  <c r="Q923" i="2"/>
  <c r="S923" i="2"/>
  <c r="S860" i="2"/>
  <c r="Q860" i="2"/>
  <c r="S801" i="2"/>
  <c r="Q801" i="2"/>
  <c r="Q742" i="2"/>
  <c r="S742" i="2"/>
  <c r="S656" i="2"/>
  <c r="Q656" i="2"/>
  <c r="Q532" i="2"/>
  <c r="S532" i="2"/>
  <c r="Q405" i="2"/>
  <c r="S405" i="2"/>
  <c r="Q258" i="2"/>
  <c r="S258" i="2"/>
  <c r="Q922" i="2"/>
  <c r="S922" i="2"/>
  <c r="S859" i="2"/>
  <c r="Q859" i="2"/>
  <c r="Q771" i="2"/>
  <c r="S771" i="2"/>
  <c r="Q712" i="2"/>
  <c r="S712" i="2"/>
  <c r="S654" i="2"/>
  <c r="Q654" i="2"/>
  <c r="S596" i="2"/>
  <c r="Q596" i="2"/>
  <c r="Q530" i="2"/>
  <c r="S530" i="2"/>
  <c r="Q469" i="2"/>
  <c r="S469" i="2"/>
  <c r="Q404" i="2"/>
  <c r="S404" i="2"/>
  <c r="S317" i="2"/>
  <c r="Q317" i="2"/>
  <c r="Q193" i="2"/>
  <c r="S193" i="2"/>
  <c r="S737" i="2"/>
  <c r="Q737" i="2"/>
  <c r="S979" i="2"/>
  <c r="Q979" i="2"/>
  <c r="Q949" i="2"/>
  <c r="S949" i="2"/>
  <c r="S917" i="2"/>
  <c r="Q917" i="2"/>
  <c r="S886" i="2"/>
  <c r="Q886" i="2"/>
  <c r="S853" i="2"/>
  <c r="Q853" i="2"/>
  <c r="S825" i="2"/>
  <c r="Q825" i="2"/>
  <c r="Q795" i="2"/>
  <c r="S795" i="2"/>
  <c r="S766" i="2"/>
  <c r="Q766" i="2"/>
  <c r="Q736" i="2"/>
  <c r="S736" i="2"/>
  <c r="Q708" i="2"/>
  <c r="S708" i="2"/>
  <c r="Q681" i="2"/>
  <c r="S681" i="2"/>
  <c r="S650" i="2"/>
  <c r="Q650" i="2"/>
  <c r="S620" i="2"/>
  <c r="Q620" i="2"/>
  <c r="Q592" i="2"/>
  <c r="S592" i="2"/>
  <c r="Q556" i="2"/>
  <c r="S556" i="2"/>
  <c r="Q526" i="2"/>
  <c r="S526" i="2"/>
  <c r="S494" i="2"/>
  <c r="Q494" i="2"/>
  <c r="Q464" i="2"/>
  <c r="S464" i="2"/>
  <c r="Q435" i="2"/>
  <c r="S435" i="2"/>
  <c r="S400" i="2"/>
  <c r="Q400" i="2"/>
  <c r="Q370" i="2"/>
  <c r="S370" i="2"/>
  <c r="S340" i="2"/>
  <c r="Q340" i="2"/>
  <c r="S313" i="2"/>
  <c r="Q313" i="2"/>
  <c r="Q281" i="2"/>
  <c r="S281" i="2"/>
  <c r="Q253" i="2"/>
  <c r="S253" i="2"/>
  <c r="S221" i="2"/>
  <c r="Q221" i="2"/>
  <c r="S187" i="2"/>
  <c r="Q187" i="2"/>
  <c r="Q155" i="2"/>
  <c r="S155" i="2"/>
  <c r="Q127" i="2"/>
  <c r="S127" i="2"/>
  <c r="S95" i="2"/>
  <c r="Q95" i="2"/>
  <c r="Q68" i="2"/>
  <c r="S68" i="2"/>
  <c r="Q39" i="2"/>
  <c r="S39" i="2"/>
  <c r="S977" i="2"/>
  <c r="Q977" i="2"/>
  <c r="Q883" i="2"/>
  <c r="S883" i="2"/>
  <c r="S822" i="2"/>
  <c r="Q822" i="2"/>
  <c r="S792" i="2"/>
  <c r="Q792" i="2"/>
  <c r="S763" i="2"/>
  <c r="Q763" i="2"/>
  <c r="Q705" i="2"/>
  <c r="S705" i="2"/>
  <c r="S678" i="2"/>
  <c r="Q678" i="2"/>
  <c r="Q647" i="2"/>
  <c r="S647" i="2"/>
  <c r="Q617" i="2"/>
  <c r="S617" i="2"/>
  <c r="S553" i="2"/>
  <c r="Q553" i="2"/>
  <c r="S523" i="2"/>
  <c r="Q523" i="2"/>
  <c r="Q491" i="2"/>
  <c r="S491" i="2"/>
  <c r="Q461" i="2"/>
  <c r="S461" i="2"/>
  <c r="Q396" i="2"/>
  <c r="S396" i="2"/>
  <c r="Q124" i="2"/>
  <c r="S124" i="2"/>
  <c r="S976" i="2"/>
  <c r="Q976" i="2"/>
  <c r="S366" i="2"/>
  <c r="Q366" i="2"/>
  <c r="Q1006" i="2"/>
  <c r="S1006" i="2"/>
  <c r="S975" i="2"/>
  <c r="Q975" i="2"/>
  <c r="S944" i="2"/>
  <c r="Q944" i="2"/>
  <c r="Q912" i="2"/>
  <c r="S912" i="2"/>
  <c r="Q881" i="2"/>
  <c r="S881" i="2"/>
  <c r="S848" i="2"/>
  <c r="Q848" i="2"/>
  <c r="S790" i="2"/>
  <c r="Q790" i="2"/>
  <c r="Q761" i="2"/>
  <c r="S761" i="2"/>
  <c r="S731" i="2"/>
  <c r="Q731" i="2"/>
  <c r="Q703" i="2"/>
  <c r="S703" i="2"/>
  <c r="Q615" i="2"/>
  <c r="S615" i="2"/>
  <c r="S585" i="2"/>
  <c r="Q585" i="2"/>
  <c r="S551" i="2"/>
  <c r="Q551" i="2"/>
  <c r="Q520" i="2"/>
  <c r="S520" i="2"/>
  <c r="S459" i="2"/>
  <c r="Q459" i="2"/>
  <c r="S429" i="2"/>
  <c r="Q429" i="2"/>
  <c r="S394" i="2"/>
  <c r="Q394" i="2"/>
  <c r="Q364" i="2"/>
  <c r="S364" i="2"/>
  <c r="S306" i="2"/>
  <c r="Q306" i="2"/>
  <c r="Q247" i="2"/>
  <c r="S247" i="2"/>
  <c r="S215" i="2"/>
  <c r="Q215" i="2"/>
  <c r="Q33" i="2"/>
  <c r="S33" i="2"/>
  <c r="S973" i="2"/>
  <c r="Q973" i="2"/>
  <c r="S911" i="2"/>
  <c r="Q911" i="2"/>
  <c r="Q819" i="2"/>
  <c r="S819" i="2"/>
  <c r="Q702" i="2"/>
  <c r="S702" i="2"/>
  <c r="Q550" i="2"/>
  <c r="S550" i="2"/>
  <c r="Q363" i="2"/>
  <c r="S363" i="2"/>
  <c r="Q879" i="2"/>
  <c r="S879" i="2"/>
  <c r="Q818" i="2"/>
  <c r="S818" i="2"/>
  <c r="S729" i="2"/>
  <c r="Q729" i="2"/>
  <c r="S487" i="2"/>
  <c r="Q487" i="2"/>
  <c r="Q392" i="2"/>
  <c r="S392" i="2"/>
  <c r="Q304" i="2"/>
  <c r="S304" i="2"/>
  <c r="S724" i="2"/>
  <c r="Q724" i="2"/>
  <c r="Q993" i="2"/>
  <c r="S993" i="2"/>
  <c r="Q963" i="2"/>
  <c r="S963" i="2"/>
  <c r="Q899" i="2"/>
  <c r="S899" i="2"/>
  <c r="Q867" i="2"/>
  <c r="S867" i="2"/>
  <c r="Q809" i="2"/>
  <c r="S809" i="2"/>
  <c r="Q749" i="2"/>
  <c r="S749" i="2"/>
  <c r="S692" i="2"/>
  <c r="Q692" i="2"/>
  <c r="Q604" i="2"/>
  <c r="S604" i="2"/>
  <c r="S539" i="2"/>
  <c r="Q539" i="2"/>
  <c r="S478" i="2"/>
  <c r="Q478" i="2"/>
  <c r="Q413" i="2"/>
  <c r="S413" i="2"/>
  <c r="S353" i="2"/>
  <c r="Q353" i="2"/>
  <c r="Q293" i="2"/>
  <c r="S293" i="2"/>
  <c r="Q169" i="2"/>
  <c r="S169" i="2"/>
  <c r="S961" i="2"/>
  <c r="Q961" i="2"/>
  <c r="S836" i="2"/>
  <c r="Q836" i="2"/>
  <c r="S748" i="2"/>
  <c r="Q748" i="2"/>
  <c r="S633" i="2"/>
  <c r="Q633" i="2"/>
  <c r="Q505" i="2"/>
  <c r="S505" i="2"/>
  <c r="S380" i="2"/>
  <c r="Q380" i="2"/>
  <c r="S235" i="2"/>
  <c r="Q235" i="2"/>
  <c r="S960" i="2"/>
  <c r="Q960" i="2"/>
  <c r="S865" i="2"/>
  <c r="Q865" i="2"/>
  <c r="S747" i="2"/>
  <c r="Q747" i="2"/>
  <c r="Q632" i="2"/>
  <c r="S632" i="2"/>
  <c r="Q446" i="2"/>
  <c r="S446" i="2"/>
  <c r="Q322" i="2"/>
  <c r="S322" i="2"/>
  <c r="Q138" i="2"/>
  <c r="S138" i="2"/>
  <c r="S989" i="2"/>
  <c r="Q989" i="2"/>
  <c r="Q927" i="2"/>
  <c r="S927" i="2"/>
  <c r="S896" i="2"/>
  <c r="Q896" i="2"/>
  <c r="Q834" i="2"/>
  <c r="S834" i="2"/>
  <c r="Q806" i="2"/>
  <c r="S806" i="2"/>
  <c r="S776" i="2"/>
  <c r="Q776" i="2"/>
  <c r="S717" i="2"/>
  <c r="Q717" i="2"/>
  <c r="S689" i="2"/>
  <c r="Q689" i="2"/>
  <c r="Q661" i="2"/>
  <c r="S661" i="2"/>
  <c r="S601" i="2"/>
  <c r="Q601" i="2"/>
  <c r="S568" i="2"/>
  <c r="Q568" i="2"/>
  <c r="Q536" i="2"/>
  <c r="S536" i="2"/>
  <c r="Q474" i="2"/>
  <c r="S474" i="2"/>
  <c r="Q444" i="2"/>
  <c r="S444" i="2"/>
  <c r="Q409" i="2"/>
  <c r="S409" i="2"/>
  <c r="Q349" i="2"/>
  <c r="S349" i="2"/>
  <c r="S321" i="2"/>
  <c r="Q321" i="2"/>
  <c r="S291" i="2"/>
  <c r="Q291" i="2"/>
  <c r="Q262" i="2"/>
  <c r="S262" i="2"/>
  <c r="Q199" i="2"/>
  <c r="S199" i="2"/>
  <c r="Q166" i="2"/>
  <c r="S166" i="2"/>
  <c r="Q18" i="2"/>
  <c r="S18" i="2"/>
  <c r="Q895" i="2"/>
  <c r="S895" i="2"/>
  <c r="S775" i="2"/>
  <c r="Q775" i="2"/>
  <c r="S600" i="2"/>
  <c r="Q600" i="2"/>
  <c r="Q473" i="2"/>
  <c r="S473" i="2"/>
  <c r="Q348" i="2"/>
  <c r="S348" i="2"/>
  <c r="S198" i="2"/>
  <c r="Q198" i="2"/>
  <c r="S954" i="2"/>
  <c r="Q954" i="2"/>
  <c r="Q892" i="2"/>
  <c r="S892" i="2"/>
  <c r="S830" i="2"/>
  <c r="Q830" i="2"/>
  <c r="Q772" i="2"/>
  <c r="S772" i="2"/>
  <c r="Q713" i="2"/>
  <c r="S713" i="2"/>
  <c r="Q686" i="2"/>
  <c r="S686" i="2"/>
  <c r="Q627" i="2"/>
  <c r="S627" i="2"/>
  <c r="S597" i="2"/>
  <c r="Q597" i="2"/>
  <c r="S562" i="2"/>
  <c r="Q562" i="2"/>
  <c r="S499" i="2"/>
  <c r="Q499" i="2"/>
  <c r="S374" i="2"/>
  <c r="Q374" i="2"/>
  <c r="S345" i="2"/>
  <c r="Q345" i="2"/>
  <c r="Q286" i="2"/>
  <c r="S286" i="2"/>
  <c r="S226" i="2"/>
  <c r="Q226" i="2"/>
  <c r="Q194" i="2"/>
  <c r="S194" i="2"/>
  <c r="S162" i="2"/>
  <c r="Q162" i="2"/>
  <c r="Q133" i="2"/>
  <c r="S133" i="2"/>
  <c r="S102" i="2"/>
  <c r="Q102" i="2"/>
  <c r="Q13" i="2"/>
  <c r="S13" i="2"/>
  <c r="Q953" i="2"/>
  <c r="S953" i="2"/>
  <c r="Q891" i="2"/>
  <c r="S891" i="2"/>
  <c r="S829" i="2"/>
  <c r="Q829" i="2"/>
  <c r="Q741" i="2"/>
  <c r="S741" i="2"/>
  <c r="Q685" i="2"/>
  <c r="S685" i="2"/>
  <c r="S626" i="2"/>
  <c r="Q626" i="2"/>
  <c r="Q561" i="2"/>
  <c r="S561" i="2"/>
  <c r="S498" i="2"/>
  <c r="Q498" i="2"/>
  <c r="S439" i="2"/>
  <c r="Q439" i="2"/>
  <c r="Q373" i="2"/>
  <c r="S373" i="2"/>
  <c r="S344" i="2"/>
  <c r="Q344" i="2"/>
  <c r="Q285" i="2"/>
  <c r="S285" i="2"/>
  <c r="Q257" i="2"/>
  <c r="S257" i="2"/>
  <c r="Q225" i="2"/>
  <c r="S225" i="2"/>
  <c r="S160" i="2"/>
  <c r="Q160" i="2"/>
  <c r="S132" i="2"/>
  <c r="Q132" i="2"/>
  <c r="Q12" i="2"/>
  <c r="S12" i="2"/>
  <c r="Q767" i="2"/>
  <c r="S767" i="2"/>
  <c r="Q948" i="2"/>
  <c r="S948" i="2"/>
  <c r="S916" i="2"/>
  <c r="Q916" i="2"/>
  <c r="S885" i="2"/>
  <c r="Q885" i="2"/>
  <c r="S852" i="2"/>
  <c r="Q852" i="2"/>
  <c r="S824" i="2"/>
  <c r="Q824" i="2"/>
  <c r="S794" i="2"/>
  <c r="Q794" i="2"/>
  <c r="S765" i="2"/>
  <c r="Q765" i="2"/>
  <c r="S735" i="2"/>
  <c r="Q735" i="2"/>
  <c r="S707" i="2"/>
  <c r="Q707" i="2"/>
  <c r="S680" i="2"/>
  <c r="Q680" i="2"/>
  <c r="S649" i="2"/>
  <c r="Q649" i="2"/>
  <c r="S619" i="2"/>
  <c r="Q619" i="2"/>
  <c r="Q591" i="2"/>
  <c r="S591" i="2"/>
  <c r="Q555" i="2"/>
  <c r="S555" i="2"/>
  <c r="Q525" i="2"/>
  <c r="S525" i="2"/>
  <c r="Q493" i="2"/>
  <c r="S493" i="2"/>
  <c r="Q463" i="2"/>
  <c r="S463" i="2"/>
  <c r="S433" i="2"/>
  <c r="Q433" i="2"/>
  <c r="Q398" i="2"/>
  <c r="S398" i="2"/>
  <c r="Q369" i="2"/>
  <c r="S369" i="2"/>
  <c r="S339" i="2"/>
  <c r="Q339" i="2"/>
  <c r="Q312" i="2"/>
  <c r="S312" i="2"/>
  <c r="Q280" i="2"/>
  <c r="S280" i="2"/>
  <c r="Q252" i="2"/>
  <c r="S252" i="2"/>
  <c r="S220" i="2"/>
  <c r="Q220" i="2"/>
  <c r="S186" i="2"/>
  <c r="Q186" i="2"/>
  <c r="S154" i="2"/>
  <c r="Q154" i="2"/>
  <c r="Q126" i="2"/>
  <c r="S126" i="2"/>
  <c r="Q94" i="2"/>
  <c r="S94" i="2"/>
  <c r="S67" i="2"/>
  <c r="Q67" i="2"/>
  <c r="S38" i="2"/>
  <c r="Q38" i="2"/>
  <c r="S1008" i="2" l="1"/>
  <c r="Q1008" i="2"/>
</calcChain>
</file>

<file path=xl/sharedStrings.xml><?xml version="1.0" encoding="utf-8"?>
<sst xmlns="http://schemas.openxmlformats.org/spreadsheetml/2006/main" count="6044" uniqueCount="1333">
  <si>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</si>
  <si>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</si>
  <si>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</si>
  <si>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</si>
  <si>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</si>
  <si>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</si>
  <si>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</si>
  <si>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</si>
  <si>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</si>
  <si>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</si>
  <si>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</si>
  <si>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</si>
  <si>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</si>
  <si>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</si>
  <si>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</si>
  <si>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</si>
  <si>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</si>
  <si>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</si>
  <si>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</si>
  <si>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</si>
  <si>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</si>
  <si>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</si>
  <si>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</si>
  <si>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</si>
  <si>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</si>
  <si>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</si>
  <si>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</si>
  <si>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</si>
  <si>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</si>
  <si>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</si>
  <si>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</si>
  <si>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</si>
  <si>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</si>
  <si>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</si>
  <si>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</si>
  <si>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</si>
  <si>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</si>
  <si>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</si>
  <si>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</si>
  <si>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</si>
  <si>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</si>
  <si>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</si>
  <si>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</si>
  <si>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</si>
  <si>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</si>
  <si>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</si>
  <si>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</si>
  <si>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</si>
  <si>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</si>
  <si>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</si>
  <si>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</si>
  <si>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</si>
  <si>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</si>
  <si>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</si>
  <si>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</si>
  <si>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</si>
  <si>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</si>
  <si>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</si>
  <si>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</si>
  <si>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</si>
  <si>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</si>
  <si>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</si>
  <si>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</si>
  <si>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</si>
  <si>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</si>
  <si>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</si>
  <si>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</si>
  <si>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</si>
  <si>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</si>
  <si>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</si>
  <si>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</si>
  <si>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</si>
  <si>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</si>
  <si>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</si>
  <si>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</si>
  <si>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</si>
  <si>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</si>
  <si>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</si>
  <si>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</si>
  <si>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</si>
  <si>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</si>
  <si>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</si>
  <si>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</si>
  <si>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</si>
  <si>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</si>
  <si>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</si>
  <si>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</si>
  <si>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</si>
  <si>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</si>
  <si>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</si>
  <si>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</si>
  <si>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</si>
  <si>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</si>
  <si>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</si>
  <si>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</si>
  <si>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</si>
  <si>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</si>
  <si>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</si>
  <si>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</si>
  <si>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</si>
  <si>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</si>
  <si>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</si>
  <si>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</si>
  <si>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</si>
  <si>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</si>
  <si>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</si>
  <si>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</si>
  <si>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</si>
  <si>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</si>
  <si>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</si>
  <si>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</si>
  <si>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</si>
  <si>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</si>
  <si>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</si>
  <si>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</si>
  <si>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</si>
  <si>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</si>
  <si>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</si>
  <si>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</si>
  <si>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</si>
  <si>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</si>
  <si>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</si>
  <si>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</si>
  <si>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</si>
  <si>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</si>
  <si>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</si>
  <si>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</si>
  <si>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</si>
  <si>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SUNAIRY MONTERO PEREZ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</si>
  <si>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</si>
  <si>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</si>
  <si>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</si>
  <si>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</si>
  <si>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</si>
  <si>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</si>
  <si>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</si>
  <si>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</si>
  <si>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</si>
  <si>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</si>
  <si>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</si>
  <si>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</si>
  <si>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</si>
  <si>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</si>
  <si>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</si>
  <si>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</si>
  <si>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 xml:space="preserve">Funcion 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</si>
  <si>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</si>
  <si>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</si>
  <si>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</si>
  <si>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</si>
  <si>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</si>
  <si>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</si>
  <si>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</si>
  <si>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</si>
  <si>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</si>
  <si>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</si>
  <si>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</si>
  <si>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</si>
  <si>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</si>
  <si>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</si>
  <si>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</si>
  <si>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</si>
  <si>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</si>
  <si>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</si>
  <si>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</si>
  <si>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</si>
  <si>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</si>
  <si>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</si>
  <si>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</si>
  <si>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</si>
  <si>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</si>
  <si>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</si>
  <si>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</si>
  <si>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</si>
  <si>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</si>
  <si>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</si>
  <si>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</si>
  <si>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</si>
  <si>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</si>
  <si>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</si>
  <si>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</si>
  <si>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</si>
  <si>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</si>
  <si>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</si>
  <si>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</si>
  <si>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</si>
  <si>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</si>
  <si>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</si>
  <si>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</si>
  <si>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</si>
  <si>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</si>
  <si>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</si>
  <si>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</si>
  <si>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</si>
  <si>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</si>
  <si>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</si>
  <si>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</si>
  <si>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</si>
  <si>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</si>
  <si>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</si>
  <si>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</si>
  <si>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</si>
  <si>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</si>
  <si>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</si>
  <si>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</si>
  <si>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</si>
  <si>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</si>
  <si>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</si>
  <si>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</si>
  <si>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</si>
  <si>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</si>
  <si>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</si>
  <si>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</si>
  <si>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</si>
  <si>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</si>
  <si>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</si>
  <si>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</si>
  <si>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</si>
  <si>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</si>
  <si>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</si>
  <si>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</si>
  <si>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</si>
  <si>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</si>
  <si>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</si>
  <si>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</si>
  <si>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</si>
  <si>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</si>
  <si>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</si>
  <si>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</si>
  <si>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</si>
  <si>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</si>
  <si>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</si>
  <si>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</si>
  <si>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</si>
  <si>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</si>
  <si>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</si>
  <si>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</si>
  <si>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</si>
  <si>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</si>
  <si>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</si>
  <si>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</si>
  <si>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</si>
  <si>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</si>
  <si>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</si>
  <si>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</si>
  <si>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</si>
  <si>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</si>
  <si>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</si>
  <si>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</si>
  <si>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</si>
  <si>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</si>
  <si>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</si>
  <si>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</si>
  <si>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</si>
  <si>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</si>
  <si>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</si>
  <si>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</si>
  <si>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</si>
  <si>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</si>
  <si>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</si>
  <si>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</si>
  <si>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</si>
  <si>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</si>
  <si>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</si>
  <si>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</si>
  <si>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</si>
  <si>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</si>
  <si>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</si>
  <si>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JOSE JAIRO VALENZUELA LUNA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</si>
  <si>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</si>
  <si>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</si>
  <si>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</si>
  <si>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</si>
  <si>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</si>
  <si>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</si>
  <si>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</si>
  <si>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</si>
  <si>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</si>
  <si>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</si>
  <si>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</si>
  <si>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</si>
  <si>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</si>
  <si>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</si>
  <si>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</si>
  <si>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</si>
  <si>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</si>
  <si>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</si>
  <si>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</si>
  <si>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</si>
  <si>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</si>
  <si>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YULEISY HEREDIA SANTANA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</si>
  <si>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</si>
  <si>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</si>
  <si>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</si>
  <si>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</si>
  <si>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</si>
  <si>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</si>
  <si>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</si>
  <si>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</si>
  <si>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</si>
  <si>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</si>
  <si>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</si>
  <si>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</si>
  <si>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</si>
  <si>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</si>
  <si>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</si>
  <si>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</si>
  <si>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</si>
  <si>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</si>
  <si>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</si>
  <si>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</si>
  <si>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</si>
  <si>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</si>
  <si>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</si>
  <si>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</si>
  <si>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</si>
  <si>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</si>
  <si>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</si>
  <si>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</si>
  <si>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</si>
  <si>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</si>
  <si>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</si>
  <si>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</si>
  <si>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</si>
  <si>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</si>
  <si>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</si>
  <si>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</si>
  <si>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</si>
  <si>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</si>
  <si>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</si>
  <si>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</si>
  <si>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</si>
  <si>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</si>
  <si>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</si>
  <si>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</si>
  <si>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</si>
  <si>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</si>
  <si>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</si>
  <si>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</si>
  <si>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</si>
  <si>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</si>
  <si>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</si>
  <si>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</si>
  <si>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</si>
  <si>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</si>
  <si>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</si>
  <si>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</si>
  <si>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</si>
  <si>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</si>
  <si>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</si>
  <si>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</si>
  <si>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</si>
  <si>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</si>
  <si>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</si>
  <si>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</si>
  <si>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</si>
  <si>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</si>
  <si>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</si>
  <si>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</si>
  <si>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</si>
  <si>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</si>
  <si>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</si>
  <si>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</si>
  <si>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</si>
  <si>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</si>
  <si>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</si>
  <si>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</si>
  <si>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</si>
  <si>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</si>
  <si>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</si>
  <si>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</si>
  <si>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</si>
  <si>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</si>
  <si>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</si>
  <si>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</si>
  <si>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</si>
  <si>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</si>
  <si>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</si>
  <si>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JOSE ERNESTO DENNIS</t>
  </si>
  <si>
    <t>PEDRO GENUIS RIVERA SILVESTRE</t>
  </si>
  <si>
    <t>ROBERTO MARTE CABRAL</t>
  </si>
  <si>
    <t>DULCE MARIA SANTOS CRUZ</t>
  </si>
  <si>
    <t>BRACELLI BRITANY ANDUJAR REYES</t>
  </si>
  <si>
    <t>AYENDY SORIANO CASTILLO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</si>
  <si>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</si>
  <si>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</si>
  <si>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</si>
  <si>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</si>
  <si>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</si>
  <si>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</si>
  <si>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</si>
  <si>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</si>
  <si>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 xml:space="preserve">ISR   (Ley 1192)     </t>
  </si>
  <si>
    <t>Riesgos Laborales (1.3%)</t>
  </si>
  <si>
    <t>Genero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</si>
  <si>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</si>
  <si>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</si>
  <si>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</si>
  <si>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</si>
  <si>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</si>
  <si>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</si>
  <si>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</si>
  <si>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</si>
  <si>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</si>
  <si>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</si>
  <si>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</si>
  <si>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</si>
  <si>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</si>
  <si>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</si>
  <si>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</si>
  <si>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</si>
  <si>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</si>
  <si>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</si>
  <si>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</si>
  <si>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</si>
  <si>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</si>
  <si>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</si>
  <si>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</si>
  <si>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</si>
  <si>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</si>
  <si>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</si>
  <si>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</si>
  <si>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</si>
  <si>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</si>
  <si>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</si>
  <si>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</si>
  <si>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</si>
  <si>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</si>
  <si>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</si>
  <si>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</si>
  <si>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</si>
  <si>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</si>
  <si>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</si>
  <si>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</si>
  <si>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</si>
  <si>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</si>
  <si>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</si>
  <si>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</si>
  <si>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</si>
  <si>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</si>
  <si>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</si>
  <si>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</si>
  <si>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</si>
  <si>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</si>
  <si>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</si>
  <si>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</si>
  <si>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</si>
  <si>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</si>
  <si>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</si>
  <si>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</si>
  <si>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</si>
  <si>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</si>
  <si>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</si>
  <si>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</si>
  <si>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</si>
  <si>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</si>
  <si>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</si>
  <si>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</si>
  <si>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</si>
  <si>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</si>
  <si>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</si>
  <si>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</si>
  <si>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</si>
  <si>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</si>
  <si>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</si>
  <si>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</si>
  <si>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</si>
  <si>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</si>
  <si>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</si>
  <si>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</si>
  <si>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</si>
  <si>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</si>
  <si>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</si>
  <si>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</si>
  <si>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</si>
  <si>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</si>
  <si>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</si>
  <si>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</si>
  <si>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</si>
  <si>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</si>
  <si>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</si>
  <si>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</si>
  <si>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</si>
  <si>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</si>
  <si>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</si>
  <si>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</si>
  <si>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</si>
  <si>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</si>
  <si>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</si>
  <si>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</si>
  <si>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</si>
  <si>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</si>
  <si>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</si>
  <si>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</si>
  <si>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</si>
  <si>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</si>
  <si>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</si>
  <si>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</si>
  <si>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</si>
  <si>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</si>
  <si>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</si>
  <si>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</si>
  <si>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</si>
  <si>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</si>
  <si>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</si>
  <si>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</si>
  <si>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</si>
  <si>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</si>
  <si>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</si>
  <si>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</si>
  <si>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</si>
  <si>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DISNEY AMADOR MERAN</t>
  </si>
  <si>
    <t>EDUARDO ESTEBAN GUZMAN GARCIA</t>
  </si>
  <si>
    <t>FRANKLIN CUEVAS FELIZ</t>
  </si>
  <si>
    <t>JOSE GABRIEL RUBIO</t>
  </si>
  <si>
    <t>JUAN FRANCISCO CORDERO PAYAN</t>
  </si>
  <si>
    <t>CHOFER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</si>
  <si>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</si>
  <si>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</si>
  <si>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</si>
  <si>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</si>
  <si>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</si>
  <si>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</si>
  <si>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</si>
  <si>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</si>
  <si>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</si>
  <si>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</si>
  <si>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</si>
  <si>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</si>
  <si>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</si>
  <si>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</si>
  <si>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</si>
  <si>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</si>
  <si>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</si>
  <si>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</si>
  <si>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</si>
  <si>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</si>
  <si>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</si>
  <si>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</si>
  <si>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</si>
  <si>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</si>
  <si>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</si>
  <si>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</si>
  <si>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</si>
  <si>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</si>
  <si>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</si>
  <si>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</si>
  <si>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</si>
  <si>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</si>
  <si>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</si>
  <si>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</si>
  <si>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</si>
  <si>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</si>
  <si>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</si>
  <si>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</si>
  <si>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</si>
  <si>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</si>
  <si>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</si>
  <si>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</si>
  <si>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</si>
  <si>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</si>
  <si>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</si>
  <si>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</si>
  <si>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</si>
  <si>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</si>
  <si>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</si>
  <si>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</si>
  <si>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</si>
  <si>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</si>
  <si>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</si>
  <si>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</si>
  <si>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</si>
  <si>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</si>
  <si>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</si>
  <si>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</si>
  <si>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</si>
  <si>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</si>
  <si>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</si>
  <si>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</si>
  <si>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</si>
  <si>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</si>
  <si>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</si>
  <si>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</si>
  <si>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</si>
  <si>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</si>
  <si>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</si>
  <si>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</si>
  <si>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</si>
  <si>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</si>
  <si>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</si>
  <si>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</si>
  <si>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</si>
  <si>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</si>
  <si>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</si>
  <si>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</si>
  <si>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</si>
  <si>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</si>
  <si>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</si>
  <si>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</si>
  <si>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</si>
  <si>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</si>
  <si>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</si>
  <si>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</si>
  <si>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</si>
  <si>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</si>
  <si>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</si>
  <si>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</si>
  <si>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</si>
  <si>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</si>
  <si>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</si>
  <si>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</si>
  <si>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</si>
  <si>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</si>
  <si>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</si>
  <si>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</si>
  <si>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</si>
  <si>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</si>
  <si>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</si>
  <si>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</si>
  <si>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</si>
  <si>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</si>
  <si>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</si>
  <si>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</si>
  <si>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AFP (2.87%)</t>
  </si>
  <si>
    <t>TEMPORERO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</si>
  <si>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</si>
  <si>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</si>
  <si>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</si>
  <si>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</si>
  <si>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</si>
  <si>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</si>
  <si>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</si>
  <si>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</si>
  <si>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</si>
  <si>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</si>
  <si>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</si>
  <si>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</si>
  <si>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</si>
  <si>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</si>
  <si>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</si>
  <si>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</si>
  <si>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</si>
  <si>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</si>
  <si>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</si>
  <si>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</si>
  <si>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</si>
  <si>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</si>
  <si>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</si>
  <si>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</si>
  <si>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</si>
  <si>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</si>
  <si>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</si>
  <si>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</si>
  <si>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</si>
  <si>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</si>
  <si>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</si>
  <si>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</si>
  <si>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</si>
  <si>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</si>
  <si>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</si>
  <si>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</si>
  <si>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</si>
  <si>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</si>
  <si>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PERSONAL DE CARACTER EVENTUAL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</si>
  <si>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</si>
  <si>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</si>
  <si>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</si>
  <si>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</si>
  <si>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</si>
  <si>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</si>
  <si>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</si>
  <si>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</si>
  <si>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</si>
  <si>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</si>
  <si>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</si>
  <si>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</si>
  <si>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</si>
  <si>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</si>
  <si>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</si>
  <si>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</si>
  <si>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</si>
  <si>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</si>
  <si>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</si>
  <si>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</si>
  <si>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</si>
  <si>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</si>
  <si>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</si>
  <si>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</si>
  <si>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</si>
  <si>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</si>
  <si>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</si>
  <si>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</si>
  <si>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</si>
  <si>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</si>
  <si>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</si>
  <si>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</si>
  <si>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</si>
  <si>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</si>
  <si>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</si>
  <si>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</si>
  <si>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</si>
  <si>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</si>
  <si>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</si>
  <si>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</si>
  <si>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</si>
  <si>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</si>
  <si>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</si>
  <si>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</si>
  <si>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LEONELA ALFONSA NUÑEZ ACEVEDO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</si>
  <si>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</si>
  <si>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</si>
  <si>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</si>
  <si>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</si>
  <si>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</si>
  <si>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</si>
  <si>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</si>
  <si>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</si>
  <si>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</si>
  <si>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</si>
  <si>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</si>
  <si>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</si>
  <si>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</si>
  <si>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</si>
  <si>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</si>
  <si>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</si>
  <si>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</si>
  <si>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</si>
  <si>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PEDRO JOSE MARTINEZ PERALTA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</si>
  <si>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</si>
  <si>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</si>
  <si>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</si>
  <si>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</si>
  <si>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</si>
  <si>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</si>
  <si>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</si>
  <si>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</si>
  <si>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</si>
  <si>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</si>
  <si>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</si>
  <si>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</si>
  <si>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</si>
  <si>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</si>
  <si>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</si>
  <si>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</si>
  <si>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</si>
  <si>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</si>
  <si>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</si>
  <si>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</si>
  <si>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</si>
  <si>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</si>
  <si>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</si>
  <si>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</si>
  <si>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</si>
  <si>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</si>
  <si>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</si>
  <si>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</si>
  <si>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</si>
  <si>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GLORIA ALTAGRACIA SANCHEZ VILLAR</t>
  </si>
  <si>
    <t>ISABEL CRISTINA GUERRERO CORDERO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</si>
  <si>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</si>
  <si>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</si>
  <si>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</si>
  <si>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</si>
  <si>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</si>
  <si>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</si>
  <si>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</si>
  <si>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</si>
  <si>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</si>
  <si>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</si>
  <si>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</si>
  <si>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</si>
  <si>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</si>
  <si>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</si>
  <si>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</si>
  <si>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</si>
  <si>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</si>
  <si>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</si>
  <si>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</si>
  <si>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</si>
  <si>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</si>
  <si>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</si>
  <si>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</si>
  <si>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</si>
  <si>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LEURYS SAUL TORRES RAMIREZ</t>
  </si>
  <si>
    <t>LISANDRO YAMILL SANTANA PEÑA</t>
  </si>
  <si>
    <t>MADELIN MARTINEZ</t>
  </si>
  <si>
    <t>MARYS ISABEL MATEO GALVAN</t>
  </si>
  <si>
    <t>SANTA ISABEL GARCIA LEONARDO</t>
  </si>
  <si>
    <t>TERESA CRISTINA HICIANO MELLA</t>
  </si>
  <si>
    <t xml:space="preserve">Laura M. Ortiz
Directora Recursos Humanos
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</si>
  <si>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</si>
  <si>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</si>
  <si>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</si>
  <si>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</si>
  <si>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</si>
  <si>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</si>
  <si>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ANGEL FRANCISCO SALVADOR ALBA DAUHA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</si>
  <si>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</si>
  <si>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</si>
  <si>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</si>
  <si>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</si>
  <si>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</si>
  <si>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</si>
  <si>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</si>
  <si>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</si>
  <si>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</si>
  <si>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</si>
  <si>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</si>
  <si>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</si>
  <si>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</si>
  <si>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</si>
  <si>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</si>
  <si>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</si>
  <si>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</si>
  <si>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</si>
  <si>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</si>
  <si>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</si>
  <si>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</si>
  <si>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</si>
  <si>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</si>
  <si>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</si>
  <si>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MARIEL SANTELISES OLIVARES</t>
  </si>
  <si>
    <t>MARY ESTHER PUELLO TURBIDES</t>
  </si>
  <si>
    <t>MILTON YSMAEL MENA JACKSON</t>
  </si>
  <si>
    <t>MIRIAM MERCEDES GOTSCH PERALTA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</si>
  <si>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</si>
  <si>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</si>
  <si>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</si>
  <si>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</si>
  <si>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</si>
  <si>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</si>
  <si>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</si>
  <si>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</si>
  <si>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</si>
  <si>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</si>
  <si>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</si>
  <si>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</si>
  <si>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</si>
  <si>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</si>
  <si>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</si>
  <si>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</si>
  <si>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</si>
  <si>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</si>
  <si>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</si>
  <si>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</si>
  <si>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</si>
  <si>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</si>
  <si>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</si>
  <si>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</si>
  <si>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</si>
  <si>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</si>
  <si>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</si>
  <si>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</si>
  <si>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</si>
  <si>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</si>
  <si>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</si>
  <si>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</si>
  <si>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</si>
  <si>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</si>
  <si>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JOSELINE BARRERA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</si>
  <si>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</si>
  <si>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</si>
  <si>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</si>
  <si>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</si>
  <si>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</si>
  <si>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</si>
  <si>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</si>
  <si>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</si>
  <si>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</si>
  <si>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</si>
  <si>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</si>
  <si>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</si>
  <si>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</si>
  <si>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</si>
  <si>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</si>
  <si>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</si>
  <si>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</si>
  <si>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</si>
  <si>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ADALBERTO ANTONIO TAPIA ALONZO</t>
  </si>
  <si>
    <t>ALVARE FORTUNA UBRI</t>
  </si>
  <si>
    <t>ANASTACIA OZUNA MAÑON</t>
  </si>
  <si>
    <t>ARCENIA GARCIA POLANCO</t>
  </si>
  <si>
    <t>BERNARDO ZABALA MATEO</t>
  </si>
  <si>
    <t>CARLA ALTAGRACIA PICHARDO MOJICA</t>
  </si>
  <si>
    <t>CLAUDIA BEATRIZ SOSA GOMEZ</t>
  </si>
  <si>
    <t>DANYFER MOTA CONTRERAS</t>
  </si>
  <si>
    <t>DIANNY CLAIRETTE RAMOS SANCHEZ</t>
  </si>
  <si>
    <t>ELBA YADIRA FERRERAS SENA</t>
  </si>
  <si>
    <t>ELENA ENRIQUETA DEL P BAEZ POLANCO</t>
  </si>
  <si>
    <t>FELIX GARCIA MATOS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</si>
  <si>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</si>
  <si>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</si>
  <si>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</si>
  <si>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</si>
  <si>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</si>
  <si>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</si>
  <si>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</si>
  <si>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</si>
  <si>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</si>
  <si>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</si>
  <si>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</si>
  <si>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</si>
  <si>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</si>
  <si>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MARCEL HERRERA MATEO</t>
  </si>
  <si>
    <t>MARIED VERIOSKA PEREZ OLIVIER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</si>
  <si>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</si>
  <si>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</si>
  <si>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</si>
  <si>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</si>
  <si>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</si>
  <si>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</si>
  <si>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</si>
  <si>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</si>
  <si>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</si>
  <si>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</si>
  <si>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</si>
  <si>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</si>
  <si>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ROLANDO ROCHE CASTRO</t>
  </si>
  <si>
    <t>ROSA MERCEDES CARVAJAL PALMERO</t>
  </si>
  <si>
    <t>SALVADOR PEREZ SUAREZ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</si>
  <si>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</si>
  <si>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</si>
  <si>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</si>
  <si>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</si>
  <si>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</si>
  <si>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</si>
  <si>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</si>
  <si>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</si>
  <si>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</si>
  <si>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COORDINADOR ADMINISTRATIVO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</si>
  <si>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</si>
  <si>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</si>
  <si>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</si>
  <si>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</si>
  <si>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</si>
  <si>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</si>
  <si>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</si>
  <si>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</si>
  <si>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</si>
  <si>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</si>
  <si>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</si>
  <si>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</si>
  <si>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</si>
  <si>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</si>
  <si>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</si>
  <si>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</si>
  <si>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</si>
  <si>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</si>
  <si>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</si>
  <si>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</si>
  <si>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</si>
  <si>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</si>
  <si>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</si>
  <si>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</si>
  <si>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</si>
  <si>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</si>
  <si>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</si>
  <si>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</si>
  <si>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</si>
  <si>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</si>
  <si>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</si>
  <si>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</si>
  <si>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</si>
  <si>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</si>
  <si>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</si>
  <si>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</si>
  <si>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</si>
  <si>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</si>
  <si>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</si>
  <si>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</si>
  <si>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</si>
  <si>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</si>
  <si>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</si>
  <si>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</si>
  <si>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</si>
  <si>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</si>
  <si>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</si>
  <si>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</si>
  <si>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</si>
  <si>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</si>
  <si>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</si>
  <si>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</si>
  <si>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</si>
  <si>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</si>
  <si>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</si>
  <si>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GESTOR SOCIAL</t>
  </si>
  <si>
    <t>INSPECTOR REGIONAL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</si>
  <si>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</si>
  <si>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</si>
  <si>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</si>
  <si>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</si>
  <si>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</si>
  <si>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</si>
  <si>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</si>
  <si>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</si>
  <si>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</si>
  <si>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</si>
  <si>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</si>
  <si>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</si>
  <si>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</si>
  <si>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</si>
  <si>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</si>
  <si>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</si>
  <si>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</si>
  <si>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</si>
  <si>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</si>
  <si>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</si>
  <si>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</si>
  <si>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</si>
  <si>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</si>
  <si>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</si>
  <si>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</si>
  <si>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</si>
  <si>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</si>
  <si>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</si>
  <si>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</si>
  <si>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</si>
  <si>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</si>
  <si>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</si>
  <si>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</si>
  <si>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ESTARLYN PAOCO VARGAS MEJIA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</si>
  <si>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</si>
  <si>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</si>
  <si>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</si>
  <si>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</si>
  <si>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</si>
  <si>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</si>
  <si>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</si>
  <si>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</si>
  <si>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</si>
  <si>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</si>
  <si>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</si>
  <si>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</si>
  <si>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</si>
  <si>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</si>
  <si>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</si>
  <si>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</si>
  <si>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</si>
  <si>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</si>
  <si>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</si>
  <si>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</si>
  <si>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</si>
  <si>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</si>
  <si>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</si>
  <si>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</si>
  <si>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</si>
  <si>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</si>
  <si>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</si>
  <si>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</si>
  <si>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MAVELIN NADIWISKA RAMIREZ MATOS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</si>
  <si>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</si>
  <si>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</si>
  <si>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</si>
  <si>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</si>
  <si>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</si>
  <si>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</si>
  <si>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</si>
  <si>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</si>
  <si>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</si>
  <si>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</si>
  <si>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</si>
  <si>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</si>
  <si>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</si>
  <si>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</si>
  <si>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</si>
  <si>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</si>
  <si>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</si>
  <si>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</si>
  <si>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</si>
  <si>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</si>
  <si>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</si>
  <si>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</si>
  <si>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</si>
  <si>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</si>
  <si>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</si>
  <si>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</si>
  <si>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</si>
  <si>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</si>
  <si>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</si>
  <si>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</si>
  <si>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</si>
  <si>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</si>
  <si>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</si>
  <si>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</si>
  <si>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</si>
  <si>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</si>
  <si>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</si>
  <si>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</si>
  <si>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</si>
  <si>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</si>
  <si>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</si>
  <si>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</si>
  <si>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</si>
  <si>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</si>
  <si>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</si>
  <si>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</si>
  <si>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</si>
  <si>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</si>
  <si>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</si>
  <si>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</si>
  <si>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</si>
  <si>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</si>
  <si>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</si>
  <si>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</si>
  <si>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</si>
  <si>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</si>
  <si>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</si>
  <si>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</si>
  <si>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</si>
  <si>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</si>
  <si>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</si>
  <si>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</si>
  <si>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</si>
  <si>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</si>
  <si>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</si>
  <si>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</si>
  <si>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</si>
  <si>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</si>
  <si>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</si>
  <si>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</si>
  <si>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</si>
  <si>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</si>
  <si>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</si>
  <si>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</si>
  <si>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</si>
  <si>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</si>
  <si>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</si>
  <si>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</si>
  <si>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</si>
  <si>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</si>
  <si>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</si>
  <si>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</si>
  <si>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</si>
  <si>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</si>
  <si>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</si>
  <si>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</si>
  <si>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</si>
  <si>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</si>
  <si>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</si>
  <si>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</si>
  <si>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</si>
  <si>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</si>
  <si>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</si>
  <si>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</si>
  <si>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</si>
  <si>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</si>
  <si>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</si>
  <si>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</si>
  <si>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</si>
  <si>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</si>
  <si>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</si>
  <si>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</si>
  <si>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</si>
  <si>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</si>
  <si>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</si>
  <si>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</si>
  <si>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</si>
  <si>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</si>
  <si>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</si>
  <si>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</si>
  <si>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</si>
  <si>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</si>
  <si>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</si>
  <si>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</si>
  <si>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</si>
  <si>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</si>
  <si>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</si>
  <si>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</si>
  <si>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</si>
  <si>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</si>
  <si>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</si>
  <si>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</si>
  <si>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</si>
  <si>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</si>
  <si>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</si>
  <si>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</si>
  <si>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</si>
  <si>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</si>
  <si>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</si>
  <si>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</si>
  <si>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</si>
  <si>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</si>
  <si>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</si>
  <si>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</si>
  <si>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</si>
  <si>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</si>
  <si>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</si>
  <si>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</si>
  <si>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</si>
  <si>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</si>
  <si>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</si>
  <si>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</si>
  <si>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</si>
  <si>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</si>
  <si>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</si>
  <si>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</si>
  <si>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</si>
  <si>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</si>
  <si>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</si>
  <si>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</si>
  <si>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</si>
  <si>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</si>
  <si>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</si>
  <si>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</si>
  <si>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</si>
  <si>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</si>
  <si>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</si>
  <si>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</si>
  <si>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</si>
  <si>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</si>
  <si>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</si>
  <si>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</si>
  <si>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</si>
  <si>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</si>
  <si>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</si>
  <si>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</si>
  <si>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</si>
  <si>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</si>
  <si>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</si>
  <si>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MIGUEL VICTOR LORA CORADIN</t>
  </si>
  <si>
    <t>ODANIS FRANCISCO ORTIZ GOMEZ</t>
  </si>
  <si>
    <t>SEBASTIAN EMIL MERCADO PADILLA</t>
  </si>
  <si>
    <t>WANDER ANTONIO CAPELLAN PADILLA</t>
  </si>
  <si>
    <t>TEMPOREROS</t>
  </si>
  <si>
    <t>SOPORTE TÉCNICO INFORMÁTICO</t>
  </si>
  <si>
    <t>ANALISTA RELACIONES LABORALES</t>
  </si>
  <si>
    <t>DEPARTAMENTO DE REGISTRO Y CONTROL DE MUNICIONES</t>
  </si>
  <si>
    <t>DEPARTAMENTO DE EMISION PERMISOS</t>
  </si>
  <si>
    <t xml:space="preserve">         Nómina de Sueldos: Empleados Contratados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</si>
  <si>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</si>
  <si>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</si>
  <si>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</si>
  <si>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</si>
  <si>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</si>
  <si>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</si>
  <si>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</si>
  <si>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LISSA AQUINO COLLADO</t>
  </si>
  <si>
    <t>MARIA DEL CARMEN RODRIGUEZ DURAN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</si>
  <si>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</si>
  <si>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</si>
  <si>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</si>
  <si>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</si>
  <si>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</si>
  <si>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</si>
  <si>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</si>
  <si>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</si>
  <si>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</si>
  <si>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</si>
  <si>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</si>
  <si>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</si>
  <si>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</si>
  <si>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</si>
  <si>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DIANET ALTAGRACIA MANRIQUEZ DE ESTE</t>
  </si>
  <si>
    <t>EMMANUEL DE JESUS PAREDES COSTE</t>
  </si>
  <si>
    <t>EUDY ROCIO TERRERO CARRASCO</t>
  </si>
  <si>
    <t>EUGENIO GUZMAN GUZMAN</t>
  </si>
  <si>
    <t>GEORGINA NATALIE CORPORAN MENDEZ</t>
  </si>
  <si>
    <t>JAZMIN PEÑA MERCEDES</t>
  </si>
  <si>
    <t>JUAN ALFREDO VARGAS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</si>
  <si>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</si>
  <si>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</si>
  <si>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</si>
  <si>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</si>
  <si>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</si>
  <si>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</si>
  <si>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</si>
  <si>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</si>
  <si>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ROSALBA ELIZABETH MORERA SANCHEZ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</si>
  <si>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</si>
  <si>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</si>
  <si>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</si>
  <si>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</si>
  <si>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</si>
  <si>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</si>
  <si>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>CARÁCTER EVENTUAL</t>
  </si>
  <si>
    <t>AXELL ARMANDO MARIA RODRIGUEZ</t>
  </si>
  <si>
    <t>DHARIANA ONASI NOVAS NOVAS</t>
  </si>
  <si>
    <t>FRANK SANTANA GERALDO</t>
  </si>
  <si>
    <t>DEPARTAMENTO INTENDENCIA DE ARMAS</t>
  </si>
  <si>
    <t>JESUS IASSAC VENTURA CASTILLO</t>
  </si>
  <si>
    <t>DIRECTORA ADMINISTRATIVA</t>
  </si>
  <si>
    <t>JOSE MANUEL SEVERINO GIL</t>
  </si>
  <si>
    <t>JOSE RICARDO OLIVO SANCHEZ</t>
  </si>
  <si>
    <t>JULISSA ABREU PASCUAL</t>
  </si>
  <si>
    <t>KRISSAURY ANNERYS PEREZ DIAZ</t>
  </si>
  <si>
    <t>DIRECCION FORMULACION DE POLITICAS DE PREVENCION EN SEGURIDAD CIUDADANA-MIP</t>
  </si>
  <si>
    <t>LAURA ROSELY VICENTE FREITES</t>
  </si>
  <si>
    <t>PURO SEVERINO FAJARDO TEJADA</t>
  </si>
  <si>
    <t>ROSANNA CASTRO CARPIO</t>
  </si>
  <si>
    <t>SIMEULY SANCHEZ AVILA</t>
  </si>
  <si>
    <t>TEOFILO RAFAEL GARCIA MATIAS</t>
  </si>
  <si>
    <t>VILEIKA ALCANTARA MARTINEZ</t>
  </si>
  <si>
    <t>YOSMARLIN FERNANDEZ CAPELLAN</t>
  </si>
  <si>
    <t>BRAULIO LUGO LARA</t>
  </si>
  <si>
    <t>BRYAN EMILIO ESCANIO PEREZ</t>
  </si>
  <si>
    <t>CARLOS ARTURO CAMPILLO CHALAS</t>
  </si>
  <si>
    <t>CRISTINA MARGARITA SANTANA JAVIER</t>
  </si>
  <si>
    <t>DANIEL ENRIQUE COHEN REYES</t>
  </si>
  <si>
    <t>EDDY SANTIAGO ALONZO MATOS</t>
  </si>
  <si>
    <t>HECTOR YANDEL ASTACIO MENDEZ</t>
  </si>
  <si>
    <t>ISABEL ALBIENGYS MATEO ESPINAL</t>
  </si>
  <si>
    <t>JUSTINIANO VENTURA ROMERO FRIAS</t>
  </si>
  <si>
    <t>ROSA VALDEZ AMPARO</t>
  </si>
  <si>
    <t>SAMUEL CRISTINO SALAZAR SOSA</t>
  </si>
  <si>
    <t>VICTOR ENRIQUE HENRIQUEZ GUZMAN</t>
  </si>
  <si>
    <t>YELTSIN DANIEL SANCHEZ MORENO</t>
  </si>
  <si>
    <t>CARACTER EVENTUAL</t>
  </si>
  <si>
    <t>ANALISTA DE DATOS ESTADÍSTICO</t>
  </si>
  <si>
    <t>DEPARTAMENTO DE CORRESPONDENCIA</t>
  </si>
  <si>
    <t>CLAUDIA LORA RODRIGUEZ</t>
  </si>
  <si>
    <t>CRISTOBALINA MICHEL ORTIZ FABRE</t>
  </si>
  <si>
    <t>DENNIS RAFAEL FIORENTINO VANDERTHOS</t>
  </si>
  <si>
    <t>INDHIRA LUISA RAMOS GONZALEZ</t>
  </si>
  <si>
    <t>JAFET MANUEL ACOSTA OLIVO</t>
  </si>
  <si>
    <t>JONATHAN JOSE RAFUL PEÑA</t>
  </si>
  <si>
    <t>KATERIN MABEL CUELLO RIVERA</t>
  </si>
  <si>
    <t>MARIELA ALEXANDRA DE AZA MERCEDES</t>
  </si>
  <si>
    <t>ROBINSON MERCEDES MEDINA</t>
  </si>
  <si>
    <t>YULEISYS ARREDONDO MEJIA</t>
  </si>
  <si>
    <t>CAROLINA SOSA BRITO</t>
  </si>
  <si>
    <t>ADRIAN FELIPE SANTOS MESZQUITA</t>
  </si>
  <si>
    <t>ALLENDE FRANCIS GUERRA MENDEZ</t>
  </si>
  <si>
    <t>ANDRES MATOS RIVAS</t>
  </si>
  <si>
    <t>ESCARLIN MAHOLY NAVARRO URBANO</t>
  </si>
  <si>
    <t>ESTEFANIA ESPERANZA COMARAZAMY VALD</t>
  </si>
  <si>
    <t>HANSELL SEBASTIAN FIGUEROA ROSARIO</t>
  </si>
  <si>
    <t>JORGE LUIS BAEZ MARIZAN</t>
  </si>
  <si>
    <t>JUAN RAMON RODRIGUEZ FLORIMON</t>
  </si>
  <si>
    <t>LUIS GUSTAVO BOLIVAR ALVARADO</t>
  </si>
  <si>
    <t>NELSON JOSE MIESES HERNANDEZ</t>
  </si>
  <si>
    <t>YULIO JOHANN ORTIZ LORA</t>
  </si>
  <si>
    <t xml:space="preserve"> DEPARTAMENTO LICENCIAS DE TENENCIA Y PORTE DE ARMAS -MIP</t>
  </si>
  <si>
    <t xml:space="preserve">              Correspondiente al mes de Noviembre del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</si>
</sst>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\ _€_-;\-* #,##0.00\ _€_-;_-* &quot;-&quot;??\ _€_-;_-@_-"/>
    <numFmt numFmtId="165" formatCode="000\-0000000\-0"/>
    <numFmt numFmtId="166" formatCode="[$-409]d\-mmm\-yy;@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9"/>
      <name val="Book Antiqua"/>
      <family val="1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46">
    <xf numFmtId="0" fontId="0" fillId="0" borderId="0" xfId="0"/>
    <xf numFmtId="0" fontId="17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5" fillId="2" borderId="0" xfId="0" applyNumberFormat="1" applyFont="1" applyFill="1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0" fontId="11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66" fontId="11" fillId="0" borderId="0" xfId="0" applyNumberFormat="1" applyFont="1" applyAlignment="1">
      <alignment horizontal="center" vertical="center"/>
    </xf>
    <xf numFmtId="166" fontId="5" fillId="2" borderId="0" xfId="0" applyNumberFormat="1" applyFont="1" applyFill="1" applyAlignment="1">
      <alignment horizontal="center" vertical="center"/>
    </xf>
    <xf numFmtId="166" fontId="0" fillId="0" borderId="0" xfId="0" applyNumberForma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43" fontId="12" fillId="0" borderId="0" xfId="1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43" fontId="0" fillId="0" borderId="4" xfId="1" applyFont="1" applyBorder="1" applyAlignment="1">
      <alignment horizontal="center" vertical="center"/>
    </xf>
    <xf numFmtId="43" fontId="13" fillId="0" borderId="0" xfId="1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" fontId="13" fillId="0" borderId="0" xfId="0" applyNumberFormat="1" applyFont="1" applyAlignment="1">
      <alignment horizontal="center" vertical="center"/>
    </xf>
    <xf numFmtId="43" fontId="11" fillId="0" borderId="0" xfId="1" applyFont="1" applyAlignment="1">
      <alignment horizontal="center" vertical="center"/>
    </xf>
    <xf numFmtId="43" fontId="15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5" fillId="2" borderId="0" xfId="1" applyFont="1" applyFill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3" fontId="11" fillId="0" borderId="4" xfId="1" applyFont="1" applyBorder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2" fontId="19" fillId="0" borderId="0" xfId="0" applyNumberFormat="1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4" fontId="20" fillId="2" borderId="0" xfId="0" applyNumberFormat="1" applyFont="1" applyFill="1" applyAlignment="1">
      <alignment horizontal="center" vertical="center"/>
    </xf>
    <xf numFmtId="0" fontId="22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43" fontId="9" fillId="0" borderId="0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 wrapText="1"/>
    </xf>
    <xf numFmtId="43" fontId="0" fillId="0" borderId="4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/>
    </xf>
    <xf numFmtId="43" fontId="5" fillId="0" borderId="0" xfId="1" applyFont="1" applyFill="1" applyAlignment="1">
      <alignment horizontal="center" vertical="center"/>
    </xf>
    <xf numFmtId="0" fontId="21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21" fillId="0" borderId="0" xfId="0" applyFont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/>
    </xf>
    <xf numFmtId="0" fontId="22" fillId="2" borderId="0" xfId="0" applyFont="1" applyFill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2" fontId="19" fillId="2" borderId="0" xfId="0" applyNumberFormat="1" applyFont="1" applyFill="1" applyAlignment="1">
      <alignment horizontal="center" vertical="center" wrapText="1"/>
    </xf>
    <xf numFmtId="43" fontId="0" fillId="2" borderId="0" xfId="1" applyFont="1" applyFill="1" applyBorder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Alignment="1">
      <alignment horizontal="center" vertical="center" wrapText="1"/>
    </xf>
    <xf numFmtId="43" fontId="0" fillId="2" borderId="3" xfId="1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3" fontId="26" fillId="3" borderId="3" xfId="1" applyFont="1" applyFill="1" applyBorder="1" applyAlignment="1">
      <alignment horizontal="center" vertical="center" wrapText="1"/>
    </xf>
    <xf numFmtId="0" fontId="23" fillId="0" borderId="8" xfId="0" applyFont="1" applyBorder="1" applyAlignment="1">
      <alignment vertical="center"/>
    </xf>
    <xf numFmtId="0" fontId="24" fillId="6" borderId="8" xfId="0" applyFont="1" applyFill="1" applyBorder="1" applyAlignment="1">
      <alignment vertical="center" wrapText="1"/>
    </xf>
    <xf numFmtId="0" fontId="24" fillId="6" borderId="11" xfId="0" applyFont="1" applyFill="1" applyBorder="1" applyAlignment="1">
      <alignment horizontal="center" vertical="center" wrapText="1"/>
    </xf>
    <xf numFmtId="0" fontId="24" fillId="6" borderId="4" xfId="0" applyFont="1" applyFill="1" applyBorder="1" applyAlignment="1">
      <alignment horizontal="center" vertical="center" wrapText="1"/>
    </xf>
    <xf numFmtId="0" fontId="24" fillId="6" borderId="12" xfId="0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43" fontId="7" fillId="6" borderId="8" xfId="1" applyFont="1" applyFill="1" applyBorder="1" applyAlignment="1">
      <alignment horizontal="center" vertical="center" wrapText="1"/>
    </xf>
    <xf numFmtId="0" fontId="0" fillId="2" borderId="3" xfId="0" applyFill="1" applyBorder="1"/>
    <xf numFmtId="0" fontId="25" fillId="2" borderId="3" xfId="0" applyFont="1" applyFill="1" applyBorder="1" applyAlignment="1">
      <alignment horizontal="center" vertical="center"/>
    </xf>
    <xf numFmtId="14" fontId="0" fillId="2" borderId="3" xfId="0" applyNumberFormat="1" applyFill="1" applyBorder="1" applyAlignment="1">
      <alignment horizontal="center" vertical="center"/>
    </xf>
    <xf numFmtId="43" fontId="0" fillId="2" borderId="3" xfId="1" applyFont="1" applyFill="1" applyBorder="1" applyAlignment="1">
      <alignment horizontal="center" vertical="center"/>
    </xf>
    <xf numFmtId="0" fontId="26" fillId="3" borderId="3" xfId="0" applyFont="1" applyFill="1" applyBorder="1" applyAlignment="1">
      <alignment horizontal="center" vertical="center" wrapText="1"/>
    </xf>
    <xf numFmtId="166" fontId="26" fillId="5" borderId="3" xfId="0" applyNumberFormat="1" applyFont="1" applyFill="1" applyBorder="1" applyAlignment="1">
      <alignment horizontal="center" vertical="center" wrapText="1"/>
    </xf>
    <xf numFmtId="4" fontId="26" fillId="3" borderId="3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43" fontId="26" fillId="3" borderId="6" xfId="1" applyFont="1" applyFill="1" applyBorder="1" applyAlignment="1">
      <alignment horizontal="center" vertical="center" wrapText="1"/>
    </xf>
    <xf numFmtId="43" fontId="26" fillId="3" borderId="8" xfId="1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6" fillId="4" borderId="6" xfId="0" applyFont="1" applyFill="1" applyBorder="1" applyAlignment="1">
      <alignment horizontal="center" vertical="center" wrapText="1"/>
    </xf>
    <xf numFmtId="0" fontId="26" fillId="4" borderId="7" xfId="0" applyFont="1" applyFill="1" applyBorder="1" applyAlignment="1">
      <alignment horizontal="center" vertical="center" wrapText="1"/>
    </xf>
    <xf numFmtId="0" fontId="26" fillId="4" borderId="8" xfId="0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3" borderId="6" xfId="0" applyFont="1" applyFill="1" applyBorder="1" applyAlignment="1">
      <alignment horizontal="center" vertical="center" wrapText="1"/>
    </xf>
    <xf numFmtId="0" fontId="26" fillId="3" borderId="7" xfId="0" applyFont="1" applyFill="1" applyBorder="1" applyAlignment="1">
      <alignment horizontal="center" vertical="center" wrapText="1"/>
    </xf>
    <xf numFmtId="0" fontId="26" fillId="3" borderId="8" xfId="0" applyFont="1" applyFill="1" applyBorder="1" applyAlignment="1">
      <alignment horizontal="center" vertical="center" wrapText="1"/>
    </xf>
    <xf numFmtId="0" fontId="26" fillId="4" borderId="9" xfId="0" applyFont="1" applyFill="1" applyBorder="1" applyAlignment="1">
      <alignment horizontal="center" vertical="center" wrapText="1"/>
    </xf>
    <xf numFmtId="0" fontId="26" fillId="4" borderId="10" xfId="0" applyFont="1" applyFill="1" applyBorder="1" applyAlignment="1">
      <alignment horizontal="center" vertical="center" wrapText="1"/>
    </xf>
    <xf numFmtId="0" fontId="26" fillId="4" borderId="11" xfId="0" applyFont="1" applyFill="1" applyBorder="1" applyAlignment="1">
      <alignment horizontal="center" vertical="center" wrapText="1"/>
    </xf>
    <xf numFmtId="0" fontId="26" fillId="4" borderId="3" xfId="0" applyFont="1" applyFill="1" applyBorder="1" applyAlignment="1">
      <alignment horizontal="center" vertical="center" wrapText="1"/>
    </xf>
    <xf numFmtId="4" fontId="0" fillId="2" borderId="3" xfId="0" applyNumberFormat="1" applyFill="1" applyBorder="1"/>
    <xf numFmtId="0" fontId="8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3" fillId="0" borderId="0" xfId="0" applyFont="1" applyAlignment="1">
      <alignment horizontal="left" vertical="center" wrapText="1" indent="3"/>
    </xf>
    <xf numFmtId="0" fontId="3" fillId="0" borderId="4" xfId="0" applyFont="1" applyBorder="1" applyAlignment="1">
      <alignment horizontal="left" vertical="center" indent="3"/>
    </xf>
    <xf numFmtId="0" fontId="0" fillId="2" borderId="8" xfId="0" applyFill="1" applyBorder="1"/>
    <xf numFmtId="0" fontId="26" fillId="2" borderId="8" xfId="0" applyFont="1" applyFill="1" applyBorder="1" applyAlignment="1">
      <alignment horizontal="center" vertical="center" wrapText="1"/>
    </xf>
    <xf numFmtId="0" fontId="26" fillId="2" borderId="11" xfId="0" applyFont="1" applyFill="1" applyBorder="1" applyAlignment="1">
      <alignment horizontal="center" vertical="center" wrapText="1"/>
    </xf>
    <xf numFmtId="166" fontId="26" fillId="7" borderId="3" xfId="0" applyNumberFormat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8" xfId="1" applyFont="1" applyFill="1" applyBorder="1" applyAlignment="1">
      <alignment horizontal="center" vertical="center" wrapText="1"/>
    </xf>
    <xf numFmtId="4" fontId="26" fillId="2" borderId="3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43" fontId="0" fillId="2" borderId="6" xfId="1" applyFont="1" applyFill="1" applyBorder="1" applyAlignment="1">
      <alignment horizontal="center" vertical="center"/>
    </xf>
    <xf numFmtId="0" fontId="0" fillId="2" borderId="6" xfId="0" applyFill="1" applyBorder="1"/>
    <xf numFmtId="0" fontId="16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0" fillId="0" borderId="3" xfId="0" applyBorder="1"/>
    <xf numFmtId="4" fontId="0" fillId="0" borderId="3" xfId="0" applyNumberFormat="1" applyBorder="1"/>
    <xf numFmtId="0" fontId="0" fillId="0" borderId="3" xfId="0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43" fontId="16" fillId="0" borderId="0" xfId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43" fontId="12" fillId="0" borderId="5" xfId="1" applyFont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/>
    </xf>
  </cellXfs>
  <cellStyles count="3">
    <cellStyle name="Millares" xfId="1" builtinId="3"/>
    <cellStyle name="Millares 2" xfId="2" xr:uid="{00000000-0005-0000-0000-000001000000}"/>
    <cellStyle name="Normal" xfId="0" builtinId="0"/>
  </cellStyles>
  <dxfs count="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V1013596"/>
  <sheetViews>
    <sheetView tabSelected="1" zoomScale="85" zoomScaleNormal="85" zoomScalePageLayoutView="55" workbookViewId="0">
      <pane ySplit="6" topLeftCell="A7" activePane="bottomLeft" state="frozen"/>
      <selection pane="bottomLeft" activeCell="W1" sqref="W1:W1048576"/>
    </sheetView>
  </sheetViews>
  <sheetFormatPr baseColWidth="10" defaultColWidth="18.42578125" defaultRowHeight="15"/>
  <cols>
    <col min="1" max="1" width="7.7109375" style="2" customWidth="1"/>
    <col min="2" max="2" width="45.5703125" style="61" customWidth="1"/>
    <col min="3" max="3" width="32.28515625" style="52" customWidth="1"/>
    <col min="4" max="4" width="63.85546875" style="52" customWidth="1"/>
    <col min="5" max="5" width="32" style="6" customWidth="1"/>
    <col min="6" max="6" width="11.85546875" style="26" customWidth="1"/>
    <col min="7" max="7" width="12.140625" style="26" customWidth="1"/>
    <col min="8" max="8" width="16.5703125" style="67" customWidth="1"/>
    <col min="9" max="9" width="15" style="68" customWidth="1"/>
    <col min="10" max="10" width="11.85546875" style="6" customWidth="1"/>
    <col min="11" max="11" width="15.140625" style="69" customWidth="1"/>
    <col min="12" max="12" width="14.5703125" style="67" customWidth="1"/>
    <col min="13" max="13" width="12.5703125" style="67" customWidth="1"/>
    <col min="14" max="14" width="14.85546875" style="70" customWidth="1"/>
    <col min="15" max="15" width="14" style="67" customWidth="1"/>
    <col min="16" max="16" width="15" style="6" customWidth="1"/>
    <col min="17" max="17" width="15.7109375" style="6" customWidth="1"/>
    <col min="18" max="18" width="14.7109375" style="71" customWidth="1"/>
    <col min="19" max="19" width="14.7109375" style="6" customWidth="1"/>
    <col min="20" max="20" width="15.85546875" style="6" customWidth="1"/>
    <col min="21" max="21" width="13" style="6" customWidth="1"/>
    <col min="22" max="22" width="15.28515625" style="9" customWidth="1"/>
    <col min="23" max="16384" width="18.42578125" style="2"/>
  </cols>
  <sheetData>
    <row r="2" spans="1:22" ht="23.45" customHeight="1">
      <c r="A2" s="119"/>
      <c r="B2" s="119"/>
      <c r="C2" s="97"/>
      <c r="D2" s="97"/>
      <c r="E2" s="97"/>
      <c r="F2" s="97"/>
      <c r="G2" s="100" t="s">
        <v>1228</v>
      </c>
      <c r="H2" s="97"/>
      <c r="I2" s="97"/>
      <c r="J2" s="97"/>
      <c r="K2" s="98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</row>
    <row r="3" spans="1:22" s="1" customFormat="1" ht="23.25">
      <c r="A3" s="120"/>
      <c r="B3" s="120"/>
      <c r="C3" s="99"/>
      <c r="D3" s="100"/>
      <c r="E3" s="100"/>
      <c r="F3" s="100"/>
      <c r="G3" s="100" t="s">
        <v>1332</v>
      </c>
      <c r="H3" s="100"/>
      <c r="I3" s="100"/>
      <c r="J3" s="100"/>
      <c r="K3" s="101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</row>
    <row r="4" spans="1:22" s="75" customFormat="1" ht="14.45" customHeight="1">
      <c r="A4" s="107" t="s">
        <v>138</v>
      </c>
      <c r="B4" s="102" t="s">
        <v>0</v>
      </c>
      <c r="C4" s="110" t="s">
        <v>145</v>
      </c>
      <c r="D4" s="113" t="s">
        <v>144</v>
      </c>
      <c r="E4" s="113" t="s">
        <v>146</v>
      </c>
      <c r="F4" s="90" t="s">
        <v>147</v>
      </c>
      <c r="G4" s="90" t="s">
        <v>148</v>
      </c>
      <c r="H4" s="105" t="s">
        <v>139</v>
      </c>
      <c r="I4" s="105" t="s">
        <v>392</v>
      </c>
      <c r="J4" s="89" t="s">
        <v>140</v>
      </c>
      <c r="K4" s="106" t="s">
        <v>141</v>
      </c>
      <c r="L4" s="89"/>
      <c r="M4" s="89"/>
      <c r="N4" s="89"/>
      <c r="O4" s="89"/>
      <c r="P4" s="89"/>
      <c r="Q4" s="89"/>
      <c r="R4" s="89" t="s">
        <v>142</v>
      </c>
      <c r="S4" s="89"/>
      <c r="T4" s="89" t="s">
        <v>143</v>
      </c>
      <c r="U4" s="89" t="s">
        <v>200</v>
      </c>
      <c r="V4" s="96" t="s">
        <v>394</v>
      </c>
    </row>
    <row r="5" spans="1:22" s="75" customFormat="1" ht="12" customHeight="1">
      <c r="A5" s="108"/>
      <c r="B5" s="103"/>
      <c r="C5" s="111"/>
      <c r="D5" s="113"/>
      <c r="E5" s="113"/>
      <c r="F5" s="90"/>
      <c r="G5" s="90"/>
      <c r="H5" s="105"/>
      <c r="I5" s="105"/>
      <c r="J5" s="89"/>
      <c r="K5" s="92" t="s">
        <v>149</v>
      </c>
      <c r="L5" s="93"/>
      <c r="M5" s="94" t="s">
        <v>393</v>
      </c>
      <c r="N5" s="89" t="s">
        <v>150</v>
      </c>
      <c r="O5" s="89"/>
      <c r="P5" s="89"/>
      <c r="Q5" s="89"/>
      <c r="R5" s="91" t="s">
        <v>152</v>
      </c>
      <c r="S5" s="89" t="s">
        <v>153</v>
      </c>
      <c r="T5" s="89"/>
      <c r="U5" s="89"/>
      <c r="V5" s="96"/>
    </row>
    <row r="6" spans="1:22" s="75" customFormat="1" ht="72" customHeight="1">
      <c r="A6" s="109"/>
      <c r="B6" s="104"/>
      <c r="C6" s="112"/>
      <c r="D6" s="113"/>
      <c r="E6" s="113"/>
      <c r="F6" s="90"/>
      <c r="G6" s="90"/>
      <c r="H6" s="105"/>
      <c r="I6" s="105"/>
      <c r="J6" s="89"/>
      <c r="K6" s="76" t="s">
        <v>623</v>
      </c>
      <c r="L6" s="76" t="s">
        <v>154</v>
      </c>
      <c r="M6" s="95"/>
      <c r="N6" s="76" t="s">
        <v>256</v>
      </c>
      <c r="O6" s="76" t="s">
        <v>155</v>
      </c>
      <c r="P6" s="89" t="s">
        <v>151</v>
      </c>
      <c r="Q6" s="89" t="s">
        <v>201</v>
      </c>
      <c r="R6" s="91"/>
      <c r="S6" s="89"/>
      <c r="T6" s="89"/>
      <c r="U6" s="89"/>
      <c r="V6" s="96"/>
    </row>
    <row r="7" spans="1:22" s="129" customFormat="1">
      <c r="A7" s="122"/>
      <c r="B7" s="123"/>
      <c r="C7" s="123"/>
      <c r="D7" s="106"/>
      <c r="E7" s="106"/>
      <c r="F7" s="124"/>
      <c r="G7" s="124"/>
      <c r="H7" s="125"/>
      <c r="I7" s="125"/>
      <c r="J7" s="106"/>
      <c r="K7" s="125"/>
      <c r="L7" s="125"/>
      <c r="M7" s="126"/>
      <c r="N7" s="125"/>
      <c r="O7" s="125"/>
      <c r="P7" s="106"/>
      <c r="Q7" s="106"/>
      <c r="R7" s="127"/>
      <c r="S7" s="106"/>
      <c r="T7" s="106"/>
      <c r="U7" s="106"/>
      <c r="V7" s="128"/>
    </row>
    <row r="8" spans="1:22" s="115" customFormat="1" ht="22.5" customHeight="1">
      <c r="A8" s="85">
        <v>1</v>
      </c>
      <c r="B8" s="85" t="s">
        <v>1216</v>
      </c>
      <c r="C8" s="135" t="s">
        <v>396</v>
      </c>
      <c r="D8" s="135" t="s">
        <v>161</v>
      </c>
      <c r="E8" s="86" t="s">
        <v>1223</v>
      </c>
      <c r="F8" s="87">
        <v>45809</v>
      </c>
      <c r="G8" s="87">
        <v>45992</v>
      </c>
      <c r="H8" s="136">
        <v>75000</v>
      </c>
      <c r="I8" s="136">
        <v>6309.38</v>
      </c>
      <c r="J8" s="88">
        <v>25</v>
      </c>
      <c r="K8" s="136">
        <v>2152.5</v>
      </c>
      <c r="L8" s="72">
        <f t="shared" ref="L8:L71" si="0">H8*0.071</f>
        <v>5324.9999999999991</v>
      </c>
      <c r="M8" s="72">
        <f t="shared" ref="M8:M39" si="1">H8*0.013</f>
        <v>975</v>
      </c>
      <c r="N8" s="74">
        <f t="shared" ref="N8:N71" si="2">+H8*0.0304</f>
        <v>2280</v>
      </c>
      <c r="O8" s="72">
        <f t="shared" ref="O8:O71" si="3">H8*0.0709</f>
        <v>5317.5</v>
      </c>
      <c r="P8" s="121">
        <v>25</v>
      </c>
      <c r="Q8" s="72">
        <f t="shared" ref="Q8:Q71" si="4">SUM(K8:P8)</f>
        <v>16075</v>
      </c>
      <c r="R8" s="114">
        <v>10766.88</v>
      </c>
      <c r="S8" s="72">
        <f t="shared" ref="S8:S71" si="5">L8+M8+O8</f>
        <v>11617.5</v>
      </c>
      <c r="T8" s="136">
        <v>64233.120000000003</v>
      </c>
      <c r="U8" s="73" t="s">
        <v>156</v>
      </c>
      <c r="V8" s="74" t="s">
        <v>257</v>
      </c>
    </row>
    <row r="9" spans="1:22" s="115" customFormat="1" ht="21.75" customHeight="1">
      <c r="A9" s="85">
        <v>2</v>
      </c>
      <c r="B9" s="85" t="s">
        <v>931</v>
      </c>
      <c r="C9" s="135" t="s">
        <v>508</v>
      </c>
      <c r="D9" s="135" t="s">
        <v>1076</v>
      </c>
      <c r="E9" s="86" t="s">
        <v>1223</v>
      </c>
      <c r="F9" s="87">
        <v>45839</v>
      </c>
      <c r="G9" s="87">
        <v>46023</v>
      </c>
      <c r="H9" s="136">
        <v>45000</v>
      </c>
      <c r="I9" s="136">
        <v>1148.33</v>
      </c>
      <c r="J9" s="88">
        <v>25</v>
      </c>
      <c r="K9" s="136">
        <v>1291.5</v>
      </c>
      <c r="L9" s="72">
        <f t="shared" si="0"/>
        <v>3194.9999999999995</v>
      </c>
      <c r="M9" s="72">
        <f t="shared" si="1"/>
        <v>585</v>
      </c>
      <c r="N9" s="74">
        <f t="shared" si="2"/>
        <v>1368</v>
      </c>
      <c r="O9" s="72">
        <f t="shared" si="3"/>
        <v>3190.5</v>
      </c>
      <c r="P9" s="85">
        <v>25</v>
      </c>
      <c r="Q9" s="72">
        <f t="shared" si="4"/>
        <v>9655</v>
      </c>
      <c r="R9" s="114">
        <v>7057.68</v>
      </c>
      <c r="S9" s="72">
        <f t="shared" si="5"/>
        <v>6970.5</v>
      </c>
      <c r="T9" s="136">
        <v>41167.17</v>
      </c>
      <c r="U9" s="73" t="s">
        <v>156</v>
      </c>
      <c r="V9" s="74" t="s">
        <v>257</v>
      </c>
    </row>
    <row r="10" spans="1:22" s="115" customFormat="1" ht="22.5" customHeight="1">
      <c r="A10" s="85">
        <v>3</v>
      </c>
      <c r="B10" s="85" t="s">
        <v>793</v>
      </c>
      <c r="C10" s="135" t="s">
        <v>6</v>
      </c>
      <c r="D10" s="135" t="s">
        <v>171</v>
      </c>
      <c r="E10" s="86" t="s">
        <v>1223</v>
      </c>
      <c r="F10" s="87">
        <v>45901</v>
      </c>
      <c r="G10" s="87">
        <v>46082</v>
      </c>
      <c r="H10" s="136">
        <v>155000</v>
      </c>
      <c r="I10" s="136">
        <v>25042.74</v>
      </c>
      <c r="J10" s="88">
        <v>25</v>
      </c>
      <c r="K10" s="136">
        <v>4448.5</v>
      </c>
      <c r="L10" s="72">
        <f t="shared" si="0"/>
        <v>11004.999999999998</v>
      </c>
      <c r="M10" s="72">
        <f t="shared" si="1"/>
        <v>2015</v>
      </c>
      <c r="N10" s="74">
        <f t="shared" si="2"/>
        <v>4712</v>
      </c>
      <c r="O10" s="72">
        <f t="shared" si="3"/>
        <v>10989.5</v>
      </c>
      <c r="P10" s="85">
        <v>25</v>
      </c>
      <c r="Q10" s="72">
        <f t="shared" si="4"/>
        <v>33195</v>
      </c>
      <c r="R10" s="114">
        <v>31284.99</v>
      </c>
      <c r="S10" s="72">
        <f t="shared" si="5"/>
        <v>24009.5</v>
      </c>
      <c r="T10" s="136">
        <v>120771.76</v>
      </c>
      <c r="U10" s="73" t="s">
        <v>156</v>
      </c>
      <c r="V10" s="74" t="s">
        <v>258</v>
      </c>
    </row>
    <row r="11" spans="1:22" s="115" customFormat="1" ht="21" customHeight="1">
      <c r="A11" s="85">
        <v>4</v>
      </c>
      <c r="B11" s="85" t="s">
        <v>938</v>
      </c>
      <c r="C11" s="135" t="s">
        <v>249</v>
      </c>
      <c r="D11" s="135" t="s">
        <v>198</v>
      </c>
      <c r="E11" s="86" t="s">
        <v>1223</v>
      </c>
      <c r="F11" s="87">
        <v>45870</v>
      </c>
      <c r="G11" s="87">
        <v>46054</v>
      </c>
      <c r="H11" s="136">
        <v>65000</v>
      </c>
      <c r="I11" s="136">
        <v>4084.48</v>
      </c>
      <c r="J11" s="88">
        <v>25</v>
      </c>
      <c r="K11" s="136">
        <v>1865.5</v>
      </c>
      <c r="L11" s="72">
        <f t="shared" si="0"/>
        <v>4615</v>
      </c>
      <c r="M11" s="72">
        <f t="shared" si="1"/>
        <v>845</v>
      </c>
      <c r="N11" s="74">
        <f t="shared" si="2"/>
        <v>1976</v>
      </c>
      <c r="O11" s="72">
        <f t="shared" si="3"/>
        <v>4608.5</v>
      </c>
      <c r="P11" s="114">
        <v>7740.46</v>
      </c>
      <c r="Q11" s="72">
        <f t="shared" si="4"/>
        <v>21650.46</v>
      </c>
      <c r="R11" s="114">
        <v>9666.44</v>
      </c>
      <c r="S11" s="72">
        <f t="shared" si="5"/>
        <v>10068.5</v>
      </c>
      <c r="T11" s="136">
        <v>49670.1</v>
      </c>
      <c r="U11" s="73" t="s">
        <v>156</v>
      </c>
      <c r="V11" s="74" t="s">
        <v>258</v>
      </c>
    </row>
    <row r="12" spans="1:22" s="115" customFormat="1" ht="24" customHeight="1">
      <c r="A12" s="85">
        <v>5</v>
      </c>
      <c r="B12" s="85" t="s">
        <v>672</v>
      </c>
      <c r="C12" s="135" t="s">
        <v>19</v>
      </c>
      <c r="D12" s="135" t="s">
        <v>1078</v>
      </c>
      <c r="E12" s="86" t="s">
        <v>1223</v>
      </c>
      <c r="F12" s="87">
        <v>45962</v>
      </c>
      <c r="G12" s="87">
        <v>46143</v>
      </c>
      <c r="H12" s="136">
        <v>20000</v>
      </c>
      <c r="I12" s="135">
        <v>0</v>
      </c>
      <c r="J12" s="88">
        <v>25</v>
      </c>
      <c r="K12" s="135">
        <v>574</v>
      </c>
      <c r="L12" s="72">
        <f t="shared" si="0"/>
        <v>1419.9999999999998</v>
      </c>
      <c r="M12" s="72">
        <f t="shared" si="1"/>
        <v>260</v>
      </c>
      <c r="N12" s="74">
        <f t="shared" si="2"/>
        <v>608</v>
      </c>
      <c r="O12" s="72">
        <f t="shared" si="3"/>
        <v>1418</v>
      </c>
      <c r="P12" s="85">
        <v>125</v>
      </c>
      <c r="Q12" s="72">
        <f t="shared" si="4"/>
        <v>4405</v>
      </c>
      <c r="R12" s="114">
        <v>1307</v>
      </c>
      <c r="S12" s="72">
        <f t="shared" si="5"/>
        <v>3098</v>
      </c>
      <c r="T12" s="136">
        <v>18693</v>
      </c>
      <c r="U12" s="73" t="s">
        <v>156</v>
      </c>
      <c r="V12" s="74" t="s">
        <v>257</v>
      </c>
    </row>
    <row r="13" spans="1:22" s="115" customFormat="1" ht="21.75" customHeight="1">
      <c r="A13" s="85">
        <v>6</v>
      </c>
      <c r="B13" s="85" t="s">
        <v>878</v>
      </c>
      <c r="C13" s="135" t="s">
        <v>48</v>
      </c>
      <c r="D13" s="135" t="s">
        <v>1079</v>
      </c>
      <c r="E13" s="73" t="s">
        <v>663</v>
      </c>
      <c r="F13" s="87">
        <v>45962</v>
      </c>
      <c r="G13" s="87">
        <v>46143</v>
      </c>
      <c r="H13" s="136">
        <v>120000</v>
      </c>
      <c r="I13" s="136">
        <v>16809.87</v>
      </c>
      <c r="J13" s="88">
        <v>25</v>
      </c>
      <c r="K13" s="136">
        <v>3444</v>
      </c>
      <c r="L13" s="72">
        <f t="shared" si="0"/>
        <v>8520</v>
      </c>
      <c r="M13" s="72">
        <f t="shared" si="1"/>
        <v>1560</v>
      </c>
      <c r="N13" s="74">
        <f t="shared" si="2"/>
        <v>3648</v>
      </c>
      <c r="O13" s="72">
        <f t="shared" si="3"/>
        <v>8508</v>
      </c>
      <c r="P13" s="85">
        <v>25</v>
      </c>
      <c r="Q13" s="72">
        <f t="shared" si="4"/>
        <v>25705</v>
      </c>
      <c r="R13" s="114">
        <v>23926.87</v>
      </c>
      <c r="S13" s="72">
        <f t="shared" si="5"/>
        <v>18588</v>
      </c>
      <c r="T13" s="136">
        <v>96073.13</v>
      </c>
      <c r="U13" s="73" t="s">
        <v>156</v>
      </c>
      <c r="V13" s="74" t="s">
        <v>257</v>
      </c>
    </row>
    <row r="14" spans="1:22" s="115" customFormat="1" ht="21.75" customHeight="1">
      <c r="A14" s="85">
        <v>7</v>
      </c>
      <c r="B14" s="85" t="s">
        <v>79</v>
      </c>
      <c r="C14" s="135" t="s">
        <v>74</v>
      </c>
      <c r="D14" s="135" t="s">
        <v>197</v>
      </c>
      <c r="E14" s="86" t="s">
        <v>1223</v>
      </c>
      <c r="F14" s="87">
        <v>45962</v>
      </c>
      <c r="G14" s="87">
        <v>46143</v>
      </c>
      <c r="H14" s="136">
        <v>55000</v>
      </c>
      <c r="I14" s="136">
        <v>2559.6799999999998</v>
      </c>
      <c r="J14" s="88">
        <v>25</v>
      </c>
      <c r="K14" s="136">
        <v>1578.5</v>
      </c>
      <c r="L14" s="72">
        <f t="shared" si="0"/>
        <v>3904.9999999999995</v>
      </c>
      <c r="M14" s="72">
        <f t="shared" si="1"/>
        <v>715</v>
      </c>
      <c r="N14" s="74">
        <f t="shared" si="2"/>
        <v>1672</v>
      </c>
      <c r="O14" s="72">
        <f t="shared" si="3"/>
        <v>3899.5000000000005</v>
      </c>
      <c r="P14" s="85">
        <v>25</v>
      </c>
      <c r="Q14" s="72">
        <f t="shared" si="4"/>
        <v>11795</v>
      </c>
      <c r="R14" s="114">
        <v>15077.22</v>
      </c>
      <c r="S14" s="72">
        <f t="shared" si="5"/>
        <v>8519.5</v>
      </c>
      <c r="T14" s="136">
        <v>49164.82</v>
      </c>
      <c r="U14" s="73" t="s">
        <v>156</v>
      </c>
      <c r="V14" s="74" t="s">
        <v>258</v>
      </c>
    </row>
    <row r="15" spans="1:22" s="115" customFormat="1" ht="26.25" customHeight="1">
      <c r="A15" s="85">
        <v>8</v>
      </c>
      <c r="B15" s="85" t="s">
        <v>794</v>
      </c>
      <c r="C15" s="135" t="s">
        <v>48</v>
      </c>
      <c r="D15" s="135" t="s">
        <v>176</v>
      </c>
      <c r="E15" s="86" t="s">
        <v>1223</v>
      </c>
      <c r="F15" s="87">
        <v>45901</v>
      </c>
      <c r="G15" s="87">
        <v>46082</v>
      </c>
      <c r="H15" s="136">
        <v>220000</v>
      </c>
      <c r="I15" s="136">
        <v>39928.22</v>
      </c>
      <c r="J15" s="88">
        <v>25</v>
      </c>
      <c r="K15" s="136">
        <v>6314</v>
      </c>
      <c r="L15" s="72">
        <f t="shared" si="0"/>
        <v>15619.999999999998</v>
      </c>
      <c r="M15" s="72">
        <f t="shared" si="1"/>
        <v>2860</v>
      </c>
      <c r="N15" s="74">
        <f t="shared" si="2"/>
        <v>6688</v>
      </c>
      <c r="O15" s="72">
        <f t="shared" si="3"/>
        <v>15598.000000000002</v>
      </c>
      <c r="P15" s="85">
        <v>25</v>
      </c>
      <c r="Q15" s="72">
        <f t="shared" si="4"/>
        <v>47105</v>
      </c>
      <c r="R15" s="114">
        <v>41586.370000000003</v>
      </c>
      <c r="S15" s="72">
        <f t="shared" si="5"/>
        <v>34078</v>
      </c>
      <c r="T15" s="136">
        <v>165274.94</v>
      </c>
      <c r="U15" s="73" t="s">
        <v>156</v>
      </c>
      <c r="V15" s="74" t="s">
        <v>258</v>
      </c>
    </row>
    <row r="16" spans="1:22" s="115" customFormat="1" ht="30" customHeight="1">
      <c r="A16" s="85">
        <v>9</v>
      </c>
      <c r="B16" s="85" t="s">
        <v>990</v>
      </c>
      <c r="C16" s="135" t="s">
        <v>875</v>
      </c>
      <c r="D16" s="135" t="s">
        <v>161</v>
      </c>
      <c r="E16" s="86" t="s">
        <v>1223</v>
      </c>
      <c r="F16" s="87">
        <v>45901</v>
      </c>
      <c r="G16" s="87">
        <v>46082</v>
      </c>
      <c r="H16" s="136">
        <v>90000</v>
      </c>
      <c r="I16" s="136">
        <v>9753.1200000000008</v>
      </c>
      <c r="J16" s="88">
        <v>25</v>
      </c>
      <c r="K16" s="136">
        <v>2583</v>
      </c>
      <c r="L16" s="72">
        <f t="shared" si="0"/>
        <v>6389.9999999999991</v>
      </c>
      <c r="M16" s="72">
        <f t="shared" si="1"/>
        <v>1170</v>
      </c>
      <c r="N16" s="74">
        <f t="shared" si="2"/>
        <v>2736</v>
      </c>
      <c r="O16" s="72">
        <f t="shared" si="3"/>
        <v>6381</v>
      </c>
      <c r="P16" s="85">
        <v>25</v>
      </c>
      <c r="Q16" s="72">
        <f t="shared" si="4"/>
        <v>19285</v>
      </c>
      <c r="R16" s="114">
        <v>15097.12</v>
      </c>
      <c r="S16" s="72">
        <f t="shared" si="5"/>
        <v>13941</v>
      </c>
      <c r="T16" s="136">
        <v>74902.880000000005</v>
      </c>
      <c r="U16" s="73" t="s">
        <v>156</v>
      </c>
      <c r="V16" s="74" t="s">
        <v>257</v>
      </c>
    </row>
    <row r="17" spans="1:22" s="115" customFormat="1" ht="23.25" customHeight="1">
      <c r="A17" s="85">
        <v>10</v>
      </c>
      <c r="B17" s="85" t="s">
        <v>1320</v>
      </c>
      <c r="C17" s="85" t="s">
        <v>726</v>
      </c>
      <c r="D17" s="85" t="s">
        <v>176</v>
      </c>
      <c r="E17" s="86" t="s">
        <v>663</v>
      </c>
      <c r="F17" s="87">
        <v>45962</v>
      </c>
      <c r="G17" s="87">
        <v>46143</v>
      </c>
      <c r="H17" s="136">
        <v>40000</v>
      </c>
      <c r="I17" s="135">
        <v>442.65</v>
      </c>
      <c r="J17" s="88">
        <v>25</v>
      </c>
      <c r="K17" s="136">
        <v>1148</v>
      </c>
      <c r="L17" s="72">
        <f t="shared" si="0"/>
        <v>2839.9999999999995</v>
      </c>
      <c r="M17" s="72">
        <f t="shared" si="1"/>
        <v>520</v>
      </c>
      <c r="N17" s="74">
        <f t="shared" si="2"/>
        <v>1216</v>
      </c>
      <c r="O17" s="72">
        <f t="shared" si="3"/>
        <v>2836</v>
      </c>
      <c r="P17" s="135">
        <v>25</v>
      </c>
      <c r="Q17" s="72">
        <f t="shared" si="4"/>
        <v>8585</v>
      </c>
      <c r="R17" s="114">
        <v>12154.87</v>
      </c>
      <c r="S17" s="72">
        <f t="shared" si="5"/>
        <v>6196</v>
      </c>
      <c r="T17" s="136">
        <v>37168.35</v>
      </c>
      <c r="U17" s="73" t="s">
        <v>156</v>
      </c>
      <c r="V17" s="137" t="s">
        <v>257</v>
      </c>
    </row>
    <row r="18" spans="1:22" s="115" customFormat="1" ht="26.25" customHeight="1">
      <c r="A18" s="85">
        <v>11</v>
      </c>
      <c r="B18" s="85" t="s">
        <v>447</v>
      </c>
      <c r="C18" s="135" t="s">
        <v>248</v>
      </c>
      <c r="D18" s="135" t="s">
        <v>1080</v>
      </c>
      <c r="E18" s="86" t="s">
        <v>1223</v>
      </c>
      <c r="F18" s="87">
        <v>45839</v>
      </c>
      <c r="G18" s="87">
        <v>46023</v>
      </c>
      <c r="H18" s="136">
        <v>50000</v>
      </c>
      <c r="I18" s="136">
        <v>1854</v>
      </c>
      <c r="J18" s="88">
        <v>25</v>
      </c>
      <c r="K18" s="136">
        <v>1435</v>
      </c>
      <c r="L18" s="72">
        <f t="shared" si="0"/>
        <v>3549.9999999999995</v>
      </c>
      <c r="M18" s="72">
        <f t="shared" si="1"/>
        <v>650</v>
      </c>
      <c r="N18" s="74">
        <f t="shared" si="2"/>
        <v>1520</v>
      </c>
      <c r="O18" s="72">
        <f t="shared" si="3"/>
        <v>3545.0000000000005</v>
      </c>
      <c r="P18" s="85">
        <v>25</v>
      </c>
      <c r="Q18" s="72">
        <f t="shared" si="4"/>
        <v>10725</v>
      </c>
      <c r="R18" s="114">
        <v>4834</v>
      </c>
      <c r="S18" s="72">
        <f t="shared" si="5"/>
        <v>7745</v>
      </c>
      <c r="T18" s="136">
        <v>45166</v>
      </c>
      <c r="U18" s="73" t="s">
        <v>156</v>
      </c>
      <c r="V18" s="74" t="s">
        <v>257</v>
      </c>
    </row>
    <row r="19" spans="1:22" s="115" customFormat="1" ht="23.25" customHeight="1">
      <c r="A19" s="85">
        <v>12</v>
      </c>
      <c r="B19" s="85" t="s">
        <v>991</v>
      </c>
      <c r="C19" s="135" t="s">
        <v>1224</v>
      </c>
      <c r="D19" s="135" t="s">
        <v>1079</v>
      </c>
      <c r="E19" s="73" t="s">
        <v>663</v>
      </c>
      <c r="F19" s="87">
        <v>45901</v>
      </c>
      <c r="G19" s="87">
        <v>46082</v>
      </c>
      <c r="H19" s="136">
        <v>55000</v>
      </c>
      <c r="I19" s="136">
        <v>2559.6799999999998</v>
      </c>
      <c r="J19" s="88">
        <v>25</v>
      </c>
      <c r="K19" s="136">
        <v>1578.5</v>
      </c>
      <c r="L19" s="72">
        <f t="shared" si="0"/>
        <v>3904.9999999999995</v>
      </c>
      <c r="M19" s="72">
        <f t="shared" si="1"/>
        <v>715</v>
      </c>
      <c r="N19" s="74">
        <f t="shared" si="2"/>
        <v>1672</v>
      </c>
      <c r="O19" s="72">
        <f t="shared" si="3"/>
        <v>3899.5000000000005</v>
      </c>
      <c r="P19" s="85">
        <v>25</v>
      </c>
      <c r="Q19" s="72">
        <f t="shared" si="4"/>
        <v>11795</v>
      </c>
      <c r="R19" s="114">
        <v>5944.92</v>
      </c>
      <c r="S19" s="72">
        <f t="shared" si="5"/>
        <v>8519.5</v>
      </c>
      <c r="T19" s="136">
        <v>49164.82</v>
      </c>
      <c r="U19" s="73" t="s">
        <v>156</v>
      </c>
      <c r="V19" s="74" t="s">
        <v>257</v>
      </c>
    </row>
    <row r="20" spans="1:22" s="115" customFormat="1" ht="27" customHeight="1">
      <c r="A20" s="85">
        <v>13</v>
      </c>
      <c r="B20" s="85" t="s">
        <v>52</v>
      </c>
      <c r="C20" s="135" t="s">
        <v>505</v>
      </c>
      <c r="D20" s="135" t="s">
        <v>172</v>
      </c>
      <c r="E20" s="86" t="s">
        <v>1223</v>
      </c>
      <c r="F20" s="87">
        <v>45962</v>
      </c>
      <c r="G20" s="87">
        <v>46143</v>
      </c>
      <c r="H20" s="136">
        <v>65000</v>
      </c>
      <c r="I20" s="136">
        <v>4427.58</v>
      </c>
      <c r="J20" s="88">
        <v>25</v>
      </c>
      <c r="K20" s="136">
        <v>1865.5</v>
      </c>
      <c r="L20" s="72">
        <f t="shared" si="0"/>
        <v>4615</v>
      </c>
      <c r="M20" s="72">
        <f t="shared" si="1"/>
        <v>845</v>
      </c>
      <c r="N20" s="74">
        <f t="shared" si="2"/>
        <v>1976</v>
      </c>
      <c r="O20" s="72">
        <f t="shared" si="3"/>
        <v>4608.5</v>
      </c>
      <c r="P20" s="85">
        <v>125</v>
      </c>
      <c r="Q20" s="72">
        <f t="shared" si="4"/>
        <v>14035</v>
      </c>
      <c r="R20" s="114">
        <v>8394.08</v>
      </c>
      <c r="S20" s="72">
        <f t="shared" si="5"/>
        <v>10068.5</v>
      </c>
      <c r="T20" s="136">
        <v>56605.919999999998</v>
      </c>
      <c r="U20" s="73" t="s">
        <v>156</v>
      </c>
      <c r="V20" s="74" t="s">
        <v>257</v>
      </c>
    </row>
    <row r="21" spans="1:22" s="115" customFormat="1" ht="26.25" customHeight="1">
      <c r="A21" s="85">
        <v>14</v>
      </c>
      <c r="B21" s="85" t="s">
        <v>1229</v>
      </c>
      <c r="C21" s="135" t="s">
        <v>396</v>
      </c>
      <c r="D21" s="135" t="s">
        <v>1214</v>
      </c>
      <c r="E21" s="86" t="s">
        <v>1223</v>
      </c>
      <c r="F21" s="87">
        <v>45809</v>
      </c>
      <c r="G21" s="87">
        <v>45992</v>
      </c>
      <c r="H21" s="136">
        <v>70000</v>
      </c>
      <c r="I21" s="136">
        <v>5368.48</v>
      </c>
      <c r="J21" s="88">
        <v>25</v>
      </c>
      <c r="K21" s="136">
        <v>2009</v>
      </c>
      <c r="L21" s="72">
        <f t="shared" si="0"/>
        <v>4970</v>
      </c>
      <c r="M21" s="72">
        <f t="shared" si="1"/>
        <v>910</v>
      </c>
      <c r="N21" s="74">
        <f t="shared" si="2"/>
        <v>2128</v>
      </c>
      <c r="O21" s="72">
        <f t="shared" si="3"/>
        <v>4963</v>
      </c>
      <c r="P21" s="114">
        <v>3875</v>
      </c>
      <c r="Q21" s="72">
        <f t="shared" si="4"/>
        <v>18855</v>
      </c>
      <c r="R21" s="114">
        <v>13380.48</v>
      </c>
      <c r="S21" s="72">
        <f t="shared" si="5"/>
        <v>10843</v>
      </c>
      <c r="T21" s="136">
        <v>52583.71</v>
      </c>
      <c r="U21" s="73" t="s">
        <v>156</v>
      </c>
      <c r="V21" s="74" t="s">
        <v>258</v>
      </c>
    </row>
    <row r="22" spans="1:22" s="115" customFormat="1" ht="24.75" customHeight="1">
      <c r="A22" s="85">
        <v>15</v>
      </c>
      <c r="B22" s="85" t="s">
        <v>992</v>
      </c>
      <c r="C22" s="135" t="s">
        <v>369</v>
      </c>
      <c r="D22" s="135" t="s">
        <v>1081</v>
      </c>
      <c r="E22" s="86" t="s">
        <v>1223</v>
      </c>
      <c r="F22" s="87">
        <v>45901</v>
      </c>
      <c r="G22" s="87">
        <v>46082</v>
      </c>
      <c r="H22" s="136">
        <v>70000</v>
      </c>
      <c r="I22" s="136">
        <v>5368.48</v>
      </c>
      <c r="J22" s="88">
        <v>25</v>
      </c>
      <c r="K22" s="136">
        <v>2009</v>
      </c>
      <c r="L22" s="72">
        <f t="shared" si="0"/>
        <v>4970</v>
      </c>
      <c r="M22" s="72">
        <f t="shared" si="1"/>
        <v>910</v>
      </c>
      <c r="N22" s="74">
        <f t="shared" si="2"/>
        <v>2128</v>
      </c>
      <c r="O22" s="72">
        <f t="shared" si="3"/>
        <v>4963</v>
      </c>
      <c r="P22" s="85">
        <v>25</v>
      </c>
      <c r="Q22" s="72">
        <f t="shared" si="4"/>
        <v>15005</v>
      </c>
      <c r="R22" s="114">
        <v>9530.48</v>
      </c>
      <c r="S22" s="72">
        <f t="shared" si="5"/>
        <v>10843</v>
      </c>
      <c r="T22" s="136">
        <v>60469.52</v>
      </c>
      <c r="U22" s="73" t="s">
        <v>156</v>
      </c>
      <c r="V22" s="74" t="s">
        <v>258</v>
      </c>
    </row>
    <row r="23" spans="1:22" s="115" customFormat="1" ht="24.75" customHeight="1">
      <c r="A23" s="85">
        <v>16</v>
      </c>
      <c r="B23" s="85" t="s">
        <v>83</v>
      </c>
      <c r="C23" s="135" t="s">
        <v>19</v>
      </c>
      <c r="D23" s="135" t="s">
        <v>1082</v>
      </c>
      <c r="E23" s="86" t="s">
        <v>1223</v>
      </c>
      <c r="F23" s="87">
        <v>45962</v>
      </c>
      <c r="G23" s="87">
        <v>46143</v>
      </c>
      <c r="H23" s="136">
        <v>20000</v>
      </c>
      <c r="I23" s="135">
        <v>0</v>
      </c>
      <c r="J23" s="88">
        <v>25</v>
      </c>
      <c r="K23" s="135">
        <v>574</v>
      </c>
      <c r="L23" s="72">
        <f t="shared" si="0"/>
        <v>1419.9999999999998</v>
      </c>
      <c r="M23" s="72">
        <f t="shared" si="1"/>
        <v>260</v>
      </c>
      <c r="N23" s="74">
        <f t="shared" si="2"/>
        <v>608</v>
      </c>
      <c r="O23" s="72">
        <f t="shared" si="3"/>
        <v>1418</v>
      </c>
      <c r="P23" s="85">
        <v>125</v>
      </c>
      <c r="Q23" s="72">
        <f t="shared" si="4"/>
        <v>4405</v>
      </c>
      <c r="R23" s="114">
        <v>1307</v>
      </c>
      <c r="S23" s="72">
        <f t="shared" si="5"/>
        <v>3098</v>
      </c>
      <c r="T23" s="136">
        <v>18693</v>
      </c>
      <c r="U23" s="73" t="s">
        <v>156</v>
      </c>
      <c r="V23" s="74" t="s">
        <v>257</v>
      </c>
    </row>
    <row r="24" spans="1:22" s="115" customFormat="1" ht="24" customHeight="1">
      <c r="A24" s="85">
        <v>17</v>
      </c>
      <c r="B24" s="85" t="s">
        <v>419</v>
      </c>
      <c r="C24" s="135" t="s">
        <v>19</v>
      </c>
      <c r="D24" s="135" t="s">
        <v>1083</v>
      </c>
      <c r="E24" s="86" t="s">
        <v>1223</v>
      </c>
      <c r="F24" s="87">
        <v>45839</v>
      </c>
      <c r="G24" s="87">
        <v>46023</v>
      </c>
      <c r="H24" s="136">
        <v>20000</v>
      </c>
      <c r="I24" s="135">
        <v>0</v>
      </c>
      <c r="J24" s="88">
        <v>25</v>
      </c>
      <c r="K24" s="135">
        <v>574</v>
      </c>
      <c r="L24" s="72">
        <f t="shared" si="0"/>
        <v>1419.9999999999998</v>
      </c>
      <c r="M24" s="72">
        <f t="shared" si="1"/>
        <v>260</v>
      </c>
      <c r="N24" s="74">
        <f t="shared" si="2"/>
        <v>608</v>
      </c>
      <c r="O24" s="72">
        <f t="shared" si="3"/>
        <v>1418</v>
      </c>
      <c r="P24" s="85">
        <v>25</v>
      </c>
      <c r="Q24" s="72">
        <f t="shared" si="4"/>
        <v>4305</v>
      </c>
      <c r="R24" s="114">
        <v>1207</v>
      </c>
      <c r="S24" s="72">
        <f t="shared" si="5"/>
        <v>3098</v>
      </c>
      <c r="T24" s="136">
        <v>18793</v>
      </c>
      <c r="U24" s="73" t="s">
        <v>156</v>
      </c>
      <c r="V24" s="74" t="s">
        <v>257</v>
      </c>
    </row>
    <row r="25" spans="1:22" s="115" customFormat="1" ht="24" customHeight="1">
      <c r="A25" s="85">
        <v>18</v>
      </c>
      <c r="B25" s="85" t="s">
        <v>677</v>
      </c>
      <c r="C25" s="135" t="s">
        <v>73</v>
      </c>
      <c r="D25" s="135" t="s">
        <v>1084</v>
      </c>
      <c r="E25" s="86" t="s">
        <v>1223</v>
      </c>
      <c r="F25" s="87">
        <v>45962</v>
      </c>
      <c r="G25" s="87">
        <v>46143</v>
      </c>
      <c r="H25" s="136">
        <v>50000</v>
      </c>
      <c r="I25" s="136">
        <v>1854</v>
      </c>
      <c r="J25" s="88">
        <v>25</v>
      </c>
      <c r="K25" s="136">
        <v>1435</v>
      </c>
      <c r="L25" s="72">
        <f t="shared" si="0"/>
        <v>3549.9999999999995</v>
      </c>
      <c r="M25" s="72">
        <f t="shared" si="1"/>
        <v>650</v>
      </c>
      <c r="N25" s="74">
        <f t="shared" si="2"/>
        <v>1520</v>
      </c>
      <c r="O25" s="72">
        <f t="shared" si="3"/>
        <v>3545.0000000000005</v>
      </c>
      <c r="P25" s="85">
        <v>25</v>
      </c>
      <c r="Q25" s="72">
        <f t="shared" si="4"/>
        <v>10725</v>
      </c>
      <c r="R25" s="114">
        <v>4834</v>
      </c>
      <c r="S25" s="72">
        <f t="shared" si="5"/>
        <v>7745</v>
      </c>
      <c r="T25" s="136">
        <v>45166</v>
      </c>
      <c r="U25" s="73" t="s">
        <v>156</v>
      </c>
      <c r="V25" s="74" t="s">
        <v>258</v>
      </c>
    </row>
    <row r="26" spans="1:22" s="115" customFormat="1" ht="25.5" customHeight="1">
      <c r="A26" s="85">
        <v>19</v>
      </c>
      <c r="B26" s="85" t="s">
        <v>518</v>
      </c>
      <c r="C26" s="135" t="s">
        <v>364</v>
      </c>
      <c r="D26" s="135" t="s">
        <v>1085</v>
      </c>
      <c r="E26" s="86" t="s">
        <v>1223</v>
      </c>
      <c r="F26" s="87">
        <v>45839</v>
      </c>
      <c r="G26" s="87">
        <v>46023</v>
      </c>
      <c r="H26" s="136">
        <v>50000</v>
      </c>
      <c r="I26" s="136">
        <v>1854</v>
      </c>
      <c r="J26" s="88">
        <v>25</v>
      </c>
      <c r="K26" s="136">
        <v>1435</v>
      </c>
      <c r="L26" s="72">
        <f t="shared" si="0"/>
        <v>3549.9999999999995</v>
      </c>
      <c r="M26" s="72">
        <f t="shared" si="1"/>
        <v>650</v>
      </c>
      <c r="N26" s="74">
        <f t="shared" si="2"/>
        <v>1520</v>
      </c>
      <c r="O26" s="72">
        <f t="shared" si="3"/>
        <v>3545.0000000000005</v>
      </c>
      <c r="P26" s="85">
        <v>25</v>
      </c>
      <c r="Q26" s="72">
        <f t="shared" si="4"/>
        <v>10725</v>
      </c>
      <c r="R26" s="114">
        <v>1798</v>
      </c>
      <c r="S26" s="72">
        <f t="shared" si="5"/>
        <v>7745</v>
      </c>
      <c r="T26" s="136">
        <v>45166</v>
      </c>
      <c r="U26" s="73" t="s">
        <v>156</v>
      </c>
      <c r="V26" s="74" t="s">
        <v>257</v>
      </c>
    </row>
    <row r="27" spans="1:22" s="115" customFormat="1" ht="27.75" customHeight="1">
      <c r="A27" s="85">
        <v>20</v>
      </c>
      <c r="B27" s="85" t="s">
        <v>939</v>
      </c>
      <c r="C27" s="135" t="s">
        <v>249</v>
      </c>
      <c r="D27" s="135" t="s">
        <v>198</v>
      </c>
      <c r="E27" s="86" t="s">
        <v>1223</v>
      </c>
      <c r="F27" s="87">
        <v>45870</v>
      </c>
      <c r="G27" s="87">
        <v>46054</v>
      </c>
      <c r="H27" s="136">
        <v>80000</v>
      </c>
      <c r="I27" s="136">
        <v>7400.87</v>
      </c>
      <c r="J27" s="88">
        <v>25</v>
      </c>
      <c r="K27" s="136">
        <v>2296</v>
      </c>
      <c r="L27" s="72">
        <f t="shared" si="0"/>
        <v>5679.9999999999991</v>
      </c>
      <c r="M27" s="72">
        <f t="shared" si="1"/>
        <v>1040</v>
      </c>
      <c r="N27" s="74">
        <f t="shared" si="2"/>
        <v>2432</v>
      </c>
      <c r="O27" s="72">
        <f t="shared" si="3"/>
        <v>5672</v>
      </c>
      <c r="P27" s="85">
        <v>25</v>
      </c>
      <c r="Q27" s="72">
        <f t="shared" si="4"/>
        <v>17145</v>
      </c>
      <c r="R27" s="114">
        <v>12153.87</v>
      </c>
      <c r="S27" s="72">
        <f t="shared" si="5"/>
        <v>12392</v>
      </c>
      <c r="T27" s="136">
        <v>67846.13</v>
      </c>
      <c r="U27" s="73" t="s">
        <v>156</v>
      </c>
      <c r="V27" s="74" t="s">
        <v>257</v>
      </c>
    </row>
    <row r="28" spans="1:22" s="115" customFormat="1" ht="24" customHeight="1">
      <c r="A28" s="85">
        <v>21</v>
      </c>
      <c r="B28" s="85" t="s">
        <v>500</v>
      </c>
      <c r="C28" s="135" t="s">
        <v>73</v>
      </c>
      <c r="D28" s="135" t="s">
        <v>161</v>
      </c>
      <c r="E28" s="86" t="s">
        <v>1223</v>
      </c>
      <c r="F28" s="87">
        <v>45962</v>
      </c>
      <c r="G28" s="87">
        <v>46143</v>
      </c>
      <c r="H28" s="136">
        <v>90000</v>
      </c>
      <c r="I28" s="136">
        <v>9753.1200000000008</v>
      </c>
      <c r="J28" s="88">
        <v>25</v>
      </c>
      <c r="K28" s="136">
        <v>2583</v>
      </c>
      <c r="L28" s="72">
        <f t="shared" si="0"/>
        <v>6389.9999999999991</v>
      </c>
      <c r="M28" s="72">
        <f t="shared" si="1"/>
        <v>1170</v>
      </c>
      <c r="N28" s="74">
        <f t="shared" si="2"/>
        <v>2736</v>
      </c>
      <c r="O28" s="72">
        <f t="shared" si="3"/>
        <v>6381</v>
      </c>
      <c r="P28" s="85">
        <v>25</v>
      </c>
      <c r="Q28" s="72">
        <f t="shared" si="4"/>
        <v>19285</v>
      </c>
      <c r="R28" s="114">
        <v>15097.12</v>
      </c>
      <c r="S28" s="72">
        <f t="shared" si="5"/>
        <v>13941</v>
      </c>
      <c r="T28" s="136">
        <v>74902.880000000005</v>
      </c>
      <c r="U28" s="73" t="s">
        <v>156</v>
      </c>
      <c r="V28" s="74" t="s">
        <v>257</v>
      </c>
    </row>
    <row r="29" spans="1:22" s="115" customFormat="1" ht="24" customHeight="1">
      <c r="A29" s="85">
        <v>22</v>
      </c>
      <c r="B29" s="85" t="s">
        <v>993</v>
      </c>
      <c r="C29" s="135" t="s">
        <v>48</v>
      </c>
      <c r="D29" s="135" t="s">
        <v>163</v>
      </c>
      <c r="E29" s="86" t="s">
        <v>1223</v>
      </c>
      <c r="F29" s="87">
        <v>45901</v>
      </c>
      <c r="G29" s="87">
        <v>46082</v>
      </c>
      <c r="H29" s="136">
        <v>95000</v>
      </c>
      <c r="I29" s="136">
        <v>10929.24</v>
      </c>
      <c r="J29" s="88">
        <v>25</v>
      </c>
      <c r="K29" s="136">
        <v>2726.5</v>
      </c>
      <c r="L29" s="72">
        <f t="shared" si="0"/>
        <v>6744.9999999999991</v>
      </c>
      <c r="M29" s="72">
        <f t="shared" si="1"/>
        <v>1235</v>
      </c>
      <c r="N29" s="74">
        <f t="shared" si="2"/>
        <v>2888</v>
      </c>
      <c r="O29" s="72">
        <f t="shared" si="3"/>
        <v>6735.5</v>
      </c>
      <c r="P29" s="85">
        <v>25</v>
      </c>
      <c r="Q29" s="72">
        <f t="shared" si="4"/>
        <v>20355</v>
      </c>
      <c r="R29" s="114">
        <v>16568.740000000002</v>
      </c>
      <c r="S29" s="72">
        <f t="shared" si="5"/>
        <v>14715.5</v>
      </c>
      <c r="T29" s="136">
        <v>78431.259999999995</v>
      </c>
      <c r="U29" s="73" t="s">
        <v>156</v>
      </c>
      <c r="V29" s="74" t="s">
        <v>257</v>
      </c>
    </row>
    <row r="30" spans="1:22" s="115" customFormat="1" ht="26.25" customHeight="1">
      <c r="A30" s="85">
        <v>23</v>
      </c>
      <c r="B30" s="85" t="s">
        <v>448</v>
      </c>
      <c r="C30" s="135" t="s">
        <v>19</v>
      </c>
      <c r="D30" s="135" t="s">
        <v>1086</v>
      </c>
      <c r="E30" s="86" t="s">
        <v>1223</v>
      </c>
      <c r="F30" s="87">
        <v>45962</v>
      </c>
      <c r="G30" s="87">
        <v>46143</v>
      </c>
      <c r="H30" s="136">
        <v>20000</v>
      </c>
      <c r="I30" s="135">
        <v>0</v>
      </c>
      <c r="J30" s="88">
        <v>25</v>
      </c>
      <c r="K30" s="135">
        <v>574</v>
      </c>
      <c r="L30" s="72">
        <f t="shared" si="0"/>
        <v>1419.9999999999998</v>
      </c>
      <c r="M30" s="72">
        <f t="shared" si="1"/>
        <v>260</v>
      </c>
      <c r="N30" s="74">
        <f t="shared" si="2"/>
        <v>608</v>
      </c>
      <c r="O30" s="72">
        <f t="shared" si="3"/>
        <v>1418</v>
      </c>
      <c r="P30" s="85">
        <v>125</v>
      </c>
      <c r="Q30" s="72">
        <f t="shared" si="4"/>
        <v>4405</v>
      </c>
      <c r="R30" s="114">
        <v>1307</v>
      </c>
      <c r="S30" s="72">
        <f t="shared" si="5"/>
        <v>3098</v>
      </c>
      <c r="T30" s="136">
        <v>18693</v>
      </c>
      <c r="U30" s="73" t="s">
        <v>156</v>
      </c>
      <c r="V30" s="74" t="s">
        <v>257</v>
      </c>
    </row>
    <row r="31" spans="1:22" s="115" customFormat="1" ht="26.25" customHeight="1">
      <c r="A31" s="85">
        <v>24</v>
      </c>
      <c r="B31" s="85" t="s">
        <v>678</v>
      </c>
      <c r="C31" s="135" t="s">
        <v>365</v>
      </c>
      <c r="D31" s="135" t="s">
        <v>1084</v>
      </c>
      <c r="E31" s="86" t="s">
        <v>1223</v>
      </c>
      <c r="F31" s="87">
        <v>45839</v>
      </c>
      <c r="G31" s="87">
        <v>46023</v>
      </c>
      <c r="H31" s="136">
        <v>40000</v>
      </c>
      <c r="I31" s="135">
        <v>442.65</v>
      </c>
      <c r="J31" s="88">
        <v>25</v>
      </c>
      <c r="K31" s="136">
        <v>1148</v>
      </c>
      <c r="L31" s="72">
        <f t="shared" si="0"/>
        <v>2839.9999999999995</v>
      </c>
      <c r="M31" s="72">
        <f t="shared" si="1"/>
        <v>520</v>
      </c>
      <c r="N31" s="74">
        <f t="shared" si="2"/>
        <v>1216</v>
      </c>
      <c r="O31" s="72">
        <f t="shared" si="3"/>
        <v>2836</v>
      </c>
      <c r="P31" s="85">
        <v>25</v>
      </c>
      <c r="Q31" s="72">
        <f t="shared" si="4"/>
        <v>8585</v>
      </c>
      <c r="R31" s="114">
        <v>1798</v>
      </c>
      <c r="S31" s="72">
        <f t="shared" si="5"/>
        <v>6196</v>
      </c>
      <c r="T31" s="136">
        <v>37168.35</v>
      </c>
      <c r="U31" s="73" t="s">
        <v>156</v>
      </c>
      <c r="V31" s="74" t="s">
        <v>257</v>
      </c>
    </row>
    <row r="32" spans="1:22" s="115" customFormat="1" ht="27" customHeight="1">
      <c r="A32" s="85">
        <v>25</v>
      </c>
      <c r="B32" s="85" t="s">
        <v>994</v>
      </c>
      <c r="C32" s="135" t="s">
        <v>430</v>
      </c>
      <c r="D32" s="135" t="s">
        <v>170</v>
      </c>
      <c r="E32" s="73" t="s">
        <v>663</v>
      </c>
      <c r="F32" s="87">
        <v>45901</v>
      </c>
      <c r="G32" s="87">
        <v>46082</v>
      </c>
      <c r="H32" s="136">
        <v>80000</v>
      </c>
      <c r="I32" s="136">
        <v>7400.87</v>
      </c>
      <c r="J32" s="88">
        <v>25</v>
      </c>
      <c r="K32" s="136">
        <v>2296</v>
      </c>
      <c r="L32" s="72">
        <f t="shared" si="0"/>
        <v>5679.9999999999991</v>
      </c>
      <c r="M32" s="72">
        <f t="shared" si="1"/>
        <v>1040</v>
      </c>
      <c r="N32" s="74">
        <f t="shared" si="2"/>
        <v>2432</v>
      </c>
      <c r="O32" s="72">
        <f t="shared" si="3"/>
        <v>5672</v>
      </c>
      <c r="P32" s="85">
        <v>25</v>
      </c>
      <c r="Q32" s="72">
        <f t="shared" si="4"/>
        <v>17145</v>
      </c>
      <c r="R32" s="114">
        <v>12153.87</v>
      </c>
      <c r="S32" s="72">
        <f t="shared" si="5"/>
        <v>12392</v>
      </c>
      <c r="T32" s="136">
        <v>67846.13</v>
      </c>
      <c r="U32" s="73" t="s">
        <v>156</v>
      </c>
      <c r="V32" s="74" t="s">
        <v>257</v>
      </c>
    </row>
    <row r="33" spans="1:22" s="115" customFormat="1" ht="27" customHeight="1">
      <c r="A33" s="85">
        <v>26</v>
      </c>
      <c r="B33" s="85" t="s">
        <v>679</v>
      </c>
      <c r="C33" s="135" t="s">
        <v>365</v>
      </c>
      <c r="D33" s="135" t="s">
        <v>1084</v>
      </c>
      <c r="E33" s="86" t="s">
        <v>1223</v>
      </c>
      <c r="F33" s="87">
        <v>45962</v>
      </c>
      <c r="G33" s="87">
        <v>46143</v>
      </c>
      <c r="H33" s="136">
        <v>20000</v>
      </c>
      <c r="I33" s="135">
        <v>0</v>
      </c>
      <c r="J33" s="88">
        <v>25</v>
      </c>
      <c r="K33" s="135">
        <v>574</v>
      </c>
      <c r="L33" s="72">
        <f t="shared" si="0"/>
        <v>1419.9999999999998</v>
      </c>
      <c r="M33" s="72">
        <f t="shared" si="1"/>
        <v>260</v>
      </c>
      <c r="N33" s="74">
        <f t="shared" si="2"/>
        <v>608</v>
      </c>
      <c r="O33" s="72">
        <f t="shared" si="3"/>
        <v>1418</v>
      </c>
      <c r="P33" s="85">
        <v>25</v>
      </c>
      <c r="Q33" s="72">
        <f t="shared" si="4"/>
        <v>4305</v>
      </c>
      <c r="R33" s="114">
        <v>1207</v>
      </c>
      <c r="S33" s="72">
        <f t="shared" si="5"/>
        <v>3098</v>
      </c>
      <c r="T33" s="136">
        <v>18793</v>
      </c>
      <c r="U33" s="73" t="s">
        <v>156</v>
      </c>
      <c r="V33" s="74" t="s">
        <v>258</v>
      </c>
    </row>
    <row r="34" spans="1:22" s="115" customFormat="1" ht="26.25" customHeight="1">
      <c r="A34" s="85">
        <v>27</v>
      </c>
      <c r="B34" s="85" t="s">
        <v>1321</v>
      </c>
      <c r="C34" s="85" t="s">
        <v>5</v>
      </c>
      <c r="D34" s="85" t="s">
        <v>1098</v>
      </c>
      <c r="E34" s="86" t="s">
        <v>1223</v>
      </c>
      <c r="F34" s="87">
        <v>45962</v>
      </c>
      <c r="G34" s="87">
        <v>46143</v>
      </c>
      <c r="H34" s="136">
        <v>165000</v>
      </c>
      <c r="I34" s="136">
        <v>27394.99</v>
      </c>
      <c r="J34" s="88">
        <v>25</v>
      </c>
      <c r="K34" s="136">
        <v>4735.5</v>
      </c>
      <c r="L34" s="72">
        <f t="shared" si="0"/>
        <v>11714.999999999998</v>
      </c>
      <c r="M34" s="72">
        <f t="shared" si="1"/>
        <v>2145</v>
      </c>
      <c r="N34" s="74">
        <f t="shared" si="2"/>
        <v>5016</v>
      </c>
      <c r="O34" s="72">
        <f t="shared" si="3"/>
        <v>11698.5</v>
      </c>
      <c r="P34" s="135">
        <v>25</v>
      </c>
      <c r="Q34" s="72">
        <f t="shared" si="4"/>
        <v>35335</v>
      </c>
      <c r="R34" s="114">
        <v>12155.87</v>
      </c>
      <c r="S34" s="72">
        <f t="shared" si="5"/>
        <v>25558.5</v>
      </c>
      <c r="T34" s="136">
        <v>127828.51</v>
      </c>
      <c r="U34" s="73" t="s">
        <v>156</v>
      </c>
      <c r="V34" s="137" t="s">
        <v>257</v>
      </c>
    </row>
    <row r="35" spans="1:22" s="115" customFormat="1" ht="23.25" customHeight="1">
      <c r="A35" s="85">
        <v>28</v>
      </c>
      <c r="B35" s="85" t="s">
        <v>879</v>
      </c>
      <c r="C35" s="135" t="s">
        <v>53</v>
      </c>
      <c r="D35" s="135" t="s">
        <v>1226</v>
      </c>
      <c r="E35" s="86" t="s">
        <v>1223</v>
      </c>
      <c r="F35" s="87">
        <v>45962</v>
      </c>
      <c r="G35" s="87">
        <v>46143</v>
      </c>
      <c r="H35" s="136">
        <v>50000</v>
      </c>
      <c r="I35" s="136">
        <v>1854</v>
      </c>
      <c r="J35" s="88">
        <v>25</v>
      </c>
      <c r="K35" s="136">
        <v>1435</v>
      </c>
      <c r="L35" s="72">
        <f t="shared" si="0"/>
        <v>3549.9999999999995</v>
      </c>
      <c r="M35" s="72">
        <f t="shared" si="1"/>
        <v>650</v>
      </c>
      <c r="N35" s="74">
        <f t="shared" si="2"/>
        <v>1520</v>
      </c>
      <c r="O35" s="72">
        <f t="shared" si="3"/>
        <v>3545.0000000000005</v>
      </c>
      <c r="P35" s="114">
        <v>42588.66</v>
      </c>
      <c r="Q35" s="72">
        <f t="shared" si="4"/>
        <v>53288.66</v>
      </c>
      <c r="R35" s="114">
        <v>4834</v>
      </c>
      <c r="S35" s="72">
        <f t="shared" si="5"/>
        <v>7745</v>
      </c>
      <c r="T35" s="136">
        <v>2602.34</v>
      </c>
      <c r="U35" s="73" t="s">
        <v>156</v>
      </c>
      <c r="V35" s="74" t="s">
        <v>257</v>
      </c>
    </row>
    <row r="36" spans="1:22" s="115" customFormat="1" ht="26.25" customHeight="1">
      <c r="A36" s="85">
        <v>29</v>
      </c>
      <c r="B36" s="85" t="s">
        <v>680</v>
      </c>
      <c r="C36" s="135" t="s">
        <v>487</v>
      </c>
      <c r="D36" s="135" t="s">
        <v>490</v>
      </c>
      <c r="E36" s="86" t="s">
        <v>1223</v>
      </c>
      <c r="F36" s="87">
        <v>45962</v>
      </c>
      <c r="G36" s="87">
        <v>46143</v>
      </c>
      <c r="H36" s="136">
        <v>50000</v>
      </c>
      <c r="I36" s="136">
        <v>1854</v>
      </c>
      <c r="J36" s="88">
        <v>25</v>
      </c>
      <c r="K36" s="136">
        <v>1435</v>
      </c>
      <c r="L36" s="72">
        <f t="shared" si="0"/>
        <v>3549.9999999999995</v>
      </c>
      <c r="M36" s="72">
        <f t="shared" si="1"/>
        <v>650</v>
      </c>
      <c r="N36" s="74">
        <f t="shared" si="2"/>
        <v>1520</v>
      </c>
      <c r="O36" s="72">
        <f t="shared" si="3"/>
        <v>3545.0000000000005</v>
      </c>
      <c r="P36" s="114">
        <v>2025</v>
      </c>
      <c r="Q36" s="72">
        <f t="shared" si="4"/>
        <v>12725</v>
      </c>
      <c r="R36" s="114">
        <v>6834</v>
      </c>
      <c r="S36" s="72">
        <f t="shared" si="5"/>
        <v>7745</v>
      </c>
      <c r="T36" s="136">
        <v>43166</v>
      </c>
      <c r="U36" s="73" t="s">
        <v>156</v>
      </c>
      <c r="V36" s="74" t="s">
        <v>257</v>
      </c>
    </row>
    <row r="37" spans="1:22" s="115" customFormat="1" ht="25.5" customHeight="1">
      <c r="A37" s="85">
        <v>30</v>
      </c>
      <c r="B37" s="85" t="s">
        <v>298</v>
      </c>
      <c r="C37" s="135" t="s">
        <v>73</v>
      </c>
      <c r="D37" s="135" t="s">
        <v>1088</v>
      </c>
      <c r="E37" s="86" t="s">
        <v>1223</v>
      </c>
      <c r="F37" s="87">
        <v>45962</v>
      </c>
      <c r="G37" s="87">
        <v>46143</v>
      </c>
      <c r="H37" s="136">
        <v>60000</v>
      </c>
      <c r="I37" s="136">
        <v>3486.68</v>
      </c>
      <c r="J37" s="88">
        <v>25</v>
      </c>
      <c r="K37" s="136">
        <v>1722</v>
      </c>
      <c r="L37" s="72">
        <f t="shared" si="0"/>
        <v>4260</v>
      </c>
      <c r="M37" s="72">
        <f t="shared" si="1"/>
        <v>780</v>
      </c>
      <c r="N37" s="74">
        <f t="shared" si="2"/>
        <v>1824</v>
      </c>
      <c r="O37" s="72">
        <f t="shared" si="3"/>
        <v>4254</v>
      </c>
      <c r="P37" s="85">
        <v>625</v>
      </c>
      <c r="Q37" s="72">
        <f t="shared" si="4"/>
        <v>13465</v>
      </c>
      <c r="R37" s="114">
        <v>7657.68</v>
      </c>
      <c r="S37" s="72">
        <f t="shared" si="5"/>
        <v>9294</v>
      </c>
      <c r="T37" s="136">
        <v>52342.32</v>
      </c>
      <c r="U37" s="73" t="s">
        <v>156</v>
      </c>
      <c r="V37" s="74" t="s">
        <v>258</v>
      </c>
    </row>
    <row r="38" spans="1:22" s="115" customFormat="1" ht="22.5" customHeight="1">
      <c r="A38" s="85">
        <v>31</v>
      </c>
      <c r="B38" s="85" t="s">
        <v>241</v>
      </c>
      <c r="C38" s="135" t="s">
        <v>19</v>
      </c>
      <c r="D38" s="135" t="s">
        <v>1089</v>
      </c>
      <c r="E38" s="86" t="s">
        <v>1223</v>
      </c>
      <c r="F38" s="87">
        <v>45962</v>
      </c>
      <c r="G38" s="87">
        <v>46143</v>
      </c>
      <c r="H38" s="136">
        <v>20000</v>
      </c>
      <c r="I38" s="135">
        <v>0</v>
      </c>
      <c r="J38" s="88">
        <v>25</v>
      </c>
      <c r="K38" s="135">
        <v>574</v>
      </c>
      <c r="L38" s="72">
        <f t="shared" si="0"/>
        <v>1419.9999999999998</v>
      </c>
      <c r="M38" s="72">
        <f t="shared" si="1"/>
        <v>260</v>
      </c>
      <c r="N38" s="74">
        <f t="shared" si="2"/>
        <v>608</v>
      </c>
      <c r="O38" s="72">
        <f t="shared" si="3"/>
        <v>1418</v>
      </c>
      <c r="P38" s="85">
        <v>125</v>
      </c>
      <c r="Q38" s="72">
        <f t="shared" si="4"/>
        <v>4405</v>
      </c>
      <c r="R38" s="114">
        <v>1307</v>
      </c>
      <c r="S38" s="72">
        <f t="shared" si="5"/>
        <v>3098</v>
      </c>
      <c r="T38" s="136">
        <v>18693</v>
      </c>
      <c r="U38" s="73" t="s">
        <v>156</v>
      </c>
      <c r="V38" s="74" t="s">
        <v>257</v>
      </c>
    </row>
    <row r="39" spans="1:22" s="115" customFormat="1" ht="21.75" customHeight="1">
      <c r="A39" s="85">
        <v>32</v>
      </c>
      <c r="B39" s="85" t="s">
        <v>67</v>
      </c>
      <c r="C39" s="135" t="s">
        <v>6</v>
      </c>
      <c r="D39" s="135" t="s">
        <v>158</v>
      </c>
      <c r="E39" s="86" t="s">
        <v>1223</v>
      </c>
      <c r="F39" s="87">
        <v>45870</v>
      </c>
      <c r="G39" s="87">
        <v>46054</v>
      </c>
      <c r="H39" s="136">
        <v>130000</v>
      </c>
      <c r="I39" s="136">
        <v>19162.12</v>
      </c>
      <c r="J39" s="88">
        <v>25</v>
      </c>
      <c r="K39" s="136">
        <v>3731</v>
      </c>
      <c r="L39" s="72">
        <f t="shared" si="0"/>
        <v>9230</v>
      </c>
      <c r="M39" s="72">
        <f t="shared" si="1"/>
        <v>1690</v>
      </c>
      <c r="N39" s="74">
        <f t="shared" si="2"/>
        <v>3952</v>
      </c>
      <c r="O39" s="72">
        <f t="shared" si="3"/>
        <v>9217</v>
      </c>
      <c r="P39" s="85">
        <v>25</v>
      </c>
      <c r="Q39" s="72">
        <f t="shared" si="4"/>
        <v>27845</v>
      </c>
      <c r="R39" s="114">
        <v>35328.32</v>
      </c>
      <c r="S39" s="72">
        <f t="shared" si="5"/>
        <v>20137</v>
      </c>
      <c r="T39" s="136">
        <v>103129.88</v>
      </c>
      <c r="U39" s="73" t="s">
        <v>156</v>
      </c>
      <c r="V39" s="74" t="s">
        <v>257</v>
      </c>
    </row>
    <row r="40" spans="1:22" s="115" customFormat="1" ht="25.5" customHeight="1">
      <c r="A40" s="85">
        <v>33</v>
      </c>
      <c r="B40" s="85" t="s">
        <v>995</v>
      </c>
      <c r="C40" s="135" t="s">
        <v>249</v>
      </c>
      <c r="D40" s="135" t="s">
        <v>1103</v>
      </c>
      <c r="E40" s="86" t="s">
        <v>1223</v>
      </c>
      <c r="F40" s="87">
        <v>45901</v>
      </c>
      <c r="G40" s="87">
        <v>46082</v>
      </c>
      <c r="H40" s="136">
        <v>80000</v>
      </c>
      <c r="I40" s="136">
        <v>7400.87</v>
      </c>
      <c r="J40" s="88">
        <v>25</v>
      </c>
      <c r="K40" s="136">
        <v>2296</v>
      </c>
      <c r="L40" s="72">
        <f t="shared" si="0"/>
        <v>5679.9999999999991</v>
      </c>
      <c r="M40" s="72">
        <f t="shared" ref="M40:M71" si="6">H40*0.013</f>
        <v>1040</v>
      </c>
      <c r="N40" s="74">
        <f t="shared" si="2"/>
        <v>2432</v>
      </c>
      <c r="O40" s="72">
        <f t="shared" si="3"/>
        <v>5672</v>
      </c>
      <c r="P40" s="85">
        <v>25</v>
      </c>
      <c r="Q40" s="72">
        <f t="shared" si="4"/>
        <v>17145</v>
      </c>
      <c r="R40" s="114">
        <v>11369</v>
      </c>
      <c r="S40" s="72">
        <f t="shared" si="5"/>
        <v>12392</v>
      </c>
      <c r="T40" s="136">
        <v>67846.13</v>
      </c>
      <c r="U40" s="73" t="s">
        <v>156</v>
      </c>
      <c r="V40" s="74" t="s">
        <v>257</v>
      </c>
    </row>
    <row r="41" spans="1:22" s="115" customFormat="1" ht="22.5" customHeight="1">
      <c r="A41" s="85">
        <v>34</v>
      </c>
      <c r="B41" s="85" t="s">
        <v>940</v>
      </c>
      <c r="C41" s="135" t="s">
        <v>985</v>
      </c>
      <c r="D41" s="135" t="s">
        <v>1090</v>
      </c>
      <c r="E41" s="86" t="s">
        <v>1223</v>
      </c>
      <c r="F41" s="87">
        <v>45870</v>
      </c>
      <c r="G41" s="87">
        <v>46054</v>
      </c>
      <c r="H41" s="136">
        <v>60000</v>
      </c>
      <c r="I41" s="136">
        <v>3486.68</v>
      </c>
      <c r="J41" s="88">
        <v>25</v>
      </c>
      <c r="K41" s="136">
        <v>1722</v>
      </c>
      <c r="L41" s="72">
        <f t="shared" si="0"/>
        <v>4260</v>
      </c>
      <c r="M41" s="72">
        <f t="shared" si="6"/>
        <v>780</v>
      </c>
      <c r="N41" s="74">
        <f t="shared" si="2"/>
        <v>1824</v>
      </c>
      <c r="O41" s="72">
        <f t="shared" si="3"/>
        <v>4254</v>
      </c>
      <c r="P41" s="85">
        <v>25</v>
      </c>
      <c r="Q41" s="72">
        <f t="shared" si="4"/>
        <v>12865</v>
      </c>
      <c r="R41" s="114">
        <v>7057.68</v>
      </c>
      <c r="S41" s="72">
        <f t="shared" si="5"/>
        <v>9294</v>
      </c>
      <c r="T41" s="136">
        <v>52942.32</v>
      </c>
      <c r="U41" s="73" t="s">
        <v>156</v>
      </c>
      <c r="V41" s="74" t="s">
        <v>258</v>
      </c>
    </row>
    <row r="42" spans="1:22" s="115" customFormat="1" ht="25.5" customHeight="1">
      <c r="A42" s="85">
        <v>35</v>
      </c>
      <c r="B42" s="85" t="s">
        <v>347</v>
      </c>
      <c r="C42" s="135" t="s">
        <v>74</v>
      </c>
      <c r="D42" s="135" t="s">
        <v>1089</v>
      </c>
      <c r="E42" s="86" t="s">
        <v>1223</v>
      </c>
      <c r="F42" s="87">
        <v>45870</v>
      </c>
      <c r="G42" s="87">
        <v>46054</v>
      </c>
      <c r="H42" s="136">
        <v>60000</v>
      </c>
      <c r="I42" s="136">
        <v>3486.68</v>
      </c>
      <c r="J42" s="88">
        <v>25</v>
      </c>
      <c r="K42" s="136">
        <v>1722</v>
      </c>
      <c r="L42" s="72">
        <f t="shared" si="0"/>
        <v>4260</v>
      </c>
      <c r="M42" s="72">
        <f t="shared" si="6"/>
        <v>780</v>
      </c>
      <c r="N42" s="74">
        <f t="shared" si="2"/>
        <v>1824</v>
      </c>
      <c r="O42" s="72">
        <f t="shared" si="3"/>
        <v>4254</v>
      </c>
      <c r="P42" s="85">
        <v>25</v>
      </c>
      <c r="Q42" s="72">
        <f t="shared" si="4"/>
        <v>12865</v>
      </c>
      <c r="R42" s="114">
        <v>7057.68</v>
      </c>
      <c r="S42" s="72">
        <f t="shared" si="5"/>
        <v>9294</v>
      </c>
      <c r="T42" s="136">
        <v>52942.32</v>
      </c>
      <c r="U42" s="73" t="s">
        <v>156</v>
      </c>
      <c r="V42" s="74" t="s">
        <v>257</v>
      </c>
    </row>
    <row r="43" spans="1:22" s="115" customFormat="1" ht="24.75" customHeight="1">
      <c r="A43" s="85">
        <v>36</v>
      </c>
      <c r="B43" s="85" t="s">
        <v>311</v>
      </c>
      <c r="C43" s="135" t="s">
        <v>249</v>
      </c>
      <c r="D43" s="135" t="s">
        <v>157</v>
      </c>
      <c r="E43" s="86" t="s">
        <v>1223</v>
      </c>
      <c r="F43" s="87">
        <v>45870</v>
      </c>
      <c r="G43" s="87">
        <v>46054</v>
      </c>
      <c r="H43" s="136">
        <v>65000</v>
      </c>
      <c r="I43" s="136">
        <v>4427.58</v>
      </c>
      <c r="J43" s="88">
        <v>25</v>
      </c>
      <c r="K43" s="136">
        <v>1865.5</v>
      </c>
      <c r="L43" s="72">
        <f t="shared" si="0"/>
        <v>4615</v>
      </c>
      <c r="M43" s="72">
        <f t="shared" si="6"/>
        <v>845</v>
      </c>
      <c r="N43" s="74">
        <f t="shared" si="2"/>
        <v>1976</v>
      </c>
      <c r="O43" s="72">
        <f t="shared" si="3"/>
        <v>4608.5</v>
      </c>
      <c r="P43" s="85">
        <v>125</v>
      </c>
      <c r="Q43" s="72">
        <f t="shared" si="4"/>
        <v>14035</v>
      </c>
      <c r="R43" s="114">
        <v>2931.65</v>
      </c>
      <c r="S43" s="72">
        <f t="shared" si="5"/>
        <v>10068.5</v>
      </c>
      <c r="T43" s="136">
        <v>56605.919999999998</v>
      </c>
      <c r="U43" s="73" t="s">
        <v>156</v>
      </c>
      <c r="V43" s="74" t="s">
        <v>258</v>
      </c>
    </row>
    <row r="44" spans="1:22" s="115" customFormat="1" ht="24" customHeight="1">
      <c r="A44" s="85">
        <v>37</v>
      </c>
      <c r="B44" s="85" t="s">
        <v>585</v>
      </c>
      <c r="C44" s="135" t="s">
        <v>371</v>
      </c>
      <c r="D44" s="135" t="s">
        <v>198</v>
      </c>
      <c r="E44" s="86" t="s">
        <v>1223</v>
      </c>
      <c r="F44" s="87">
        <v>45962</v>
      </c>
      <c r="G44" s="87">
        <v>46143</v>
      </c>
      <c r="H44" s="136">
        <v>46000</v>
      </c>
      <c r="I44" s="136">
        <v>1289.46</v>
      </c>
      <c r="J44" s="88">
        <v>25</v>
      </c>
      <c r="K44" s="136">
        <v>1320.2</v>
      </c>
      <c r="L44" s="72">
        <f t="shared" si="0"/>
        <v>3265.9999999999995</v>
      </c>
      <c r="M44" s="72">
        <f t="shared" si="6"/>
        <v>598</v>
      </c>
      <c r="N44" s="74">
        <f t="shared" si="2"/>
        <v>1398.4</v>
      </c>
      <c r="O44" s="72">
        <f t="shared" si="3"/>
        <v>3261.4</v>
      </c>
      <c r="P44" s="85">
        <v>125</v>
      </c>
      <c r="Q44" s="72">
        <f t="shared" si="4"/>
        <v>9969</v>
      </c>
      <c r="R44" s="114">
        <v>4133.0600000000004</v>
      </c>
      <c r="S44" s="72">
        <f t="shared" si="5"/>
        <v>7125.4</v>
      </c>
      <c r="T44" s="136">
        <v>41866.94</v>
      </c>
      <c r="U44" s="73" t="s">
        <v>156</v>
      </c>
      <c r="V44" s="74" t="s">
        <v>258</v>
      </c>
    </row>
    <row r="45" spans="1:22" s="115" customFormat="1" ht="21" customHeight="1">
      <c r="A45" s="85">
        <v>38</v>
      </c>
      <c r="B45" s="85" t="s">
        <v>941</v>
      </c>
      <c r="C45" s="135" t="s">
        <v>986</v>
      </c>
      <c r="D45" s="135" t="s">
        <v>876</v>
      </c>
      <c r="E45" s="86" t="s">
        <v>1223</v>
      </c>
      <c r="F45" s="87">
        <v>45870</v>
      </c>
      <c r="G45" s="87">
        <v>46054</v>
      </c>
      <c r="H45" s="136">
        <v>60000</v>
      </c>
      <c r="I45" s="136">
        <v>3486.68</v>
      </c>
      <c r="J45" s="88">
        <v>25</v>
      </c>
      <c r="K45" s="136">
        <v>1722</v>
      </c>
      <c r="L45" s="72">
        <f t="shared" si="0"/>
        <v>4260</v>
      </c>
      <c r="M45" s="72">
        <f t="shared" si="6"/>
        <v>780</v>
      </c>
      <c r="N45" s="74">
        <f t="shared" si="2"/>
        <v>1824</v>
      </c>
      <c r="O45" s="72">
        <f t="shared" si="3"/>
        <v>4254</v>
      </c>
      <c r="P45" s="85">
        <v>125</v>
      </c>
      <c r="Q45" s="72">
        <f t="shared" si="4"/>
        <v>12965</v>
      </c>
      <c r="R45" s="114">
        <v>7057.68</v>
      </c>
      <c r="S45" s="72">
        <f t="shared" si="5"/>
        <v>9294</v>
      </c>
      <c r="T45" s="136">
        <v>52842.32</v>
      </c>
      <c r="U45" s="73" t="s">
        <v>156</v>
      </c>
      <c r="V45" s="74" t="s">
        <v>258</v>
      </c>
    </row>
    <row r="46" spans="1:22" s="115" customFormat="1" ht="24" customHeight="1">
      <c r="A46" s="85">
        <v>39</v>
      </c>
      <c r="B46" s="85" t="s">
        <v>305</v>
      </c>
      <c r="C46" s="135" t="s">
        <v>365</v>
      </c>
      <c r="D46" s="135" t="s">
        <v>169</v>
      </c>
      <c r="E46" s="86" t="s">
        <v>1223</v>
      </c>
      <c r="F46" s="87">
        <v>45839</v>
      </c>
      <c r="G46" s="87">
        <v>46023</v>
      </c>
      <c r="H46" s="136">
        <v>46000</v>
      </c>
      <c r="I46" s="136">
        <v>1032.1400000000001</v>
      </c>
      <c r="J46" s="88">
        <v>25</v>
      </c>
      <c r="K46" s="136">
        <v>1320.2</v>
      </c>
      <c r="L46" s="72">
        <f t="shared" si="0"/>
        <v>3265.9999999999995</v>
      </c>
      <c r="M46" s="72">
        <f t="shared" si="6"/>
        <v>598</v>
      </c>
      <c r="N46" s="74">
        <f t="shared" si="2"/>
        <v>1398.4</v>
      </c>
      <c r="O46" s="72">
        <f t="shared" si="3"/>
        <v>3261.4</v>
      </c>
      <c r="P46" s="114">
        <v>1740.46</v>
      </c>
      <c r="Q46" s="72">
        <f t="shared" si="4"/>
        <v>11584.46</v>
      </c>
      <c r="R46" s="114">
        <v>5491.2</v>
      </c>
      <c r="S46" s="72">
        <f t="shared" si="5"/>
        <v>7125.4</v>
      </c>
      <c r="T46" s="136">
        <v>40335.129999999997</v>
      </c>
      <c r="U46" s="73" t="s">
        <v>156</v>
      </c>
      <c r="V46" s="74" t="s">
        <v>258</v>
      </c>
    </row>
    <row r="47" spans="1:22" s="115" customFormat="1" ht="24.75" customHeight="1">
      <c r="A47" s="85">
        <v>40</v>
      </c>
      <c r="B47" s="85" t="s">
        <v>534</v>
      </c>
      <c r="C47" s="135" t="s">
        <v>247</v>
      </c>
      <c r="D47" s="135" t="s">
        <v>159</v>
      </c>
      <c r="E47" s="86" t="s">
        <v>1223</v>
      </c>
      <c r="F47" s="87">
        <v>45870</v>
      </c>
      <c r="G47" s="87">
        <v>46054</v>
      </c>
      <c r="H47" s="136">
        <v>70000</v>
      </c>
      <c r="I47" s="136">
        <v>5025.38</v>
      </c>
      <c r="J47" s="88">
        <v>25</v>
      </c>
      <c r="K47" s="136">
        <v>2009</v>
      </c>
      <c r="L47" s="72">
        <f t="shared" si="0"/>
        <v>4970</v>
      </c>
      <c r="M47" s="72">
        <f t="shared" si="6"/>
        <v>910</v>
      </c>
      <c r="N47" s="74">
        <f t="shared" si="2"/>
        <v>2128</v>
      </c>
      <c r="O47" s="72">
        <f t="shared" si="3"/>
        <v>4963</v>
      </c>
      <c r="P47" s="114">
        <v>1840.46</v>
      </c>
      <c r="Q47" s="72">
        <f t="shared" si="4"/>
        <v>16820.46</v>
      </c>
      <c r="R47" s="114">
        <v>7393.32</v>
      </c>
      <c r="S47" s="72">
        <f t="shared" si="5"/>
        <v>10843</v>
      </c>
      <c r="T47" s="136">
        <v>58833.7</v>
      </c>
      <c r="U47" s="73" t="s">
        <v>156</v>
      </c>
      <c r="V47" s="74" t="s">
        <v>258</v>
      </c>
    </row>
    <row r="48" spans="1:22" s="115" customFormat="1" ht="24" customHeight="1">
      <c r="A48" s="85">
        <v>41</v>
      </c>
      <c r="B48" s="85" t="s">
        <v>449</v>
      </c>
      <c r="C48" s="135" t="s">
        <v>19</v>
      </c>
      <c r="D48" s="135" t="s">
        <v>1092</v>
      </c>
      <c r="E48" s="86" t="s">
        <v>1223</v>
      </c>
      <c r="F48" s="87">
        <v>45870</v>
      </c>
      <c r="G48" s="87">
        <v>46054</v>
      </c>
      <c r="H48" s="136">
        <v>20000</v>
      </c>
      <c r="I48" s="135">
        <v>0</v>
      </c>
      <c r="J48" s="88">
        <v>25</v>
      </c>
      <c r="K48" s="135">
        <v>574</v>
      </c>
      <c r="L48" s="72">
        <f t="shared" si="0"/>
        <v>1419.9999999999998</v>
      </c>
      <c r="M48" s="72">
        <f t="shared" si="6"/>
        <v>260</v>
      </c>
      <c r="N48" s="74">
        <f t="shared" si="2"/>
        <v>608</v>
      </c>
      <c r="O48" s="72">
        <f t="shared" si="3"/>
        <v>1418</v>
      </c>
      <c r="P48" s="85">
        <v>125</v>
      </c>
      <c r="Q48" s="72">
        <f t="shared" si="4"/>
        <v>4405</v>
      </c>
      <c r="R48" s="114">
        <v>1307</v>
      </c>
      <c r="S48" s="72">
        <f t="shared" si="5"/>
        <v>3098</v>
      </c>
      <c r="T48" s="136">
        <v>18693</v>
      </c>
      <c r="U48" s="73" t="s">
        <v>156</v>
      </c>
      <c r="V48" s="74" t="s">
        <v>258</v>
      </c>
    </row>
    <row r="49" spans="1:22" s="115" customFormat="1" ht="26.25" customHeight="1">
      <c r="A49" s="85">
        <v>42</v>
      </c>
      <c r="B49" s="85" t="s">
        <v>996</v>
      </c>
      <c r="C49" s="135" t="s">
        <v>249</v>
      </c>
      <c r="D49" s="135" t="s">
        <v>1093</v>
      </c>
      <c r="E49" s="86" t="s">
        <v>1223</v>
      </c>
      <c r="F49" s="87">
        <v>45901</v>
      </c>
      <c r="G49" s="87">
        <v>46082</v>
      </c>
      <c r="H49" s="136">
        <v>46000</v>
      </c>
      <c r="I49" s="136">
        <v>1289.46</v>
      </c>
      <c r="J49" s="88">
        <v>25</v>
      </c>
      <c r="K49" s="136">
        <v>1320.2</v>
      </c>
      <c r="L49" s="72">
        <f t="shared" si="0"/>
        <v>3265.9999999999995</v>
      </c>
      <c r="M49" s="72">
        <f t="shared" si="6"/>
        <v>598</v>
      </c>
      <c r="N49" s="74">
        <f t="shared" si="2"/>
        <v>1398.4</v>
      </c>
      <c r="O49" s="72">
        <f t="shared" si="3"/>
        <v>3261.4</v>
      </c>
      <c r="P49" s="85">
        <v>25</v>
      </c>
      <c r="Q49" s="72">
        <f t="shared" si="4"/>
        <v>9869</v>
      </c>
      <c r="R49" s="114">
        <v>4033.06</v>
      </c>
      <c r="S49" s="72">
        <f t="shared" si="5"/>
        <v>7125.4</v>
      </c>
      <c r="T49" s="136">
        <v>41966.94</v>
      </c>
      <c r="U49" s="73" t="s">
        <v>156</v>
      </c>
      <c r="V49" s="74" t="s">
        <v>258</v>
      </c>
    </row>
    <row r="50" spans="1:22" s="115" customFormat="1" ht="24.75" customHeight="1">
      <c r="A50" s="85">
        <v>43</v>
      </c>
      <c r="B50" s="85" t="s">
        <v>997</v>
      </c>
      <c r="C50" s="135" t="s">
        <v>6</v>
      </c>
      <c r="D50" s="135" t="s">
        <v>877</v>
      </c>
      <c r="E50" s="86" t="s">
        <v>1223</v>
      </c>
      <c r="F50" s="87">
        <v>45901</v>
      </c>
      <c r="G50" s="87">
        <v>46082</v>
      </c>
      <c r="H50" s="136">
        <v>145000</v>
      </c>
      <c r="I50" s="136">
        <v>22690.49</v>
      </c>
      <c r="J50" s="88">
        <v>25</v>
      </c>
      <c r="K50" s="136">
        <v>4161.5</v>
      </c>
      <c r="L50" s="72">
        <f t="shared" si="0"/>
        <v>10294.999999999998</v>
      </c>
      <c r="M50" s="72">
        <f t="shared" si="6"/>
        <v>1885</v>
      </c>
      <c r="N50" s="74">
        <f t="shared" si="2"/>
        <v>4408</v>
      </c>
      <c r="O50" s="72">
        <f t="shared" si="3"/>
        <v>10280.5</v>
      </c>
      <c r="P50" s="85">
        <v>25</v>
      </c>
      <c r="Q50" s="72">
        <f t="shared" si="4"/>
        <v>31055</v>
      </c>
      <c r="R50" s="114">
        <v>31284.99</v>
      </c>
      <c r="S50" s="72">
        <f t="shared" si="5"/>
        <v>22460.5</v>
      </c>
      <c r="T50" s="136">
        <v>103746.32</v>
      </c>
      <c r="U50" s="73" t="s">
        <v>156</v>
      </c>
      <c r="V50" s="74" t="s">
        <v>258</v>
      </c>
    </row>
    <row r="51" spans="1:22" s="115" customFormat="1" ht="30" customHeight="1">
      <c r="A51" s="85">
        <v>44</v>
      </c>
      <c r="B51" s="85" t="s">
        <v>665</v>
      </c>
      <c r="C51" s="135" t="s">
        <v>61</v>
      </c>
      <c r="D51" s="135" t="s">
        <v>1094</v>
      </c>
      <c r="E51" s="86" t="s">
        <v>1223</v>
      </c>
      <c r="F51" s="87">
        <v>45870</v>
      </c>
      <c r="G51" s="87">
        <v>46054</v>
      </c>
      <c r="H51" s="136">
        <v>50000</v>
      </c>
      <c r="I51" s="136">
        <v>1854</v>
      </c>
      <c r="J51" s="88">
        <v>25</v>
      </c>
      <c r="K51" s="136">
        <v>1435</v>
      </c>
      <c r="L51" s="72">
        <f t="shared" si="0"/>
        <v>3549.9999999999995</v>
      </c>
      <c r="M51" s="72">
        <f t="shared" si="6"/>
        <v>650</v>
      </c>
      <c r="N51" s="74">
        <f t="shared" si="2"/>
        <v>1520</v>
      </c>
      <c r="O51" s="72">
        <f t="shared" si="3"/>
        <v>3545.0000000000005</v>
      </c>
      <c r="P51" s="85">
        <v>25</v>
      </c>
      <c r="Q51" s="72">
        <f t="shared" si="4"/>
        <v>10725</v>
      </c>
      <c r="R51" s="114">
        <v>4834</v>
      </c>
      <c r="S51" s="72">
        <f t="shared" si="5"/>
        <v>7745</v>
      </c>
      <c r="T51" s="136">
        <v>45166</v>
      </c>
      <c r="U51" s="73" t="s">
        <v>156</v>
      </c>
      <c r="V51" s="74" t="s">
        <v>257</v>
      </c>
    </row>
    <row r="52" spans="1:22" s="115" customFormat="1" ht="30" customHeight="1">
      <c r="A52" s="85">
        <v>45</v>
      </c>
      <c r="B52" s="85" t="s">
        <v>932</v>
      </c>
      <c r="C52" s="135" t="s">
        <v>365</v>
      </c>
      <c r="D52" s="135" t="s">
        <v>176</v>
      </c>
      <c r="E52" s="73" t="s">
        <v>663</v>
      </c>
      <c r="F52" s="87">
        <v>45839</v>
      </c>
      <c r="G52" s="87">
        <v>46023</v>
      </c>
      <c r="H52" s="136">
        <v>145000</v>
      </c>
      <c r="I52" s="136">
        <v>22690.49</v>
      </c>
      <c r="J52" s="88">
        <v>25</v>
      </c>
      <c r="K52" s="136">
        <v>4161.5</v>
      </c>
      <c r="L52" s="72">
        <f t="shared" si="0"/>
        <v>10294.999999999998</v>
      </c>
      <c r="M52" s="72">
        <f t="shared" si="6"/>
        <v>1885</v>
      </c>
      <c r="N52" s="74">
        <f t="shared" si="2"/>
        <v>4408</v>
      </c>
      <c r="O52" s="72">
        <f t="shared" si="3"/>
        <v>10280.5</v>
      </c>
      <c r="P52" s="85">
        <v>25</v>
      </c>
      <c r="Q52" s="72">
        <f t="shared" si="4"/>
        <v>31055</v>
      </c>
      <c r="R52" s="114">
        <v>31284.99</v>
      </c>
      <c r="S52" s="72">
        <f t="shared" si="5"/>
        <v>22460.5</v>
      </c>
      <c r="T52" s="136">
        <v>113715.01</v>
      </c>
      <c r="U52" s="73" t="s">
        <v>156</v>
      </c>
      <c r="V52" s="74" t="s">
        <v>258</v>
      </c>
    </row>
    <row r="53" spans="1:22" s="115" customFormat="1" ht="30" customHeight="1">
      <c r="A53" s="85">
        <v>46</v>
      </c>
      <c r="B53" s="85" t="s">
        <v>880</v>
      </c>
      <c r="C53" s="135" t="s">
        <v>249</v>
      </c>
      <c r="D53" s="135" t="s">
        <v>1095</v>
      </c>
      <c r="E53" s="86" t="s">
        <v>1223</v>
      </c>
      <c r="F53" s="87">
        <v>45962</v>
      </c>
      <c r="G53" s="87">
        <v>46143</v>
      </c>
      <c r="H53" s="136">
        <v>60000</v>
      </c>
      <c r="I53" s="136">
        <v>3486.68</v>
      </c>
      <c r="J53" s="88">
        <v>25</v>
      </c>
      <c r="K53" s="136">
        <v>1722</v>
      </c>
      <c r="L53" s="72">
        <f t="shared" si="0"/>
        <v>4260</v>
      </c>
      <c r="M53" s="72">
        <f t="shared" si="6"/>
        <v>780</v>
      </c>
      <c r="N53" s="74">
        <f t="shared" si="2"/>
        <v>1824</v>
      </c>
      <c r="O53" s="72">
        <f t="shared" si="3"/>
        <v>4254</v>
      </c>
      <c r="P53" s="85">
        <v>25</v>
      </c>
      <c r="Q53" s="72">
        <f t="shared" si="4"/>
        <v>12865</v>
      </c>
      <c r="R53" s="114">
        <v>7057.68</v>
      </c>
      <c r="S53" s="72">
        <f t="shared" si="5"/>
        <v>9294</v>
      </c>
      <c r="T53" s="136">
        <v>52942.32</v>
      </c>
      <c r="U53" s="73" t="s">
        <v>156</v>
      </c>
      <c r="V53" s="74" t="s">
        <v>258</v>
      </c>
    </row>
    <row r="54" spans="1:22" s="115" customFormat="1" ht="30" customHeight="1">
      <c r="A54" s="85">
        <v>47</v>
      </c>
      <c r="B54" s="85" t="s">
        <v>75</v>
      </c>
      <c r="C54" s="135" t="s">
        <v>74</v>
      </c>
      <c r="D54" s="135" t="s">
        <v>197</v>
      </c>
      <c r="E54" s="86" t="s">
        <v>1223</v>
      </c>
      <c r="F54" s="87">
        <v>45901</v>
      </c>
      <c r="G54" s="87">
        <v>46082</v>
      </c>
      <c r="H54" s="136">
        <v>55000</v>
      </c>
      <c r="I54" s="136">
        <v>2559.6799999999998</v>
      </c>
      <c r="J54" s="88">
        <v>25</v>
      </c>
      <c r="K54" s="136">
        <v>1578.5</v>
      </c>
      <c r="L54" s="72">
        <f t="shared" si="0"/>
        <v>3904.9999999999995</v>
      </c>
      <c r="M54" s="72">
        <f t="shared" si="6"/>
        <v>715</v>
      </c>
      <c r="N54" s="74">
        <f t="shared" si="2"/>
        <v>1672</v>
      </c>
      <c r="O54" s="72">
        <f t="shared" si="3"/>
        <v>3899.5000000000005</v>
      </c>
      <c r="P54" s="85">
        <v>25</v>
      </c>
      <c r="Q54" s="72">
        <f t="shared" si="4"/>
        <v>11795</v>
      </c>
      <c r="R54" s="114">
        <v>5835.18</v>
      </c>
      <c r="S54" s="72">
        <f t="shared" si="5"/>
        <v>8519.5</v>
      </c>
      <c r="T54" s="136">
        <v>49164.82</v>
      </c>
      <c r="U54" s="73" t="s">
        <v>156</v>
      </c>
      <c r="V54" s="74" t="s">
        <v>257</v>
      </c>
    </row>
    <row r="55" spans="1:22" s="115" customFormat="1" ht="30" customHeight="1">
      <c r="A55" s="85">
        <v>48</v>
      </c>
      <c r="B55" s="85" t="s">
        <v>340</v>
      </c>
      <c r="C55" s="135" t="s">
        <v>539</v>
      </c>
      <c r="D55" s="135" t="s">
        <v>255</v>
      </c>
      <c r="E55" s="86" t="s">
        <v>1223</v>
      </c>
      <c r="F55" s="87">
        <v>45962</v>
      </c>
      <c r="G55" s="87">
        <v>46143</v>
      </c>
      <c r="H55" s="136">
        <v>95000</v>
      </c>
      <c r="I55" s="136">
        <v>10929.24</v>
      </c>
      <c r="J55" s="88">
        <v>25</v>
      </c>
      <c r="K55" s="136">
        <v>2726.5</v>
      </c>
      <c r="L55" s="72">
        <f t="shared" si="0"/>
        <v>6744.9999999999991</v>
      </c>
      <c r="M55" s="72">
        <f t="shared" si="6"/>
        <v>1235</v>
      </c>
      <c r="N55" s="74">
        <f t="shared" si="2"/>
        <v>2888</v>
      </c>
      <c r="O55" s="72">
        <f t="shared" si="3"/>
        <v>6735.5</v>
      </c>
      <c r="P55" s="85">
        <v>125</v>
      </c>
      <c r="Q55" s="72">
        <f t="shared" si="4"/>
        <v>20455</v>
      </c>
      <c r="R55" s="114">
        <v>16668.740000000002</v>
      </c>
      <c r="S55" s="72">
        <f t="shared" si="5"/>
        <v>14715.5</v>
      </c>
      <c r="T55" s="136">
        <v>78331.259999999995</v>
      </c>
      <c r="U55" s="73" t="s">
        <v>156</v>
      </c>
      <c r="V55" s="74" t="s">
        <v>257</v>
      </c>
    </row>
    <row r="56" spans="1:22" s="115" customFormat="1" ht="30" customHeight="1">
      <c r="A56" s="85">
        <v>49</v>
      </c>
      <c r="B56" s="85" t="s">
        <v>795</v>
      </c>
      <c r="C56" s="135" t="s">
        <v>5</v>
      </c>
      <c r="D56" s="135" t="s">
        <v>177</v>
      </c>
      <c r="E56" s="86" t="s">
        <v>1223</v>
      </c>
      <c r="F56" s="87">
        <v>45839</v>
      </c>
      <c r="G56" s="87">
        <v>46023</v>
      </c>
      <c r="H56" s="136">
        <v>200000</v>
      </c>
      <c r="I56" s="136">
        <v>35627.870000000003</v>
      </c>
      <c r="J56" s="88">
        <v>25</v>
      </c>
      <c r="K56" s="136">
        <v>5740</v>
      </c>
      <c r="L56" s="72">
        <f t="shared" si="0"/>
        <v>14199.999999999998</v>
      </c>
      <c r="M56" s="72">
        <f t="shared" si="6"/>
        <v>2600</v>
      </c>
      <c r="N56" s="74">
        <f t="shared" si="2"/>
        <v>6080</v>
      </c>
      <c r="O56" s="72">
        <f t="shared" si="3"/>
        <v>14180.000000000002</v>
      </c>
      <c r="P56" s="85">
        <v>25</v>
      </c>
      <c r="Q56" s="72">
        <f t="shared" si="4"/>
        <v>42825</v>
      </c>
      <c r="R56" s="114">
        <v>31284.99</v>
      </c>
      <c r="S56" s="72">
        <f t="shared" si="5"/>
        <v>30980</v>
      </c>
      <c r="T56" s="136">
        <v>152527.13</v>
      </c>
      <c r="U56" s="73" t="s">
        <v>156</v>
      </c>
      <c r="V56" s="74" t="s">
        <v>257</v>
      </c>
    </row>
    <row r="57" spans="1:22" s="115" customFormat="1" ht="30" customHeight="1">
      <c r="A57" s="85">
        <v>50</v>
      </c>
      <c r="B57" s="85" t="s">
        <v>333</v>
      </c>
      <c r="C57" s="135" t="s">
        <v>19</v>
      </c>
      <c r="D57" s="135" t="s">
        <v>1097</v>
      </c>
      <c r="E57" s="86" t="s">
        <v>1223</v>
      </c>
      <c r="F57" s="87">
        <v>45839</v>
      </c>
      <c r="G57" s="87">
        <v>46023</v>
      </c>
      <c r="H57" s="136">
        <v>20000</v>
      </c>
      <c r="I57" s="135">
        <v>0</v>
      </c>
      <c r="J57" s="88">
        <v>25</v>
      </c>
      <c r="K57" s="135">
        <v>574</v>
      </c>
      <c r="L57" s="72">
        <f t="shared" si="0"/>
        <v>1419.9999999999998</v>
      </c>
      <c r="M57" s="72">
        <f t="shared" si="6"/>
        <v>260</v>
      </c>
      <c r="N57" s="74">
        <f t="shared" si="2"/>
        <v>608</v>
      </c>
      <c r="O57" s="72">
        <f t="shared" si="3"/>
        <v>1418</v>
      </c>
      <c r="P57" s="85">
        <v>125</v>
      </c>
      <c r="Q57" s="72">
        <f t="shared" si="4"/>
        <v>4405</v>
      </c>
      <c r="R57" s="114">
        <v>1307</v>
      </c>
      <c r="S57" s="72">
        <f t="shared" si="5"/>
        <v>3098</v>
      </c>
      <c r="T57" s="136">
        <v>18693</v>
      </c>
      <c r="U57" s="73" t="s">
        <v>156</v>
      </c>
      <c r="V57" s="74" t="s">
        <v>257</v>
      </c>
    </row>
    <row r="58" spans="1:22" s="115" customFormat="1" ht="30" customHeight="1">
      <c r="A58" s="85">
        <v>51</v>
      </c>
      <c r="B58" s="85" t="s">
        <v>1322</v>
      </c>
      <c r="C58" s="85" t="s">
        <v>726</v>
      </c>
      <c r="D58" s="85" t="s">
        <v>176</v>
      </c>
      <c r="E58" s="86" t="s">
        <v>663</v>
      </c>
      <c r="F58" s="87">
        <v>45962</v>
      </c>
      <c r="G58" s="87">
        <v>46143</v>
      </c>
      <c r="H58" s="136">
        <v>40000</v>
      </c>
      <c r="I58" s="135">
        <v>442.65</v>
      </c>
      <c r="J58" s="88">
        <v>25</v>
      </c>
      <c r="K58" s="136">
        <v>1148</v>
      </c>
      <c r="L58" s="72">
        <f t="shared" si="0"/>
        <v>2839.9999999999995</v>
      </c>
      <c r="M58" s="72">
        <f t="shared" si="6"/>
        <v>520</v>
      </c>
      <c r="N58" s="74">
        <f t="shared" si="2"/>
        <v>1216</v>
      </c>
      <c r="O58" s="72">
        <f t="shared" si="3"/>
        <v>2836</v>
      </c>
      <c r="P58" s="135">
        <v>25</v>
      </c>
      <c r="Q58" s="72">
        <f t="shared" si="4"/>
        <v>8585</v>
      </c>
      <c r="R58" s="114">
        <v>12156.87</v>
      </c>
      <c r="S58" s="72">
        <f t="shared" si="5"/>
        <v>6196</v>
      </c>
      <c r="T58" s="136">
        <v>37168.35</v>
      </c>
      <c r="U58" s="73" t="s">
        <v>156</v>
      </c>
      <c r="V58" s="137" t="s">
        <v>257</v>
      </c>
    </row>
    <row r="59" spans="1:22" s="115" customFormat="1" ht="30" customHeight="1">
      <c r="A59" s="85">
        <v>52</v>
      </c>
      <c r="B59" s="85" t="s">
        <v>397</v>
      </c>
      <c r="C59" s="135" t="s">
        <v>12</v>
      </c>
      <c r="D59" s="135" t="s">
        <v>1098</v>
      </c>
      <c r="E59" s="86" t="s">
        <v>1223</v>
      </c>
      <c r="F59" s="87">
        <v>45839</v>
      </c>
      <c r="G59" s="87">
        <v>46023</v>
      </c>
      <c r="H59" s="136">
        <v>35000</v>
      </c>
      <c r="I59" s="135">
        <v>0</v>
      </c>
      <c r="J59" s="88">
        <v>25</v>
      </c>
      <c r="K59" s="136">
        <v>1004.5</v>
      </c>
      <c r="L59" s="72">
        <f t="shared" si="0"/>
        <v>2485</v>
      </c>
      <c r="M59" s="72">
        <f t="shared" si="6"/>
        <v>455</v>
      </c>
      <c r="N59" s="74">
        <f t="shared" si="2"/>
        <v>1064</v>
      </c>
      <c r="O59" s="72">
        <f t="shared" si="3"/>
        <v>2481.5</v>
      </c>
      <c r="P59" s="114">
        <v>3455.92</v>
      </c>
      <c r="Q59" s="72">
        <f t="shared" si="4"/>
        <v>10945.92</v>
      </c>
      <c r="R59" s="114">
        <v>6408.49</v>
      </c>
      <c r="S59" s="72">
        <f t="shared" si="5"/>
        <v>5421.5</v>
      </c>
      <c r="T59" s="136">
        <v>30986.720000000001</v>
      </c>
      <c r="U59" s="73" t="s">
        <v>156</v>
      </c>
      <c r="V59" s="74" t="s">
        <v>257</v>
      </c>
    </row>
    <row r="60" spans="1:22" s="115" customFormat="1" ht="30" customHeight="1">
      <c r="A60" s="85">
        <v>53</v>
      </c>
      <c r="B60" s="85" t="s">
        <v>773</v>
      </c>
      <c r="C60" s="135" t="s">
        <v>11</v>
      </c>
      <c r="D60" s="135" t="s">
        <v>175</v>
      </c>
      <c r="E60" s="86" t="s">
        <v>1223</v>
      </c>
      <c r="F60" s="87">
        <v>45901</v>
      </c>
      <c r="G60" s="87">
        <v>46082</v>
      </c>
      <c r="H60" s="136">
        <v>80000</v>
      </c>
      <c r="I60" s="136">
        <v>7400.87</v>
      </c>
      <c r="J60" s="88">
        <v>25</v>
      </c>
      <c r="K60" s="136">
        <v>2296</v>
      </c>
      <c r="L60" s="72">
        <f t="shared" si="0"/>
        <v>5679.9999999999991</v>
      </c>
      <c r="M60" s="72">
        <f t="shared" si="6"/>
        <v>1040</v>
      </c>
      <c r="N60" s="74">
        <f t="shared" si="2"/>
        <v>2432</v>
      </c>
      <c r="O60" s="72">
        <f t="shared" si="3"/>
        <v>5672</v>
      </c>
      <c r="P60" s="85">
        <v>125</v>
      </c>
      <c r="Q60" s="72">
        <f t="shared" si="4"/>
        <v>17245</v>
      </c>
      <c r="R60" s="114">
        <v>12153.87</v>
      </c>
      <c r="S60" s="72">
        <f t="shared" si="5"/>
        <v>12392</v>
      </c>
      <c r="T60" s="136">
        <v>67746.13</v>
      </c>
      <c r="U60" s="73" t="s">
        <v>156</v>
      </c>
      <c r="V60" s="74" t="s">
        <v>257</v>
      </c>
    </row>
    <row r="61" spans="1:22" s="115" customFormat="1" ht="24" customHeight="1">
      <c r="A61" s="85">
        <v>54</v>
      </c>
      <c r="B61" s="85" t="s">
        <v>841</v>
      </c>
      <c r="C61" s="135" t="s">
        <v>30</v>
      </c>
      <c r="D61" s="135" t="s">
        <v>162</v>
      </c>
      <c r="E61" s="86" t="s">
        <v>1223</v>
      </c>
      <c r="F61" s="87">
        <v>45962</v>
      </c>
      <c r="G61" s="87">
        <v>46143</v>
      </c>
      <c r="H61" s="136">
        <v>95000</v>
      </c>
      <c r="I61" s="136">
        <v>10929.24</v>
      </c>
      <c r="J61" s="88">
        <v>25</v>
      </c>
      <c r="K61" s="136">
        <v>2726.5</v>
      </c>
      <c r="L61" s="72">
        <f t="shared" si="0"/>
        <v>6744.9999999999991</v>
      </c>
      <c r="M61" s="72">
        <f t="shared" si="6"/>
        <v>1235</v>
      </c>
      <c r="N61" s="74">
        <f t="shared" si="2"/>
        <v>2888</v>
      </c>
      <c r="O61" s="72">
        <f t="shared" si="3"/>
        <v>6735.5</v>
      </c>
      <c r="P61" s="114">
        <v>18066.349999999999</v>
      </c>
      <c r="Q61" s="72">
        <f t="shared" si="4"/>
        <v>38396.35</v>
      </c>
      <c r="R61" s="114">
        <v>16568.740000000002</v>
      </c>
      <c r="S61" s="72">
        <f t="shared" si="5"/>
        <v>14715.5</v>
      </c>
      <c r="T61" s="136">
        <v>64397.43</v>
      </c>
      <c r="U61" s="73" t="s">
        <v>156</v>
      </c>
      <c r="V61" s="74" t="s">
        <v>257</v>
      </c>
    </row>
    <row r="62" spans="1:22" s="115" customFormat="1" ht="24.75" customHeight="1">
      <c r="A62" s="85">
        <v>55</v>
      </c>
      <c r="B62" s="85" t="s">
        <v>765</v>
      </c>
      <c r="C62" s="135" t="s">
        <v>55</v>
      </c>
      <c r="D62" s="135" t="s">
        <v>1099</v>
      </c>
      <c r="E62" s="86" t="s">
        <v>1223</v>
      </c>
      <c r="F62" s="87">
        <v>45962</v>
      </c>
      <c r="G62" s="87">
        <v>46143</v>
      </c>
      <c r="H62" s="136">
        <v>20000</v>
      </c>
      <c r="I62" s="135">
        <v>0</v>
      </c>
      <c r="J62" s="88">
        <v>25</v>
      </c>
      <c r="K62" s="135">
        <v>574</v>
      </c>
      <c r="L62" s="72">
        <f t="shared" si="0"/>
        <v>1419.9999999999998</v>
      </c>
      <c r="M62" s="72">
        <f t="shared" si="6"/>
        <v>260</v>
      </c>
      <c r="N62" s="74">
        <f t="shared" si="2"/>
        <v>608</v>
      </c>
      <c r="O62" s="72">
        <f t="shared" si="3"/>
        <v>1418</v>
      </c>
      <c r="P62" s="85">
        <v>25</v>
      </c>
      <c r="Q62" s="72">
        <f t="shared" si="4"/>
        <v>4305</v>
      </c>
      <c r="R62" s="114">
        <v>1207</v>
      </c>
      <c r="S62" s="72">
        <f t="shared" si="5"/>
        <v>3098</v>
      </c>
      <c r="T62" s="136">
        <v>18793</v>
      </c>
      <c r="U62" s="73" t="s">
        <v>156</v>
      </c>
      <c r="V62" s="74" t="s">
        <v>257</v>
      </c>
    </row>
    <row r="63" spans="1:22" s="115" customFormat="1" ht="24" customHeight="1">
      <c r="A63" s="85">
        <v>56</v>
      </c>
      <c r="B63" s="85" t="s">
        <v>47</v>
      </c>
      <c r="C63" s="135" t="s">
        <v>48</v>
      </c>
      <c r="D63" s="135" t="s">
        <v>1076</v>
      </c>
      <c r="E63" s="86" t="s">
        <v>1223</v>
      </c>
      <c r="F63" s="87">
        <v>45962</v>
      </c>
      <c r="G63" s="87">
        <v>46143</v>
      </c>
      <c r="H63" s="136">
        <v>60000</v>
      </c>
      <c r="I63" s="136">
        <v>3486.68</v>
      </c>
      <c r="J63" s="88">
        <v>25</v>
      </c>
      <c r="K63" s="136">
        <v>1722</v>
      </c>
      <c r="L63" s="72">
        <f t="shared" si="0"/>
        <v>4260</v>
      </c>
      <c r="M63" s="72">
        <f t="shared" si="6"/>
        <v>780</v>
      </c>
      <c r="N63" s="74">
        <f t="shared" si="2"/>
        <v>1824</v>
      </c>
      <c r="O63" s="72">
        <f t="shared" si="3"/>
        <v>4254</v>
      </c>
      <c r="P63" s="85">
        <v>125</v>
      </c>
      <c r="Q63" s="72">
        <f t="shared" si="4"/>
        <v>12965</v>
      </c>
      <c r="R63" s="114">
        <v>7157.68</v>
      </c>
      <c r="S63" s="72">
        <f t="shared" si="5"/>
        <v>9294</v>
      </c>
      <c r="T63" s="136">
        <v>52842.32</v>
      </c>
      <c r="U63" s="73" t="s">
        <v>156</v>
      </c>
      <c r="V63" s="74" t="s">
        <v>257</v>
      </c>
    </row>
    <row r="64" spans="1:22" s="115" customFormat="1" ht="28.5" customHeight="1">
      <c r="A64" s="85">
        <v>57</v>
      </c>
      <c r="B64" s="85" t="s">
        <v>942</v>
      </c>
      <c r="C64" s="135" t="s">
        <v>6</v>
      </c>
      <c r="D64" s="135" t="s">
        <v>1100</v>
      </c>
      <c r="E64" s="86" t="s">
        <v>1223</v>
      </c>
      <c r="F64" s="87">
        <v>45870</v>
      </c>
      <c r="G64" s="87">
        <v>46054</v>
      </c>
      <c r="H64" s="136">
        <v>145000</v>
      </c>
      <c r="I64" s="136">
        <v>22690.49</v>
      </c>
      <c r="J64" s="88">
        <v>25</v>
      </c>
      <c r="K64" s="136">
        <v>4161.5</v>
      </c>
      <c r="L64" s="72">
        <f t="shared" si="0"/>
        <v>10294.999999999998</v>
      </c>
      <c r="M64" s="72">
        <f t="shared" si="6"/>
        <v>1885</v>
      </c>
      <c r="N64" s="74">
        <f t="shared" si="2"/>
        <v>4408</v>
      </c>
      <c r="O64" s="72">
        <f t="shared" si="3"/>
        <v>10280.5</v>
      </c>
      <c r="P64" s="85">
        <v>25</v>
      </c>
      <c r="Q64" s="72">
        <f t="shared" si="4"/>
        <v>31055</v>
      </c>
      <c r="R64" s="114">
        <v>31284.99</v>
      </c>
      <c r="S64" s="72">
        <f t="shared" si="5"/>
        <v>22460.5</v>
      </c>
      <c r="T64" s="136">
        <v>112485.91</v>
      </c>
      <c r="U64" s="73" t="s">
        <v>156</v>
      </c>
      <c r="V64" s="74" t="s">
        <v>257</v>
      </c>
    </row>
    <row r="65" spans="1:22" s="115" customFormat="1" ht="19.5" customHeight="1">
      <c r="A65" s="85">
        <v>58</v>
      </c>
      <c r="B65" s="85" t="s">
        <v>796</v>
      </c>
      <c r="C65" s="135" t="s">
        <v>365</v>
      </c>
      <c r="D65" s="135" t="s">
        <v>176</v>
      </c>
      <c r="E65" s="86" t="s">
        <v>1223</v>
      </c>
      <c r="F65" s="87">
        <v>45962</v>
      </c>
      <c r="G65" s="87">
        <v>46143</v>
      </c>
      <c r="H65" s="136">
        <v>150000</v>
      </c>
      <c r="I65" s="136">
        <v>23866.62</v>
      </c>
      <c r="J65" s="88">
        <v>25</v>
      </c>
      <c r="K65" s="136">
        <v>4305</v>
      </c>
      <c r="L65" s="72">
        <f t="shared" si="0"/>
        <v>10649.999999999998</v>
      </c>
      <c r="M65" s="72">
        <f t="shared" si="6"/>
        <v>1950</v>
      </c>
      <c r="N65" s="74">
        <f t="shared" si="2"/>
        <v>4560</v>
      </c>
      <c r="O65" s="72">
        <f t="shared" si="3"/>
        <v>10635</v>
      </c>
      <c r="P65" s="85">
        <v>25</v>
      </c>
      <c r="Q65" s="72">
        <f t="shared" si="4"/>
        <v>32125</v>
      </c>
      <c r="R65" s="114">
        <v>41586.370000000003</v>
      </c>
      <c r="S65" s="72">
        <f t="shared" si="5"/>
        <v>23235</v>
      </c>
      <c r="T65" s="136">
        <v>117243.38</v>
      </c>
      <c r="U65" s="73" t="s">
        <v>156</v>
      </c>
      <c r="V65" s="74" t="s">
        <v>257</v>
      </c>
    </row>
    <row r="66" spans="1:22" s="115" customFormat="1" ht="27" customHeight="1">
      <c r="A66" s="85">
        <v>59</v>
      </c>
      <c r="B66" s="85" t="s">
        <v>105</v>
      </c>
      <c r="C66" s="135" t="s">
        <v>19</v>
      </c>
      <c r="D66" s="135" t="s">
        <v>1101</v>
      </c>
      <c r="E66" s="86" t="s">
        <v>1223</v>
      </c>
      <c r="F66" s="87">
        <v>45839</v>
      </c>
      <c r="G66" s="87">
        <v>46023</v>
      </c>
      <c r="H66" s="136">
        <v>20000</v>
      </c>
      <c r="I66" s="135">
        <v>0</v>
      </c>
      <c r="J66" s="88">
        <v>25</v>
      </c>
      <c r="K66" s="135">
        <v>574</v>
      </c>
      <c r="L66" s="72">
        <f t="shared" si="0"/>
        <v>1419.9999999999998</v>
      </c>
      <c r="M66" s="72">
        <f t="shared" si="6"/>
        <v>260</v>
      </c>
      <c r="N66" s="74">
        <f t="shared" si="2"/>
        <v>608</v>
      </c>
      <c r="O66" s="72">
        <f t="shared" si="3"/>
        <v>1418</v>
      </c>
      <c r="P66" s="85">
        <v>125</v>
      </c>
      <c r="Q66" s="72">
        <f t="shared" si="4"/>
        <v>4405</v>
      </c>
      <c r="R66" s="114">
        <v>1307</v>
      </c>
      <c r="S66" s="72">
        <f t="shared" si="5"/>
        <v>3098</v>
      </c>
      <c r="T66" s="136">
        <v>18693</v>
      </c>
      <c r="U66" s="73" t="s">
        <v>156</v>
      </c>
      <c r="V66" s="74" t="s">
        <v>257</v>
      </c>
    </row>
    <row r="67" spans="1:22" s="115" customFormat="1" ht="27.75" customHeight="1">
      <c r="A67" s="85">
        <v>60</v>
      </c>
      <c r="B67" s="85" t="s">
        <v>1184</v>
      </c>
      <c r="C67" s="135" t="s">
        <v>1224</v>
      </c>
      <c r="D67" s="135" t="s">
        <v>729</v>
      </c>
      <c r="E67" s="86" t="s">
        <v>1223</v>
      </c>
      <c r="F67" s="87">
        <v>45962</v>
      </c>
      <c r="G67" s="87">
        <v>46143</v>
      </c>
      <c r="H67" s="136">
        <v>60000</v>
      </c>
      <c r="I67" s="136">
        <v>3486.68</v>
      </c>
      <c r="J67" s="88">
        <v>25</v>
      </c>
      <c r="K67" s="136">
        <v>1722</v>
      </c>
      <c r="L67" s="72">
        <f t="shared" si="0"/>
        <v>4260</v>
      </c>
      <c r="M67" s="72">
        <f t="shared" si="6"/>
        <v>780</v>
      </c>
      <c r="N67" s="74">
        <f t="shared" si="2"/>
        <v>1824</v>
      </c>
      <c r="O67" s="72">
        <f t="shared" si="3"/>
        <v>4254</v>
      </c>
      <c r="P67" s="85">
        <v>25</v>
      </c>
      <c r="Q67" s="72">
        <f t="shared" si="4"/>
        <v>12865</v>
      </c>
      <c r="R67" s="114">
        <v>7057.68</v>
      </c>
      <c r="S67" s="72">
        <f t="shared" si="5"/>
        <v>9294</v>
      </c>
      <c r="T67" s="136">
        <v>52942.32</v>
      </c>
      <c r="U67" s="73" t="s">
        <v>156</v>
      </c>
      <c r="V67" s="74" t="s">
        <v>257</v>
      </c>
    </row>
    <row r="68" spans="1:22" s="115" customFormat="1" ht="30" customHeight="1">
      <c r="A68" s="85">
        <v>61</v>
      </c>
      <c r="B68" s="85" t="s">
        <v>343</v>
      </c>
      <c r="C68" s="135" t="s">
        <v>19</v>
      </c>
      <c r="D68" s="135" t="s">
        <v>1102</v>
      </c>
      <c r="E68" s="86" t="s">
        <v>1223</v>
      </c>
      <c r="F68" s="87">
        <v>45962</v>
      </c>
      <c r="G68" s="87">
        <v>46143</v>
      </c>
      <c r="H68" s="136">
        <v>20000</v>
      </c>
      <c r="I68" s="135">
        <v>0</v>
      </c>
      <c r="J68" s="88">
        <v>25</v>
      </c>
      <c r="K68" s="135">
        <v>574</v>
      </c>
      <c r="L68" s="72">
        <f t="shared" si="0"/>
        <v>1419.9999999999998</v>
      </c>
      <c r="M68" s="72">
        <f t="shared" si="6"/>
        <v>260</v>
      </c>
      <c r="N68" s="74">
        <f t="shared" si="2"/>
        <v>608</v>
      </c>
      <c r="O68" s="72">
        <f t="shared" si="3"/>
        <v>1418</v>
      </c>
      <c r="P68" s="85">
        <v>125</v>
      </c>
      <c r="Q68" s="72">
        <f t="shared" si="4"/>
        <v>4405</v>
      </c>
      <c r="R68" s="114">
        <v>1307</v>
      </c>
      <c r="S68" s="72">
        <f t="shared" si="5"/>
        <v>3098</v>
      </c>
      <c r="T68" s="136">
        <v>18693</v>
      </c>
      <c r="U68" s="73" t="s">
        <v>156</v>
      </c>
      <c r="V68" s="74" t="s">
        <v>257</v>
      </c>
    </row>
    <row r="69" spans="1:22" s="116" customFormat="1" ht="27" customHeight="1">
      <c r="A69" s="85">
        <v>62</v>
      </c>
      <c r="B69" s="85" t="s">
        <v>595</v>
      </c>
      <c r="C69" s="135" t="s">
        <v>596</v>
      </c>
      <c r="D69" s="135" t="s">
        <v>175</v>
      </c>
      <c r="E69" s="86" t="s">
        <v>1223</v>
      </c>
      <c r="F69" s="87">
        <v>45962</v>
      </c>
      <c r="G69" s="87">
        <v>46143</v>
      </c>
      <c r="H69" s="136">
        <v>57000</v>
      </c>
      <c r="I69" s="136">
        <v>2922.14</v>
      </c>
      <c r="J69" s="88">
        <v>25</v>
      </c>
      <c r="K69" s="136">
        <v>1635.9</v>
      </c>
      <c r="L69" s="72">
        <f t="shared" si="0"/>
        <v>4046.9999999999995</v>
      </c>
      <c r="M69" s="72">
        <f t="shared" si="6"/>
        <v>741</v>
      </c>
      <c r="N69" s="74">
        <f t="shared" si="2"/>
        <v>1732.8</v>
      </c>
      <c r="O69" s="72">
        <f t="shared" si="3"/>
        <v>4041.3</v>
      </c>
      <c r="P69" s="85">
        <v>125</v>
      </c>
      <c r="Q69" s="72">
        <f t="shared" si="4"/>
        <v>12323</v>
      </c>
      <c r="R69" s="114">
        <v>4934</v>
      </c>
      <c r="S69" s="72">
        <f t="shared" si="5"/>
        <v>8829.2999999999993</v>
      </c>
      <c r="T69" s="136">
        <v>50584.160000000003</v>
      </c>
      <c r="U69" s="73" t="s">
        <v>156</v>
      </c>
      <c r="V69" s="74" t="s">
        <v>257</v>
      </c>
    </row>
    <row r="70" spans="1:22" s="115" customFormat="1" ht="27" customHeight="1">
      <c r="A70" s="85">
        <v>63</v>
      </c>
      <c r="B70" s="85" t="s">
        <v>492</v>
      </c>
      <c r="C70" s="135" t="s">
        <v>4</v>
      </c>
      <c r="D70" s="135" t="s">
        <v>1103</v>
      </c>
      <c r="E70" s="86" t="s">
        <v>1223</v>
      </c>
      <c r="F70" s="87">
        <v>45839</v>
      </c>
      <c r="G70" s="87">
        <v>46023</v>
      </c>
      <c r="H70" s="136">
        <v>80000</v>
      </c>
      <c r="I70" s="136">
        <v>7400.87</v>
      </c>
      <c r="J70" s="88">
        <v>25</v>
      </c>
      <c r="K70" s="136">
        <v>2296</v>
      </c>
      <c r="L70" s="72">
        <f t="shared" si="0"/>
        <v>5679.9999999999991</v>
      </c>
      <c r="M70" s="72">
        <f t="shared" si="6"/>
        <v>1040</v>
      </c>
      <c r="N70" s="74">
        <f t="shared" si="2"/>
        <v>2432</v>
      </c>
      <c r="O70" s="72">
        <f t="shared" si="3"/>
        <v>5672</v>
      </c>
      <c r="P70" s="85">
        <v>125</v>
      </c>
      <c r="Q70" s="72">
        <f t="shared" si="4"/>
        <v>17245</v>
      </c>
      <c r="R70" s="114">
        <v>12253.87</v>
      </c>
      <c r="S70" s="72">
        <f t="shared" si="5"/>
        <v>12392</v>
      </c>
      <c r="T70" s="136">
        <v>67746.13</v>
      </c>
      <c r="U70" s="73" t="s">
        <v>156</v>
      </c>
      <c r="V70" s="74" t="s">
        <v>257</v>
      </c>
    </row>
    <row r="71" spans="1:22" s="115" customFormat="1" ht="27.75" customHeight="1">
      <c r="A71" s="85">
        <v>64</v>
      </c>
      <c r="B71" s="85" t="s">
        <v>219</v>
      </c>
      <c r="C71" s="135" t="s">
        <v>12</v>
      </c>
      <c r="D71" s="135" t="s">
        <v>876</v>
      </c>
      <c r="E71" s="86" t="s">
        <v>1223</v>
      </c>
      <c r="F71" s="87">
        <v>45839</v>
      </c>
      <c r="G71" s="87">
        <v>46023</v>
      </c>
      <c r="H71" s="136">
        <v>55000</v>
      </c>
      <c r="I71" s="136">
        <v>2559.6799999999998</v>
      </c>
      <c r="J71" s="88">
        <v>25</v>
      </c>
      <c r="K71" s="136">
        <v>1578.5</v>
      </c>
      <c r="L71" s="72">
        <f t="shared" si="0"/>
        <v>3904.9999999999995</v>
      </c>
      <c r="M71" s="72">
        <f t="shared" si="6"/>
        <v>715</v>
      </c>
      <c r="N71" s="74">
        <f t="shared" si="2"/>
        <v>1672</v>
      </c>
      <c r="O71" s="72">
        <f t="shared" si="3"/>
        <v>3899.5000000000005</v>
      </c>
      <c r="P71" s="85">
        <v>25</v>
      </c>
      <c r="Q71" s="72">
        <f t="shared" si="4"/>
        <v>11795</v>
      </c>
      <c r="R71" s="114">
        <v>5835.18</v>
      </c>
      <c r="S71" s="72">
        <f t="shared" si="5"/>
        <v>8519.5</v>
      </c>
      <c r="T71" s="136">
        <v>49164.82</v>
      </c>
      <c r="U71" s="73" t="s">
        <v>156</v>
      </c>
      <c r="V71" s="74" t="s">
        <v>257</v>
      </c>
    </row>
    <row r="72" spans="1:22" s="115" customFormat="1" ht="27" customHeight="1">
      <c r="A72" s="85">
        <v>65</v>
      </c>
      <c r="B72" s="85" t="s">
        <v>1185</v>
      </c>
      <c r="C72" s="135" t="s">
        <v>657</v>
      </c>
      <c r="D72" s="135" t="s">
        <v>1079</v>
      </c>
      <c r="E72" s="86" t="s">
        <v>1223</v>
      </c>
      <c r="F72" s="87">
        <v>45962</v>
      </c>
      <c r="G72" s="87">
        <v>46143</v>
      </c>
      <c r="H72" s="136">
        <v>85000</v>
      </c>
      <c r="I72" s="136">
        <v>8576.99</v>
      </c>
      <c r="J72" s="88">
        <v>25</v>
      </c>
      <c r="K72" s="136">
        <v>2439.5</v>
      </c>
      <c r="L72" s="72">
        <f t="shared" ref="L72:L135" si="7">H72*0.071</f>
        <v>6034.9999999999991</v>
      </c>
      <c r="M72" s="72">
        <f t="shared" ref="M72:M103" si="8">H72*0.013</f>
        <v>1105</v>
      </c>
      <c r="N72" s="74">
        <f t="shared" ref="N72:N135" si="9">+H72*0.0304</f>
        <v>2584</v>
      </c>
      <c r="O72" s="72">
        <f t="shared" ref="O72:O135" si="10">H72*0.0709</f>
        <v>6026.5</v>
      </c>
      <c r="P72" s="85">
        <v>25</v>
      </c>
      <c r="Q72" s="72">
        <f t="shared" ref="Q72:Q135" si="11">SUM(K72:P72)</f>
        <v>18215</v>
      </c>
      <c r="R72" s="114">
        <v>13625.49</v>
      </c>
      <c r="S72" s="72">
        <f t="shared" ref="S72:S135" si="12">L72+M72+O72</f>
        <v>13166.5</v>
      </c>
      <c r="T72" s="136">
        <v>71374.509999999995</v>
      </c>
      <c r="U72" s="73" t="s">
        <v>156</v>
      </c>
      <c r="V72" s="74" t="s">
        <v>257</v>
      </c>
    </row>
    <row r="73" spans="1:22" s="115" customFormat="1" ht="27" customHeight="1">
      <c r="A73" s="85">
        <v>66</v>
      </c>
      <c r="B73" s="85" t="s">
        <v>118</v>
      </c>
      <c r="C73" s="135" t="s">
        <v>12</v>
      </c>
      <c r="D73" s="135" t="s">
        <v>1104</v>
      </c>
      <c r="E73" s="86" t="s">
        <v>1223</v>
      </c>
      <c r="F73" s="87">
        <v>45839</v>
      </c>
      <c r="G73" s="87">
        <v>46023</v>
      </c>
      <c r="H73" s="136">
        <v>30000</v>
      </c>
      <c r="I73" s="135">
        <v>0</v>
      </c>
      <c r="J73" s="88">
        <v>25</v>
      </c>
      <c r="K73" s="135">
        <v>861</v>
      </c>
      <c r="L73" s="72">
        <f t="shared" si="7"/>
        <v>2130</v>
      </c>
      <c r="M73" s="72">
        <f t="shared" si="8"/>
        <v>390</v>
      </c>
      <c r="N73" s="74">
        <f t="shared" si="9"/>
        <v>912</v>
      </c>
      <c r="O73" s="72">
        <f t="shared" si="10"/>
        <v>2127</v>
      </c>
      <c r="P73" s="85">
        <v>25</v>
      </c>
      <c r="Q73" s="72">
        <f t="shared" si="11"/>
        <v>6445</v>
      </c>
      <c r="R73" s="114">
        <v>1798</v>
      </c>
      <c r="S73" s="72">
        <f t="shared" si="12"/>
        <v>4647</v>
      </c>
      <c r="T73" s="136">
        <v>28202</v>
      </c>
      <c r="U73" s="73" t="s">
        <v>156</v>
      </c>
      <c r="V73" s="74" t="s">
        <v>257</v>
      </c>
    </row>
    <row r="74" spans="1:22" s="115" customFormat="1" ht="30" customHeight="1">
      <c r="A74" s="85">
        <v>67</v>
      </c>
      <c r="B74" s="85" t="s">
        <v>998</v>
      </c>
      <c r="C74" s="135" t="s">
        <v>36</v>
      </c>
      <c r="D74" s="135" t="s">
        <v>1105</v>
      </c>
      <c r="E74" s="86" t="s">
        <v>1223</v>
      </c>
      <c r="F74" s="87">
        <v>45901</v>
      </c>
      <c r="G74" s="87">
        <v>46082</v>
      </c>
      <c r="H74" s="136">
        <v>60000</v>
      </c>
      <c r="I74" s="136">
        <v>3486.68</v>
      </c>
      <c r="J74" s="88">
        <v>25</v>
      </c>
      <c r="K74" s="136">
        <v>1722</v>
      </c>
      <c r="L74" s="72">
        <f t="shared" si="7"/>
        <v>4260</v>
      </c>
      <c r="M74" s="72">
        <f t="shared" si="8"/>
        <v>780</v>
      </c>
      <c r="N74" s="74">
        <f t="shared" si="9"/>
        <v>1824</v>
      </c>
      <c r="O74" s="72">
        <f t="shared" si="10"/>
        <v>4254</v>
      </c>
      <c r="P74" s="85">
        <v>25</v>
      </c>
      <c r="Q74" s="72">
        <f t="shared" si="11"/>
        <v>12865</v>
      </c>
      <c r="R74" s="114">
        <v>7057.68</v>
      </c>
      <c r="S74" s="72">
        <f t="shared" si="12"/>
        <v>9294</v>
      </c>
      <c r="T74" s="136">
        <v>52942.32</v>
      </c>
      <c r="U74" s="73" t="s">
        <v>156</v>
      </c>
      <c r="V74" s="74" t="s">
        <v>257</v>
      </c>
    </row>
    <row r="75" spans="1:22" s="115" customFormat="1" ht="25.5" customHeight="1">
      <c r="A75" s="85">
        <v>68</v>
      </c>
      <c r="B75" s="85" t="s">
        <v>450</v>
      </c>
      <c r="C75" s="135" t="s">
        <v>12</v>
      </c>
      <c r="D75" s="135" t="s">
        <v>1106</v>
      </c>
      <c r="E75" s="86" t="s">
        <v>1223</v>
      </c>
      <c r="F75" s="87">
        <v>45962</v>
      </c>
      <c r="G75" s="87">
        <v>46143</v>
      </c>
      <c r="H75" s="136">
        <v>35000</v>
      </c>
      <c r="I75" s="135">
        <v>0</v>
      </c>
      <c r="J75" s="88">
        <v>25</v>
      </c>
      <c r="K75" s="136">
        <v>1004.5</v>
      </c>
      <c r="L75" s="72">
        <f t="shared" si="7"/>
        <v>2485</v>
      </c>
      <c r="M75" s="72">
        <f t="shared" si="8"/>
        <v>455</v>
      </c>
      <c r="N75" s="74">
        <f t="shared" si="9"/>
        <v>1064</v>
      </c>
      <c r="O75" s="72">
        <f t="shared" si="10"/>
        <v>2481.5</v>
      </c>
      <c r="P75" s="85">
        <v>25</v>
      </c>
      <c r="Q75" s="72">
        <f t="shared" si="11"/>
        <v>7515</v>
      </c>
      <c r="R75" s="114">
        <v>2093.5</v>
      </c>
      <c r="S75" s="72">
        <f t="shared" si="12"/>
        <v>5421.5</v>
      </c>
      <c r="T75" s="136">
        <v>32906.5</v>
      </c>
      <c r="U75" s="73" t="s">
        <v>156</v>
      </c>
      <c r="V75" s="74" t="s">
        <v>257</v>
      </c>
    </row>
    <row r="76" spans="1:22" s="115" customFormat="1" ht="24" customHeight="1">
      <c r="A76" s="85">
        <v>69</v>
      </c>
      <c r="B76" s="85" t="s">
        <v>681</v>
      </c>
      <c r="C76" s="135" t="s">
        <v>366</v>
      </c>
      <c r="D76" s="135" t="s">
        <v>163</v>
      </c>
      <c r="E76" s="86" t="s">
        <v>1223</v>
      </c>
      <c r="F76" s="87">
        <v>45839</v>
      </c>
      <c r="G76" s="87">
        <v>46023</v>
      </c>
      <c r="H76" s="136">
        <v>70000</v>
      </c>
      <c r="I76" s="136">
        <v>5368.48</v>
      </c>
      <c r="J76" s="88">
        <v>25</v>
      </c>
      <c r="K76" s="136">
        <v>2009</v>
      </c>
      <c r="L76" s="72">
        <f t="shared" si="7"/>
        <v>4970</v>
      </c>
      <c r="M76" s="72">
        <f t="shared" si="8"/>
        <v>910</v>
      </c>
      <c r="N76" s="74">
        <f t="shared" si="9"/>
        <v>2128</v>
      </c>
      <c r="O76" s="72">
        <f t="shared" si="10"/>
        <v>4963</v>
      </c>
      <c r="P76" s="85">
        <v>25</v>
      </c>
      <c r="Q76" s="72">
        <f t="shared" si="11"/>
        <v>15005</v>
      </c>
      <c r="R76" s="114">
        <v>9530.48</v>
      </c>
      <c r="S76" s="72">
        <f t="shared" si="12"/>
        <v>10843</v>
      </c>
      <c r="T76" s="136">
        <v>60469.52</v>
      </c>
      <c r="U76" s="73" t="s">
        <v>156</v>
      </c>
      <c r="V76" s="74" t="s">
        <v>257</v>
      </c>
    </row>
    <row r="77" spans="1:22" s="115" customFormat="1" ht="27" customHeight="1">
      <c r="A77" s="85">
        <v>70</v>
      </c>
      <c r="B77" s="85" t="s">
        <v>653</v>
      </c>
      <c r="C77" s="135" t="s">
        <v>30</v>
      </c>
      <c r="D77" s="135" t="s">
        <v>1084</v>
      </c>
      <c r="E77" s="86" t="s">
        <v>1223</v>
      </c>
      <c r="F77" s="87">
        <v>45962</v>
      </c>
      <c r="G77" s="87">
        <v>46143</v>
      </c>
      <c r="H77" s="136">
        <v>40000</v>
      </c>
      <c r="I77" s="135">
        <v>442.65</v>
      </c>
      <c r="J77" s="88">
        <v>25</v>
      </c>
      <c r="K77" s="136">
        <v>1148</v>
      </c>
      <c r="L77" s="72">
        <f t="shared" si="7"/>
        <v>2839.9999999999995</v>
      </c>
      <c r="M77" s="72">
        <f t="shared" si="8"/>
        <v>520</v>
      </c>
      <c r="N77" s="74">
        <f t="shared" si="9"/>
        <v>1216</v>
      </c>
      <c r="O77" s="72">
        <f t="shared" si="10"/>
        <v>2836</v>
      </c>
      <c r="P77" s="114">
        <v>3025</v>
      </c>
      <c r="Q77" s="72">
        <f t="shared" si="11"/>
        <v>11585</v>
      </c>
      <c r="R77" s="114">
        <v>2831.65</v>
      </c>
      <c r="S77" s="72">
        <f t="shared" si="12"/>
        <v>6196</v>
      </c>
      <c r="T77" s="136">
        <v>34168.35</v>
      </c>
      <c r="U77" s="73" t="s">
        <v>156</v>
      </c>
      <c r="V77" s="74" t="s">
        <v>258</v>
      </c>
    </row>
    <row r="78" spans="1:22" s="115" customFormat="1" ht="21" customHeight="1">
      <c r="A78" s="85">
        <v>71</v>
      </c>
      <c r="B78" s="85" t="s">
        <v>557</v>
      </c>
      <c r="C78" s="135" t="s">
        <v>48</v>
      </c>
      <c r="D78" s="135" t="s">
        <v>1084</v>
      </c>
      <c r="E78" s="86" t="s">
        <v>1223</v>
      </c>
      <c r="F78" s="87">
        <v>45901</v>
      </c>
      <c r="G78" s="87">
        <v>46082</v>
      </c>
      <c r="H78" s="136">
        <v>41044.699999999997</v>
      </c>
      <c r="I78" s="135">
        <v>590.09</v>
      </c>
      <c r="J78" s="88">
        <v>25</v>
      </c>
      <c r="K78" s="136">
        <v>1177.98</v>
      </c>
      <c r="L78" s="72">
        <f t="shared" si="7"/>
        <v>2914.1736999999994</v>
      </c>
      <c r="M78" s="72">
        <f t="shared" si="8"/>
        <v>533.58109999999999</v>
      </c>
      <c r="N78" s="74">
        <f t="shared" si="9"/>
        <v>1247.7588799999999</v>
      </c>
      <c r="O78" s="72">
        <f t="shared" si="10"/>
        <v>2910.0692300000001</v>
      </c>
      <c r="P78" s="85">
        <v>25</v>
      </c>
      <c r="Q78" s="72">
        <f t="shared" si="11"/>
        <v>8808.5629100000006</v>
      </c>
      <c r="R78" s="114">
        <v>3040.83</v>
      </c>
      <c r="S78" s="72">
        <f t="shared" si="12"/>
        <v>6357.8240299999998</v>
      </c>
      <c r="T78" s="136">
        <v>38003.870000000003</v>
      </c>
      <c r="U78" s="73" t="s">
        <v>156</v>
      </c>
      <c r="V78" s="74" t="s">
        <v>258</v>
      </c>
    </row>
    <row r="79" spans="1:22" s="115" customFormat="1" ht="24" customHeight="1">
      <c r="A79" s="85">
        <v>72</v>
      </c>
      <c r="B79" s="85" t="s">
        <v>730</v>
      </c>
      <c r="C79" s="135" t="s">
        <v>365</v>
      </c>
      <c r="D79" s="135" t="s">
        <v>1084</v>
      </c>
      <c r="E79" s="86" t="s">
        <v>1223</v>
      </c>
      <c r="F79" s="87">
        <v>45962</v>
      </c>
      <c r="G79" s="87">
        <v>46143</v>
      </c>
      <c r="H79" s="136">
        <v>20000</v>
      </c>
      <c r="I79" s="135">
        <v>0</v>
      </c>
      <c r="J79" s="88">
        <v>25</v>
      </c>
      <c r="K79" s="135">
        <v>574</v>
      </c>
      <c r="L79" s="72">
        <f t="shared" si="7"/>
        <v>1419.9999999999998</v>
      </c>
      <c r="M79" s="72">
        <f t="shared" si="8"/>
        <v>260</v>
      </c>
      <c r="N79" s="74">
        <f t="shared" si="9"/>
        <v>608</v>
      </c>
      <c r="O79" s="72">
        <f t="shared" si="10"/>
        <v>1418</v>
      </c>
      <c r="P79" s="85">
        <v>25</v>
      </c>
      <c r="Q79" s="72">
        <f t="shared" si="11"/>
        <v>4305</v>
      </c>
      <c r="R79" s="114">
        <v>1207</v>
      </c>
      <c r="S79" s="72">
        <f t="shared" si="12"/>
        <v>3098</v>
      </c>
      <c r="T79" s="136">
        <v>18793</v>
      </c>
      <c r="U79" s="73" t="s">
        <v>156</v>
      </c>
      <c r="V79" s="74" t="s">
        <v>257</v>
      </c>
    </row>
    <row r="80" spans="1:22" s="115" customFormat="1" ht="26.25" customHeight="1">
      <c r="A80" s="85">
        <v>73</v>
      </c>
      <c r="B80" s="85" t="s">
        <v>1186</v>
      </c>
      <c r="C80" s="135" t="s">
        <v>5</v>
      </c>
      <c r="D80" s="135" t="s">
        <v>1161</v>
      </c>
      <c r="E80" s="86" t="s">
        <v>1223</v>
      </c>
      <c r="F80" s="87">
        <v>45962</v>
      </c>
      <c r="G80" s="87">
        <v>46143</v>
      </c>
      <c r="H80" s="136">
        <v>180000</v>
      </c>
      <c r="I80" s="136">
        <v>30923.37</v>
      </c>
      <c r="J80" s="88">
        <v>25</v>
      </c>
      <c r="K80" s="136">
        <v>5166</v>
      </c>
      <c r="L80" s="72">
        <f t="shared" si="7"/>
        <v>12779.999999999998</v>
      </c>
      <c r="M80" s="72">
        <f t="shared" si="8"/>
        <v>2340</v>
      </c>
      <c r="N80" s="74">
        <f t="shared" si="9"/>
        <v>5472</v>
      </c>
      <c r="O80" s="72">
        <f t="shared" si="10"/>
        <v>12762</v>
      </c>
      <c r="P80" s="85">
        <v>25</v>
      </c>
      <c r="Q80" s="72">
        <f t="shared" si="11"/>
        <v>38545</v>
      </c>
      <c r="R80" s="114">
        <v>41586.370000000003</v>
      </c>
      <c r="S80" s="72">
        <f t="shared" si="12"/>
        <v>27882</v>
      </c>
      <c r="T80" s="136">
        <v>138413.63</v>
      </c>
      <c r="U80" s="73" t="s">
        <v>156</v>
      </c>
      <c r="V80" s="74" t="s">
        <v>258</v>
      </c>
    </row>
    <row r="81" spans="1:22" s="115" customFormat="1" ht="19.5" customHeight="1">
      <c r="A81" s="85">
        <v>74</v>
      </c>
      <c r="B81" s="85" t="s">
        <v>731</v>
      </c>
      <c r="C81" s="135" t="s">
        <v>365</v>
      </c>
      <c r="D81" s="135" t="s">
        <v>1084</v>
      </c>
      <c r="E81" s="86" t="s">
        <v>1223</v>
      </c>
      <c r="F81" s="87">
        <v>45962</v>
      </c>
      <c r="G81" s="87">
        <v>46143</v>
      </c>
      <c r="H81" s="136">
        <v>25000</v>
      </c>
      <c r="I81" s="135">
        <v>0</v>
      </c>
      <c r="J81" s="88">
        <v>25</v>
      </c>
      <c r="K81" s="135">
        <v>717.5</v>
      </c>
      <c r="L81" s="72">
        <f t="shared" si="7"/>
        <v>1774.9999999999998</v>
      </c>
      <c r="M81" s="72">
        <f t="shared" si="8"/>
        <v>325</v>
      </c>
      <c r="N81" s="74">
        <f t="shared" si="9"/>
        <v>760</v>
      </c>
      <c r="O81" s="72">
        <f t="shared" si="10"/>
        <v>1772.5000000000002</v>
      </c>
      <c r="P81" s="85">
        <v>25</v>
      </c>
      <c r="Q81" s="72">
        <f t="shared" si="11"/>
        <v>5375</v>
      </c>
      <c r="R81" s="114">
        <v>1502.5</v>
      </c>
      <c r="S81" s="72">
        <f t="shared" si="12"/>
        <v>3872.5</v>
      </c>
      <c r="T81" s="136">
        <v>23497.5</v>
      </c>
      <c r="U81" s="73" t="s">
        <v>156</v>
      </c>
      <c r="V81" s="74" t="s">
        <v>257</v>
      </c>
    </row>
    <row r="82" spans="1:22" s="115" customFormat="1" ht="20.25" customHeight="1">
      <c r="A82" s="85">
        <v>75</v>
      </c>
      <c r="B82" s="85" t="s">
        <v>304</v>
      </c>
      <c r="C82" s="135" t="s">
        <v>4</v>
      </c>
      <c r="D82" s="135" t="s">
        <v>169</v>
      </c>
      <c r="E82" s="86" t="s">
        <v>1223</v>
      </c>
      <c r="F82" s="87">
        <v>45962</v>
      </c>
      <c r="G82" s="87">
        <v>46143</v>
      </c>
      <c r="H82" s="136">
        <v>60000</v>
      </c>
      <c r="I82" s="136">
        <v>3486.68</v>
      </c>
      <c r="J82" s="88">
        <v>25</v>
      </c>
      <c r="K82" s="136">
        <v>1722</v>
      </c>
      <c r="L82" s="72">
        <f t="shared" si="7"/>
        <v>4260</v>
      </c>
      <c r="M82" s="72">
        <f t="shared" si="8"/>
        <v>780</v>
      </c>
      <c r="N82" s="74">
        <f t="shared" si="9"/>
        <v>1824</v>
      </c>
      <c r="O82" s="72">
        <f t="shared" si="10"/>
        <v>4254</v>
      </c>
      <c r="P82" s="85">
        <v>125</v>
      </c>
      <c r="Q82" s="72">
        <f t="shared" si="11"/>
        <v>12965</v>
      </c>
      <c r="R82" s="114">
        <v>7157.68</v>
      </c>
      <c r="S82" s="72">
        <f t="shared" si="12"/>
        <v>9294</v>
      </c>
      <c r="T82" s="136">
        <v>52842.32</v>
      </c>
      <c r="U82" s="73" t="s">
        <v>156</v>
      </c>
      <c r="V82" s="74" t="s">
        <v>257</v>
      </c>
    </row>
    <row r="83" spans="1:22" s="115" customFormat="1" ht="27" customHeight="1">
      <c r="A83" s="85">
        <v>76</v>
      </c>
      <c r="B83" s="85" t="s">
        <v>509</v>
      </c>
      <c r="C83" s="135" t="s">
        <v>4</v>
      </c>
      <c r="D83" s="135" t="s">
        <v>160</v>
      </c>
      <c r="E83" s="86" t="s">
        <v>1223</v>
      </c>
      <c r="F83" s="87">
        <v>45962</v>
      </c>
      <c r="G83" s="87">
        <v>46143</v>
      </c>
      <c r="H83" s="136">
        <v>50000</v>
      </c>
      <c r="I83" s="136">
        <v>1854</v>
      </c>
      <c r="J83" s="88">
        <v>25</v>
      </c>
      <c r="K83" s="136">
        <v>1435</v>
      </c>
      <c r="L83" s="72">
        <f t="shared" si="7"/>
        <v>3549.9999999999995</v>
      </c>
      <c r="M83" s="72">
        <f t="shared" si="8"/>
        <v>650</v>
      </c>
      <c r="N83" s="74">
        <f t="shared" si="9"/>
        <v>1520</v>
      </c>
      <c r="O83" s="72">
        <f t="shared" si="10"/>
        <v>3545.0000000000005</v>
      </c>
      <c r="P83" s="85">
        <v>25</v>
      </c>
      <c r="Q83" s="72">
        <f t="shared" si="11"/>
        <v>10725</v>
      </c>
      <c r="R83" s="114">
        <v>4834</v>
      </c>
      <c r="S83" s="72">
        <f t="shared" si="12"/>
        <v>7745</v>
      </c>
      <c r="T83" s="136">
        <v>45166</v>
      </c>
      <c r="U83" s="73" t="s">
        <v>156</v>
      </c>
      <c r="V83" s="74" t="s">
        <v>257</v>
      </c>
    </row>
    <row r="84" spans="1:22" s="115" customFormat="1" ht="27.75" customHeight="1">
      <c r="A84" s="85">
        <v>77</v>
      </c>
      <c r="B84" s="85" t="s">
        <v>316</v>
      </c>
      <c r="C84" s="135" t="s">
        <v>73</v>
      </c>
      <c r="D84" s="135" t="s">
        <v>1107</v>
      </c>
      <c r="E84" s="86" t="s">
        <v>1223</v>
      </c>
      <c r="F84" s="87">
        <v>45839</v>
      </c>
      <c r="G84" s="87">
        <v>46023</v>
      </c>
      <c r="H84" s="136">
        <v>90000</v>
      </c>
      <c r="I84" s="136">
        <v>9753.1200000000008</v>
      </c>
      <c r="J84" s="88">
        <v>25</v>
      </c>
      <c r="K84" s="136">
        <v>2583</v>
      </c>
      <c r="L84" s="72">
        <f t="shared" si="7"/>
        <v>6389.9999999999991</v>
      </c>
      <c r="M84" s="72">
        <f t="shared" si="8"/>
        <v>1170</v>
      </c>
      <c r="N84" s="74">
        <f t="shared" si="9"/>
        <v>2736</v>
      </c>
      <c r="O84" s="72">
        <f t="shared" si="10"/>
        <v>6381</v>
      </c>
      <c r="P84" s="85">
        <v>125</v>
      </c>
      <c r="Q84" s="72">
        <f t="shared" si="11"/>
        <v>19385</v>
      </c>
      <c r="R84" s="114">
        <v>15197.12</v>
      </c>
      <c r="S84" s="72">
        <f t="shared" si="12"/>
        <v>13941</v>
      </c>
      <c r="T84" s="136">
        <v>74802.880000000005</v>
      </c>
      <c r="U84" s="73" t="s">
        <v>156</v>
      </c>
      <c r="V84" s="74" t="s">
        <v>257</v>
      </c>
    </row>
    <row r="85" spans="1:22" s="115" customFormat="1" ht="27.75" customHeight="1">
      <c r="A85" s="85">
        <v>78</v>
      </c>
      <c r="B85" s="85" t="s">
        <v>1246</v>
      </c>
      <c r="C85" s="135" t="s">
        <v>7</v>
      </c>
      <c r="D85" s="135" t="s">
        <v>175</v>
      </c>
      <c r="E85" s="86" t="s">
        <v>1223</v>
      </c>
      <c r="F85" s="87">
        <v>45839</v>
      </c>
      <c r="G85" s="87">
        <v>46023</v>
      </c>
      <c r="H85" s="136">
        <v>80000</v>
      </c>
      <c r="I85" s="136">
        <v>7400.87</v>
      </c>
      <c r="J85" s="88">
        <v>25</v>
      </c>
      <c r="K85" s="136">
        <v>2296</v>
      </c>
      <c r="L85" s="72">
        <f t="shared" si="7"/>
        <v>5679.9999999999991</v>
      </c>
      <c r="M85" s="72">
        <f t="shared" si="8"/>
        <v>1040</v>
      </c>
      <c r="N85" s="74">
        <f t="shared" si="9"/>
        <v>2432</v>
      </c>
      <c r="O85" s="72">
        <f t="shared" si="10"/>
        <v>5672</v>
      </c>
      <c r="P85" s="85">
        <v>25</v>
      </c>
      <c r="Q85" s="72">
        <f t="shared" si="11"/>
        <v>17145</v>
      </c>
      <c r="R85" s="114">
        <v>12153.87</v>
      </c>
      <c r="S85" s="72">
        <f t="shared" si="12"/>
        <v>12392</v>
      </c>
      <c r="T85" s="136">
        <v>67846.13</v>
      </c>
      <c r="U85" s="73" t="s">
        <v>156</v>
      </c>
      <c r="V85" s="74" t="s">
        <v>257</v>
      </c>
    </row>
    <row r="86" spans="1:22" s="115" customFormat="1" ht="24.75" customHeight="1">
      <c r="A86" s="85">
        <v>79</v>
      </c>
      <c r="B86" s="85" t="s">
        <v>95</v>
      </c>
      <c r="C86" s="135" t="s">
        <v>74</v>
      </c>
      <c r="D86" s="135" t="s">
        <v>1108</v>
      </c>
      <c r="E86" s="86" t="s">
        <v>1223</v>
      </c>
      <c r="F86" s="87">
        <v>45962</v>
      </c>
      <c r="G86" s="87">
        <v>46143</v>
      </c>
      <c r="H86" s="136">
        <v>60000</v>
      </c>
      <c r="I86" s="136">
        <v>3486.68</v>
      </c>
      <c r="J86" s="88">
        <v>25</v>
      </c>
      <c r="K86" s="136">
        <v>1722</v>
      </c>
      <c r="L86" s="72">
        <f t="shared" si="7"/>
        <v>4260</v>
      </c>
      <c r="M86" s="72">
        <f t="shared" si="8"/>
        <v>780</v>
      </c>
      <c r="N86" s="74">
        <f t="shared" si="9"/>
        <v>1824</v>
      </c>
      <c r="O86" s="72">
        <f t="shared" si="10"/>
        <v>4254</v>
      </c>
      <c r="P86" s="85">
        <v>25</v>
      </c>
      <c r="Q86" s="72">
        <f t="shared" si="11"/>
        <v>12865</v>
      </c>
      <c r="R86" s="114">
        <v>7057.68</v>
      </c>
      <c r="S86" s="72">
        <f t="shared" si="12"/>
        <v>9294</v>
      </c>
      <c r="T86" s="136">
        <v>52942.32</v>
      </c>
      <c r="U86" s="73" t="s">
        <v>156</v>
      </c>
      <c r="V86" s="74" t="s">
        <v>257</v>
      </c>
    </row>
    <row r="87" spans="1:22" s="115" customFormat="1" ht="24.75" customHeight="1">
      <c r="A87" s="85">
        <v>80</v>
      </c>
      <c r="B87" s="85" t="s">
        <v>231</v>
      </c>
      <c r="C87" s="135" t="s">
        <v>74</v>
      </c>
      <c r="D87" s="135" t="s">
        <v>1086</v>
      </c>
      <c r="E87" s="86" t="s">
        <v>1223</v>
      </c>
      <c r="F87" s="87">
        <v>45962</v>
      </c>
      <c r="G87" s="87">
        <v>46143</v>
      </c>
      <c r="H87" s="136">
        <v>60000</v>
      </c>
      <c r="I87" s="136">
        <v>3486.68</v>
      </c>
      <c r="J87" s="88">
        <v>25</v>
      </c>
      <c r="K87" s="136">
        <v>1722</v>
      </c>
      <c r="L87" s="72">
        <f t="shared" si="7"/>
        <v>4260</v>
      </c>
      <c r="M87" s="72">
        <f t="shared" si="8"/>
        <v>780</v>
      </c>
      <c r="N87" s="74">
        <f t="shared" si="9"/>
        <v>1824</v>
      </c>
      <c r="O87" s="72">
        <f t="shared" si="10"/>
        <v>4254</v>
      </c>
      <c r="P87" s="85">
        <v>125</v>
      </c>
      <c r="Q87" s="72">
        <f t="shared" si="11"/>
        <v>12965</v>
      </c>
      <c r="R87" s="114">
        <v>7157.68</v>
      </c>
      <c r="S87" s="72">
        <f t="shared" si="12"/>
        <v>9294</v>
      </c>
      <c r="T87" s="136">
        <v>52842.32</v>
      </c>
      <c r="U87" s="73" t="s">
        <v>156</v>
      </c>
      <c r="V87" s="74" t="s">
        <v>257</v>
      </c>
    </row>
    <row r="88" spans="1:22" s="115" customFormat="1" ht="24.75" customHeight="1">
      <c r="A88" s="85">
        <v>81</v>
      </c>
      <c r="B88" s="85" t="s">
        <v>274</v>
      </c>
      <c r="C88" s="135" t="s">
        <v>61</v>
      </c>
      <c r="D88" s="135" t="s">
        <v>1076</v>
      </c>
      <c r="E88" s="86" t="s">
        <v>1223</v>
      </c>
      <c r="F88" s="87">
        <v>45839</v>
      </c>
      <c r="G88" s="87">
        <v>46023</v>
      </c>
      <c r="H88" s="136">
        <v>46000</v>
      </c>
      <c r="I88" s="136">
        <v>1032.1400000000001</v>
      </c>
      <c r="J88" s="88">
        <v>25</v>
      </c>
      <c r="K88" s="136">
        <v>1320.2</v>
      </c>
      <c r="L88" s="72">
        <f t="shared" si="7"/>
        <v>3265.9999999999995</v>
      </c>
      <c r="M88" s="72">
        <f t="shared" si="8"/>
        <v>598</v>
      </c>
      <c r="N88" s="74">
        <f t="shared" si="9"/>
        <v>1398.4</v>
      </c>
      <c r="O88" s="72">
        <f t="shared" si="10"/>
        <v>3261.4</v>
      </c>
      <c r="P88" s="114">
        <v>3440.46</v>
      </c>
      <c r="Q88" s="72">
        <f t="shared" si="11"/>
        <v>13284.46</v>
      </c>
      <c r="R88" s="114">
        <v>5591.2</v>
      </c>
      <c r="S88" s="72">
        <f t="shared" si="12"/>
        <v>7125.4</v>
      </c>
      <c r="T88" s="136">
        <v>38635.129999999997</v>
      </c>
      <c r="U88" s="73" t="s">
        <v>156</v>
      </c>
      <c r="V88" s="74" t="s">
        <v>258</v>
      </c>
    </row>
    <row r="89" spans="1:22" s="115" customFormat="1" ht="22.5" customHeight="1">
      <c r="A89" s="85">
        <v>82</v>
      </c>
      <c r="B89" s="85" t="s">
        <v>842</v>
      </c>
      <c r="C89" s="135" t="s">
        <v>250</v>
      </c>
      <c r="D89" s="135" t="s">
        <v>255</v>
      </c>
      <c r="E89" s="86" t="s">
        <v>1223</v>
      </c>
      <c r="F89" s="87">
        <v>45901</v>
      </c>
      <c r="G89" s="87">
        <v>46082</v>
      </c>
      <c r="H89" s="136">
        <v>60000</v>
      </c>
      <c r="I89" s="136">
        <v>3486.68</v>
      </c>
      <c r="J89" s="88">
        <v>25</v>
      </c>
      <c r="K89" s="136">
        <v>1722</v>
      </c>
      <c r="L89" s="72">
        <f t="shared" si="7"/>
        <v>4260</v>
      </c>
      <c r="M89" s="72">
        <f t="shared" si="8"/>
        <v>780</v>
      </c>
      <c r="N89" s="74">
        <f t="shared" si="9"/>
        <v>1824</v>
      </c>
      <c r="O89" s="72">
        <f t="shared" si="10"/>
        <v>4254</v>
      </c>
      <c r="P89" s="85">
        <v>25</v>
      </c>
      <c r="Q89" s="72">
        <f t="shared" si="11"/>
        <v>12865</v>
      </c>
      <c r="R89" s="114">
        <v>7057.68</v>
      </c>
      <c r="S89" s="72">
        <f t="shared" si="12"/>
        <v>9294</v>
      </c>
      <c r="T89" s="136">
        <v>52942.32</v>
      </c>
      <c r="U89" s="73" t="s">
        <v>156</v>
      </c>
      <c r="V89" s="74" t="s">
        <v>257</v>
      </c>
    </row>
    <row r="90" spans="1:22" s="115" customFormat="1" ht="21" customHeight="1">
      <c r="A90" s="85">
        <v>83</v>
      </c>
      <c r="B90" s="85" t="s">
        <v>312</v>
      </c>
      <c r="C90" s="135" t="s">
        <v>249</v>
      </c>
      <c r="D90" s="135" t="s">
        <v>163</v>
      </c>
      <c r="E90" s="86" t="s">
        <v>1223</v>
      </c>
      <c r="F90" s="87">
        <v>45962</v>
      </c>
      <c r="G90" s="87">
        <v>46143</v>
      </c>
      <c r="H90" s="136">
        <v>50000</v>
      </c>
      <c r="I90" s="136">
        <v>1854</v>
      </c>
      <c r="J90" s="88">
        <v>25</v>
      </c>
      <c r="K90" s="136">
        <v>1435</v>
      </c>
      <c r="L90" s="72">
        <f t="shared" si="7"/>
        <v>3549.9999999999995</v>
      </c>
      <c r="M90" s="72">
        <f t="shared" si="8"/>
        <v>650</v>
      </c>
      <c r="N90" s="74">
        <f t="shared" si="9"/>
        <v>1520</v>
      </c>
      <c r="O90" s="72">
        <f t="shared" si="10"/>
        <v>3545.0000000000005</v>
      </c>
      <c r="P90" s="85">
        <v>125</v>
      </c>
      <c r="Q90" s="72">
        <f t="shared" si="11"/>
        <v>10825</v>
      </c>
      <c r="R90" s="114">
        <v>4934</v>
      </c>
      <c r="S90" s="72">
        <f t="shared" si="12"/>
        <v>7745</v>
      </c>
      <c r="T90" s="136">
        <v>45066</v>
      </c>
      <c r="U90" s="73" t="s">
        <v>156</v>
      </c>
      <c r="V90" s="74" t="s">
        <v>257</v>
      </c>
    </row>
    <row r="91" spans="1:22" s="115" customFormat="1" ht="23.25" customHeight="1">
      <c r="A91" s="85">
        <v>84</v>
      </c>
      <c r="B91" s="85" t="s">
        <v>281</v>
      </c>
      <c r="C91" s="135" t="s">
        <v>61</v>
      </c>
      <c r="D91" s="135" t="s">
        <v>1076</v>
      </c>
      <c r="E91" s="86" t="s">
        <v>1223</v>
      </c>
      <c r="F91" s="87">
        <v>45901</v>
      </c>
      <c r="G91" s="87">
        <v>46082</v>
      </c>
      <c r="H91" s="136">
        <v>46000</v>
      </c>
      <c r="I91" s="136">
        <v>1289.46</v>
      </c>
      <c r="J91" s="88">
        <v>25</v>
      </c>
      <c r="K91" s="136">
        <v>1320.2</v>
      </c>
      <c r="L91" s="72">
        <f t="shared" si="7"/>
        <v>3265.9999999999995</v>
      </c>
      <c r="M91" s="72">
        <f t="shared" si="8"/>
        <v>598</v>
      </c>
      <c r="N91" s="74">
        <f t="shared" si="9"/>
        <v>1398.4</v>
      </c>
      <c r="O91" s="72">
        <f t="shared" si="10"/>
        <v>3261.4</v>
      </c>
      <c r="P91" s="114">
        <v>4551.6000000000004</v>
      </c>
      <c r="Q91" s="72">
        <f t="shared" si="11"/>
        <v>14395.6</v>
      </c>
      <c r="R91" s="114">
        <v>5220.0600000000004</v>
      </c>
      <c r="S91" s="72">
        <f t="shared" si="12"/>
        <v>7125.4</v>
      </c>
      <c r="T91" s="136">
        <v>35756.839999999997</v>
      </c>
      <c r="U91" s="73" t="s">
        <v>156</v>
      </c>
      <c r="V91" s="74" t="s">
        <v>258</v>
      </c>
    </row>
    <row r="92" spans="1:22" s="115" customFormat="1" ht="24.75" customHeight="1">
      <c r="A92" s="85">
        <v>85</v>
      </c>
      <c r="B92" s="85" t="s">
        <v>242</v>
      </c>
      <c r="C92" s="135" t="s">
        <v>73</v>
      </c>
      <c r="D92" s="135" t="s">
        <v>1109</v>
      </c>
      <c r="E92" s="86" t="s">
        <v>1223</v>
      </c>
      <c r="F92" s="87">
        <v>45962</v>
      </c>
      <c r="G92" s="87">
        <v>46143</v>
      </c>
      <c r="H92" s="136">
        <v>60000</v>
      </c>
      <c r="I92" s="136">
        <v>3143.58</v>
      </c>
      <c r="J92" s="88">
        <v>25</v>
      </c>
      <c r="K92" s="136">
        <v>1722</v>
      </c>
      <c r="L92" s="72">
        <f t="shared" si="7"/>
        <v>4260</v>
      </c>
      <c r="M92" s="72">
        <f t="shared" si="8"/>
        <v>780</v>
      </c>
      <c r="N92" s="74">
        <f t="shared" si="9"/>
        <v>1824</v>
      </c>
      <c r="O92" s="72">
        <f t="shared" si="10"/>
        <v>4254</v>
      </c>
      <c r="P92" s="114">
        <v>1740.46</v>
      </c>
      <c r="Q92" s="72">
        <f t="shared" si="11"/>
        <v>14580.46</v>
      </c>
      <c r="R92" s="114">
        <v>11935.64</v>
      </c>
      <c r="S92" s="72">
        <f t="shared" si="12"/>
        <v>9294</v>
      </c>
      <c r="T92" s="136">
        <v>52942.32</v>
      </c>
      <c r="U92" s="73" t="s">
        <v>156</v>
      </c>
      <c r="V92" s="74" t="s">
        <v>257</v>
      </c>
    </row>
    <row r="93" spans="1:22" s="115" customFormat="1" ht="26.25" customHeight="1">
      <c r="A93" s="85">
        <v>86</v>
      </c>
      <c r="B93" s="85" t="s">
        <v>881</v>
      </c>
      <c r="C93" s="135" t="s">
        <v>36</v>
      </c>
      <c r="D93" s="135" t="s">
        <v>1110</v>
      </c>
      <c r="E93" s="86" t="s">
        <v>1223</v>
      </c>
      <c r="F93" s="87">
        <v>45962</v>
      </c>
      <c r="G93" s="87">
        <v>46143</v>
      </c>
      <c r="H93" s="136">
        <v>50000</v>
      </c>
      <c r="I93" s="136">
        <v>1854</v>
      </c>
      <c r="J93" s="88">
        <v>25</v>
      </c>
      <c r="K93" s="136">
        <v>1435</v>
      </c>
      <c r="L93" s="72">
        <f t="shared" si="7"/>
        <v>3549.9999999999995</v>
      </c>
      <c r="M93" s="72">
        <f t="shared" si="8"/>
        <v>650</v>
      </c>
      <c r="N93" s="74">
        <f t="shared" si="9"/>
        <v>1520</v>
      </c>
      <c r="O93" s="72">
        <f t="shared" si="10"/>
        <v>3545.0000000000005</v>
      </c>
      <c r="P93" s="85">
        <v>25</v>
      </c>
      <c r="Q93" s="72">
        <f t="shared" si="11"/>
        <v>10725</v>
      </c>
      <c r="R93" s="114">
        <v>4834</v>
      </c>
      <c r="S93" s="72">
        <f t="shared" si="12"/>
        <v>7745</v>
      </c>
      <c r="T93" s="136">
        <v>45166</v>
      </c>
      <c r="U93" s="73" t="s">
        <v>156</v>
      </c>
      <c r="V93" s="74" t="s">
        <v>258</v>
      </c>
    </row>
    <row r="94" spans="1:22" s="115" customFormat="1" ht="19.5" customHeight="1">
      <c r="A94" s="85">
        <v>87</v>
      </c>
      <c r="B94" s="85" t="s">
        <v>797</v>
      </c>
      <c r="C94" s="135" t="s">
        <v>30</v>
      </c>
      <c r="D94" s="135" t="s">
        <v>162</v>
      </c>
      <c r="E94" s="86" t="s">
        <v>1223</v>
      </c>
      <c r="F94" s="87">
        <v>45839</v>
      </c>
      <c r="G94" s="87">
        <v>46023</v>
      </c>
      <c r="H94" s="136">
        <v>80000</v>
      </c>
      <c r="I94" s="136">
        <v>7400.87</v>
      </c>
      <c r="J94" s="88">
        <v>25</v>
      </c>
      <c r="K94" s="136">
        <v>2296</v>
      </c>
      <c r="L94" s="72">
        <f t="shared" si="7"/>
        <v>5679.9999999999991</v>
      </c>
      <c r="M94" s="72">
        <f t="shared" si="8"/>
        <v>1040</v>
      </c>
      <c r="N94" s="74">
        <f t="shared" si="9"/>
        <v>2432</v>
      </c>
      <c r="O94" s="72">
        <f t="shared" si="10"/>
        <v>5672</v>
      </c>
      <c r="P94" s="85">
        <v>25</v>
      </c>
      <c r="Q94" s="72">
        <f t="shared" si="11"/>
        <v>17145</v>
      </c>
      <c r="R94" s="114">
        <v>12153.87</v>
      </c>
      <c r="S94" s="72">
        <f t="shared" si="12"/>
        <v>12392</v>
      </c>
      <c r="T94" s="136">
        <v>67846.13</v>
      </c>
      <c r="U94" s="73" t="s">
        <v>156</v>
      </c>
      <c r="V94" s="74" t="s">
        <v>258</v>
      </c>
    </row>
    <row r="95" spans="1:22" s="115" customFormat="1" ht="24" customHeight="1">
      <c r="A95" s="85">
        <v>88</v>
      </c>
      <c r="B95" s="85" t="s">
        <v>336</v>
      </c>
      <c r="C95" s="135" t="s">
        <v>19</v>
      </c>
      <c r="D95" s="135" t="s">
        <v>1086</v>
      </c>
      <c r="E95" s="86" t="s">
        <v>1223</v>
      </c>
      <c r="F95" s="87">
        <v>45962</v>
      </c>
      <c r="G95" s="87">
        <v>46143</v>
      </c>
      <c r="H95" s="136">
        <v>20000</v>
      </c>
      <c r="I95" s="135">
        <v>0</v>
      </c>
      <c r="J95" s="88">
        <v>25</v>
      </c>
      <c r="K95" s="135">
        <v>574</v>
      </c>
      <c r="L95" s="72">
        <f t="shared" si="7"/>
        <v>1419.9999999999998</v>
      </c>
      <c r="M95" s="72">
        <f t="shared" si="8"/>
        <v>260</v>
      </c>
      <c r="N95" s="74">
        <f t="shared" si="9"/>
        <v>608</v>
      </c>
      <c r="O95" s="72">
        <f t="shared" si="10"/>
        <v>1418</v>
      </c>
      <c r="P95" s="85">
        <v>125</v>
      </c>
      <c r="Q95" s="72">
        <f t="shared" si="11"/>
        <v>4405</v>
      </c>
      <c r="R95" s="114">
        <v>1307</v>
      </c>
      <c r="S95" s="72">
        <f t="shared" si="12"/>
        <v>3098</v>
      </c>
      <c r="T95" s="136">
        <v>18693</v>
      </c>
      <c r="U95" s="73" t="s">
        <v>156</v>
      </c>
      <c r="V95" s="74" t="s">
        <v>258</v>
      </c>
    </row>
    <row r="96" spans="1:22" s="115" customFormat="1" ht="25.5" customHeight="1">
      <c r="A96" s="85">
        <v>89</v>
      </c>
      <c r="B96" s="85" t="s">
        <v>38</v>
      </c>
      <c r="C96" s="135" t="s">
        <v>8</v>
      </c>
      <c r="D96" s="135" t="s">
        <v>1112</v>
      </c>
      <c r="E96" s="86" t="s">
        <v>1223</v>
      </c>
      <c r="F96" s="87">
        <v>45962</v>
      </c>
      <c r="G96" s="87">
        <v>46143</v>
      </c>
      <c r="H96" s="136">
        <v>15000</v>
      </c>
      <c r="I96" s="135">
        <v>0</v>
      </c>
      <c r="J96" s="88">
        <v>25</v>
      </c>
      <c r="K96" s="135">
        <v>430.5</v>
      </c>
      <c r="L96" s="72">
        <f t="shared" si="7"/>
        <v>1065</v>
      </c>
      <c r="M96" s="72">
        <f t="shared" si="8"/>
        <v>195</v>
      </c>
      <c r="N96" s="74">
        <f t="shared" si="9"/>
        <v>456</v>
      </c>
      <c r="O96" s="72">
        <f t="shared" si="10"/>
        <v>1063.5</v>
      </c>
      <c r="P96" s="85">
        <v>25</v>
      </c>
      <c r="Q96" s="72">
        <f t="shared" si="11"/>
        <v>3235</v>
      </c>
      <c r="R96" s="114">
        <v>2289.16</v>
      </c>
      <c r="S96" s="72">
        <f t="shared" si="12"/>
        <v>2323.5</v>
      </c>
      <c r="T96" s="136">
        <v>14088.5</v>
      </c>
      <c r="U96" s="73" t="s">
        <v>156</v>
      </c>
      <c r="V96" s="74" t="s">
        <v>257</v>
      </c>
    </row>
    <row r="97" spans="1:22" s="115" customFormat="1" ht="30" customHeight="1">
      <c r="A97" s="85">
        <v>90</v>
      </c>
      <c r="B97" s="85" t="s">
        <v>1275</v>
      </c>
      <c r="C97" s="135" t="s">
        <v>508</v>
      </c>
      <c r="D97" s="135" t="s">
        <v>1091</v>
      </c>
      <c r="E97" s="86" t="s">
        <v>624</v>
      </c>
      <c r="F97" s="87">
        <v>45870</v>
      </c>
      <c r="G97" s="87">
        <v>46054</v>
      </c>
      <c r="H97" s="136">
        <v>50000</v>
      </c>
      <c r="I97" s="136">
        <v>1854</v>
      </c>
      <c r="J97" s="88">
        <v>25</v>
      </c>
      <c r="K97" s="136">
        <v>1435</v>
      </c>
      <c r="L97" s="72">
        <f t="shared" si="7"/>
        <v>3549.9999999999995</v>
      </c>
      <c r="M97" s="72">
        <f t="shared" si="8"/>
        <v>650</v>
      </c>
      <c r="N97" s="74">
        <f t="shared" si="9"/>
        <v>1520</v>
      </c>
      <c r="O97" s="72">
        <f t="shared" si="10"/>
        <v>3545.0000000000005</v>
      </c>
      <c r="P97" s="85">
        <v>25</v>
      </c>
      <c r="Q97" s="72">
        <f t="shared" si="11"/>
        <v>10725</v>
      </c>
      <c r="R97" s="114">
        <v>4834</v>
      </c>
      <c r="S97" s="72">
        <f t="shared" si="12"/>
        <v>7745</v>
      </c>
      <c r="T97" s="136">
        <v>45166</v>
      </c>
      <c r="U97" s="73" t="s">
        <v>156</v>
      </c>
      <c r="V97" s="74" t="s">
        <v>257</v>
      </c>
    </row>
    <row r="98" spans="1:22" s="115" customFormat="1" ht="26.25" customHeight="1">
      <c r="A98" s="85">
        <v>91</v>
      </c>
      <c r="B98" s="85" t="s">
        <v>383</v>
      </c>
      <c r="C98" s="135" t="s">
        <v>391</v>
      </c>
      <c r="D98" s="135" t="s">
        <v>1113</v>
      </c>
      <c r="E98" s="86" t="s">
        <v>1223</v>
      </c>
      <c r="F98" s="87">
        <v>45839</v>
      </c>
      <c r="G98" s="87">
        <v>46023</v>
      </c>
      <c r="H98" s="136">
        <v>25400</v>
      </c>
      <c r="I98" s="135">
        <v>0</v>
      </c>
      <c r="J98" s="88">
        <v>25</v>
      </c>
      <c r="K98" s="135">
        <v>728.98</v>
      </c>
      <c r="L98" s="72">
        <f t="shared" si="7"/>
        <v>1803.3999999999999</v>
      </c>
      <c r="M98" s="72">
        <f t="shared" si="8"/>
        <v>330.2</v>
      </c>
      <c r="N98" s="74">
        <f t="shared" si="9"/>
        <v>772.16</v>
      </c>
      <c r="O98" s="72">
        <f t="shared" si="10"/>
        <v>1800.8600000000001</v>
      </c>
      <c r="P98" s="114">
        <v>2025</v>
      </c>
      <c r="Q98" s="72">
        <f t="shared" si="11"/>
        <v>7460.6</v>
      </c>
      <c r="R98" s="114">
        <v>1526.14</v>
      </c>
      <c r="S98" s="72">
        <f t="shared" si="12"/>
        <v>3934.46</v>
      </c>
      <c r="T98" s="136">
        <v>17838.45</v>
      </c>
      <c r="U98" s="73" t="s">
        <v>156</v>
      </c>
      <c r="V98" s="74" t="s">
        <v>257</v>
      </c>
    </row>
    <row r="99" spans="1:22" s="115" customFormat="1" ht="27.75" customHeight="1">
      <c r="A99" s="85">
        <v>92</v>
      </c>
      <c r="B99" s="85" t="s">
        <v>387</v>
      </c>
      <c r="C99" s="135" t="s">
        <v>94</v>
      </c>
      <c r="D99" s="135" t="s">
        <v>1114</v>
      </c>
      <c r="E99" s="86" t="s">
        <v>1223</v>
      </c>
      <c r="F99" s="87">
        <v>45870</v>
      </c>
      <c r="G99" s="87">
        <v>46054</v>
      </c>
      <c r="H99" s="136">
        <v>20000</v>
      </c>
      <c r="I99" s="135">
        <v>0</v>
      </c>
      <c r="J99" s="88">
        <v>25</v>
      </c>
      <c r="K99" s="135">
        <v>574</v>
      </c>
      <c r="L99" s="72">
        <f t="shared" si="7"/>
        <v>1419.9999999999998</v>
      </c>
      <c r="M99" s="72">
        <f t="shared" si="8"/>
        <v>260</v>
      </c>
      <c r="N99" s="74">
        <f t="shared" si="9"/>
        <v>608</v>
      </c>
      <c r="O99" s="72">
        <f t="shared" si="10"/>
        <v>1418</v>
      </c>
      <c r="P99" s="85">
        <v>25</v>
      </c>
      <c r="Q99" s="72">
        <f t="shared" si="11"/>
        <v>4305</v>
      </c>
      <c r="R99" s="114">
        <v>1207</v>
      </c>
      <c r="S99" s="72">
        <f t="shared" si="12"/>
        <v>3098</v>
      </c>
      <c r="T99" s="136">
        <v>18793</v>
      </c>
      <c r="U99" s="73" t="s">
        <v>156</v>
      </c>
      <c r="V99" s="74" t="s">
        <v>258</v>
      </c>
    </row>
    <row r="100" spans="1:22" s="115" customFormat="1" ht="25.5" customHeight="1">
      <c r="A100" s="85">
        <v>93</v>
      </c>
      <c r="B100" s="85" t="s">
        <v>843</v>
      </c>
      <c r="C100" s="135" t="s">
        <v>365</v>
      </c>
      <c r="D100" s="135" t="s">
        <v>876</v>
      </c>
      <c r="E100" s="86" t="s">
        <v>1223</v>
      </c>
      <c r="F100" s="87">
        <v>45962</v>
      </c>
      <c r="G100" s="87">
        <v>46143</v>
      </c>
      <c r="H100" s="136">
        <v>60000</v>
      </c>
      <c r="I100" s="136">
        <v>3486.68</v>
      </c>
      <c r="J100" s="88">
        <v>25</v>
      </c>
      <c r="K100" s="136">
        <v>1722</v>
      </c>
      <c r="L100" s="72">
        <f t="shared" si="7"/>
        <v>4260</v>
      </c>
      <c r="M100" s="72">
        <f t="shared" si="8"/>
        <v>780</v>
      </c>
      <c r="N100" s="74">
        <f t="shared" si="9"/>
        <v>1824</v>
      </c>
      <c r="O100" s="72">
        <f t="shared" si="10"/>
        <v>4254</v>
      </c>
      <c r="P100" s="85">
        <v>25</v>
      </c>
      <c r="Q100" s="72">
        <f t="shared" si="11"/>
        <v>12865</v>
      </c>
      <c r="R100" s="114">
        <v>7057.68</v>
      </c>
      <c r="S100" s="72">
        <f t="shared" si="12"/>
        <v>9294</v>
      </c>
      <c r="T100" s="136">
        <v>52942.32</v>
      </c>
      <c r="U100" s="73" t="s">
        <v>156</v>
      </c>
      <c r="V100" s="74" t="s">
        <v>258</v>
      </c>
    </row>
    <row r="101" spans="1:22" s="115" customFormat="1" ht="26.25" customHeight="1">
      <c r="A101" s="85">
        <v>94</v>
      </c>
      <c r="B101" s="85" t="s">
        <v>1230</v>
      </c>
      <c r="C101" s="135" t="s">
        <v>6</v>
      </c>
      <c r="D101" s="135" t="s">
        <v>1244</v>
      </c>
      <c r="E101" s="86" t="s">
        <v>1223</v>
      </c>
      <c r="F101" s="87">
        <v>45809</v>
      </c>
      <c r="G101" s="87">
        <v>45992</v>
      </c>
      <c r="H101" s="136">
        <v>145000</v>
      </c>
      <c r="I101" s="136">
        <v>22690.49</v>
      </c>
      <c r="J101" s="88">
        <v>25</v>
      </c>
      <c r="K101" s="136">
        <v>4161.5</v>
      </c>
      <c r="L101" s="72">
        <f t="shared" si="7"/>
        <v>10294.999999999998</v>
      </c>
      <c r="M101" s="72">
        <f t="shared" si="8"/>
        <v>1885</v>
      </c>
      <c r="N101" s="74">
        <f t="shared" si="9"/>
        <v>4408</v>
      </c>
      <c r="O101" s="72">
        <f t="shared" si="10"/>
        <v>10280.5</v>
      </c>
      <c r="P101" s="114">
        <v>5525</v>
      </c>
      <c r="Q101" s="72">
        <f t="shared" si="11"/>
        <v>36555</v>
      </c>
      <c r="R101" s="114">
        <v>36784.99</v>
      </c>
      <c r="S101" s="72">
        <f t="shared" si="12"/>
        <v>22460.5</v>
      </c>
      <c r="T101" s="136">
        <v>108615.01</v>
      </c>
      <c r="U101" s="73" t="s">
        <v>156</v>
      </c>
      <c r="V101" s="74" t="s">
        <v>258</v>
      </c>
    </row>
    <row r="102" spans="1:22" s="115" customFormat="1" ht="30" customHeight="1">
      <c r="A102" s="85">
        <v>95</v>
      </c>
      <c r="B102" s="85" t="s">
        <v>519</v>
      </c>
      <c r="C102" s="135" t="s">
        <v>73</v>
      </c>
      <c r="D102" s="135" t="s">
        <v>1098</v>
      </c>
      <c r="E102" s="86" t="s">
        <v>1223</v>
      </c>
      <c r="F102" s="87">
        <v>45962</v>
      </c>
      <c r="G102" s="87">
        <v>46143</v>
      </c>
      <c r="H102" s="136">
        <v>60000</v>
      </c>
      <c r="I102" s="136">
        <v>3486.68</v>
      </c>
      <c r="J102" s="88">
        <v>25</v>
      </c>
      <c r="K102" s="136">
        <v>1722</v>
      </c>
      <c r="L102" s="72">
        <f t="shared" si="7"/>
        <v>4260</v>
      </c>
      <c r="M102" s="72">
        <f t="shared" si="8"/>
        <v>780</v>
      </c>
      <c r="N102" s="74">
        <f t="shared" si="9"/>
        <v>1824</v>
      </c>
      <c r="O102" s="72">
        <f t="shared" si="10"/>
        <v>4254</v>
      </c>
      <c r="P102" s="85">
        <v>25</v>
      </c>
      <c r="Q102" s="72">
        <f t="shared" si="11"/>
        <v>12865</v>
      </c>
      <c r="R102" s="114">
        <v>7057.68</v>
      </c>
      <c r="S102" s="72">
        <f t="shared" si="12"/>
        <v>9294</v>
      </c>
      <c r="T102" s="136">
        <v>52942.32</v>
      </c>
      <c r="U102" s="73" t="s">
        <v>156</v>
      </c>
      <c r="V102" s="74" t="s">
        <v>257</v>
      </c>
    </row>
    <row r="103" spans="1:22" s="115" customFormat="1" ht="24" customHeight="1">
      <c r="A103" s="85">
        <v>96</v>
      </c>
      <c r="B103" s="85" t="s">
        <v>682</v>
      </c>
      <c r="C103" s="135" t="s">
        <v>48</v>
      </c>
      <c r="D103" s="135" t="s">
        <v>1084</v>
      </c>
      <c r="E103" s="86" t="s">
        <v>1223</v>
      </c>
      <c r="F103" s="87">
        <v>45962</v>
      </c>
      <c r="G103" s="87">
        <v>46143</v>
      </c>
      <c r="H103" s="136">
        <v>70000</v>
      </c>
      <c r="I103" s="136">
        <v>5368.48</v>
      </c>
      <c r="J103" s="88">
        <v>25</v>
      </c>
      <c r="K103" s="136">
        <v>2009</v>
      </c>
      <c r="L103" s="72">
        <f t="shared" si="7"/>
        <v>4970</v>
      </c>
      <c r="M103" s="72">
        <f t="shared" si="8"/>
        <v>910</v>
      </c>
      <c r="N103" s="74">
        <f t="shared" si="9"/>
        <v>2128</v>
      </c>
      <c r="O103" s="72">
        <f t="shared" si="10"/>
        <v>4963</v>
      </c>
      <c r="P103" s="85">
        <v>25</v>
      </c>
      <c r="Q103" s="72">
        <f t="shared" si="11"/>
        <v>15005</v>
      </c>
      <c r="R103" s="114">
        <v>9530.48</v>
      </c>
      <c r="S103" s="72">
        <f t="shared" si="12"/>
        <v>10843</v>
      </c>
      <c r="T103" s="136">
        <v>60469.52</v>
      </c>
      <c r="U103" s="73" t="s">
        <v>156</v>
      </c>
      <c r="V103" s="74" t="s">
        <v>257</v>
      </c>
    </row>
    <row r="104" spans="1:22" s="115" customFormat="1" ht="21.75" customHeight="1">
      <c r="A104" s="85">
        <v>97</v>
      </c>
      <c r="B104" s="85" t="s">
        <v>586</v>
      </c>
      <c r="C104" s="135" t="s">
        <v>61</v>
      </c>
      <c r="D104" s="135" t="s">
        <v>198</v>
      </c>
      <c r="E104" s="86" t="s">
        <v>1223</v>
      </c>
      <c r="F104" s="87">
        <v>45870</v>
      </c>
      <c r="G104" s="87">
        <v>46054</v>
      </c>
      <c r="H104" s="136">
        <v>46000</v>
      </c>
      <c r="I104" s="136">
        <v>1289.46</v>
      </c>
      <c r="J104" s="88">
        <v>25</v>
      </c>
      <c r="K104" s="136">
        <v>1320.2</v>
      </c>
      <c r="L104" s="72">
        <f t="shared" si="7"/>
        <v>3265.9999999999995</v>
      </c>
      <c r="M104" s="72">
        <f t="shared" ref="M104:M135" si="13">H104*0.013</f>
        <v>598</v>
      </c>
      <c r="N104" s="74">
        <f t="shared" si="9"/>
        <v>1398.4</v>
      </c>
      <c r="O104" s="72">
        <f t="shared" si="10"/>
        <v>3261.4</v>
      </c>
      <c r="P104" s="85">
        <v>125</v>
      </c>
      <c r="Q104" s="72">
        <f t="shared" si="11"/>
        <v>9969</v>
      </c>
      <c r="R104" s="114">
        <v>4133.0600000000004</v>
      </c>
      <c r="S104" s="72">
        <f t="shared" si="12"/>
        <v>7125.4</v>
      </c>
      <c r="T104" s="136">
        <v>41866.94</v>
      </c>
      <c r="U104" s="73" t="s">
        <v>156</v>
      </c>
      <c r="V104" s="74" t="s">
        <v>257</v>
      </c>
    </row>
    <row r="105" spans="1:22" s="115" customFormat="1" ht="27" customHeight="1">
      <c r="A105" s="85">
        <v>98</v>
      </c>
      <c r="B105" s="85" t="s">
        <v>999</v>
      </c>
      <c r="C105" s="135" t="s">
        <v>985</v>
      </c>
      <c r="D105" s="135" t="s">
        <v>1081</v>
      </c>
      <c r="E105" s="86" t="s">
        <v>1223</v>
      </c>
      <c r="F105" s="87">
        <v>45901</v>
      </c>
      <c r="G105" s="87">
        <v>46082</v>
      </c>
      <c r="H105" s="136">
        <v>60000</v>
      </c>
      <c r="I105" s="136">
        <v>3486.68</v>
      </c>
      <c r="J105" s="88">
        <v>25</v>
      </c>
      <c r="K105" s="136">
        <v>1722</v>
      </c>
      <c r="L105" s="72">
        <f t="shared" si="7"/>
        <v>4260</v>
      </c>
      <c r="M105" s="72">
        <f t="shared" si="13"/>
        <v>780</v>
      </c>
      <c r="N105" s="74">
        <f t="shared" si="9"/>
        <v>1824</v>
      </c>
      <c r="O105" s="72">
        <f t="shared" si="10"/>
        <v>4254</v>
      </c>
      <c r="P105" s="85">
        <v>25</v>
      </c>
      <c r="Q105" s="72">
        <f t="shared" si="11"/>
        <v>12865</v>
      </c>
      <c r="R105" s="114">
        <v>7057.68</v>
      </c>
      <c r="S105" s="72">
        <f t="shared" si="12"/>
        <v>9294</v>
      </c>
      <c r="T105" s="136">
        <v>52942.32</v>
      </c>
      <c r="U105" s="73" t="s">
        <v>156</v>
      </c>
      <c r="V105" s="74" t="s">
        <v>257</v>
      </c>
    </row>
    <row r="106" spans="1:22" s="115" customFormat="1" ht="24.75" customHeight="1">
      <c r="A106" s="85">
        <v>99</v>
      </c>
      <c r="B106" s="85" t="s">
        <v>34</v>
      </c>
      <c r="C106" s="135" t="s">
        <v>2</v>
      </c>
      <c r="D106" s="135" t="s">
        <v>179</v>
      </c>
      <c r="E106" s="86" t="s">
        <v>1223</v>
      </c>
      <c r="F106" s="87">
        <v>45962</v>
      </c>
      <c r="G106" s="87">
        <v>46143</v>
      </c>
      <c r="H106" s="136">
        <v>130000</v>
      </c>
      <c r="I106" s="136">
        <v>19162.12</v>
      </c>
      <c r="J106" s="88">
        <v>25</v>
      </c>
      <c r="K106" s="136">
        <v>3731</v>
      </c>
      <c r="L106" s="72">
        <f t="shared" si="7"/>
        <v>9230</v>
      </c>
      <c r="M106" s="72">
        <f t="shared" si="13"/>
        <v>1690</v>
      </c>
      <c r="N106" s="74">
        <f t="shared" si="9"/>
        <v>3952</v>
      </c>
      <c r="O106" s="72">
        <f t="shared" si="10"/>
        <v>9217</v>
      </c>
      <c r="P106" s="85">
        <v>25</v>
      </c>
      <c r="Q106" s="72">
        <f t="shared" si="11"/>
        <v>27845</v>
      </c>
      <c r="R106" s="114">
        <v>28156.71</v>
      </c>
      <c r="S106" s="72">
        <f t="shared" si="12"/>
        <v>20137</v>
      </c>
      <c r="T106" s="136">
        <v>103129.88</v>
      </c>
      <c r="U106" s="73" t="s">
        <v>156</v>
      </c>
      <c r="V106" s="74" t="s">
        <v>257</v>
      </c>
    </row>
    <row r="107" spans="1:22" s="115" customFormat="1" ht="27" customHeight="1">
      <c r="A107" s="85">
        <v>100</v>
      </c>
      <c r="B107" s="85" t="s">
        <v>1000</v>
      </c>
      <c r="C107" s="135" t="s">
        <v>55</v>
      </c>
      <c r="D107" s="135" t="s">
        <v>173</v>
      </c>
      <c r="E107" s="86" t="s">
        <v>1223</v>
      </c>
      <c r="F107" s="87">
        <v>45901</v>
      </c>
      <c r="G107" s="87">
        <v>46082</v>
      </c>
      <c r="H107" s="136">
        <v>60000</v>
      </c>
      <c r="I107" s="136">
        <v>3486.68</v>
      </c>
      <c r="J107" s="88">
        <v>25</v>
      </c>
      <c r="K107" s="136">
        <v>1722</v>
      </c>
      <c r="L107" s="72">
        <f t="shared" si="7"/>
        <v>4260</v>
      </c>
      <c r="M107" s="72">
        <f t="shared" si="13"/>
        <v>780</v>
      </c>
      <c r="N107" s="74">
        <f t="shared" si="9"/>
        <v>1824</v>
      </c>
      <c r="O107" s="72">
        <f t="shared" si="10"/>
        <v>4254</v>
      </c>
      <c r="P107" s="85">
        <v>25</v>
      </c>
      <c r="Q107" s="72">
        <f t="shared" si="11"/>
        <v>12865</v>
      </c>
      <c r="R107" s="114">
        <v>7057.68</v>
      </c>
      <c r="S107" s="72">
        <f t="shared" si="12"/>
        <v>9294</v>
      </c>
      <c r="T107" s="136">
        <v>46960.38</v>
      </c>
      <c r="U107" s="73" t="s">
        <v>156</v>
      </c>
      <c r="V107" s="74" t="s">
        <v>258</v>
      </c>
    </row>
    <row r="108" spans="1:22" s="115" customFormat="1" ht="27" customHeight="1">
      <c r="A108" s="85">
        <v>101</v>
      </c>
      <c r="B108" s="85" t="s">
        <v>587</v>
      </c>
      <c r="C108" s="135" t="s">
        <v>73</v>
      </c>
      <c r="D108" s="135" t="s">
        <v>163</v>
      </c>
      <c r="E108" s="86" t="s">
        <v>1223</v>
      </c>
      <c r="F108" s="87">
        <v>45962</v>
      </c>
      <c r="G108" s="87">
        <v>46143</v>
      </c>
      <c r="H108" s="136">
        <v>85000</v>
      </c>
      <c r="I108" s="136">
        <v>8576.99</v>
      </c>
      <c r="J108" s="88">
        <v>25</v>
      </c>
      <c r="K108" s="136">
        <v>2439.5</v>
      </c>
      <c r="L108" s="72">
        <f t="shared" si="7"/>
        <v>6034.9999999999991</v>
      </c>
      <c r="M108" s="72">
        <f t="shared" si="13"/>
        <v>1105</v>
      </c>
      <c r="N108" s="74">
        <f t="shared" si="9"/>
        <v>2584</v>
      </c>
      <c r="O108" s="72">
        <f t="shared" si="10"/>
        <v>6026.5</v>
      </c>
      <c r="P108" s="114">
        <v>1125</v>
      </c>
      <c r="Q108" s="72">
        <f t="shared" si="11"/>
        <v>19315</v>
      </c>
      <c r="R108" s="114">
        <v>14725.49</v>
      </c>
      <c r="S108" s="72">
        <f t="shared" si="12"/>
        <v>13166.5</v>
      </c>
      <c r="T108" s="136">
        <v>70274.509999999995</v>
      </c>
      <c r="U108" s="73" t="s">
        <v>156</v>
      </c>
      <c r="V108" s="74" t="s">
        <v>257</v>
      </c>
    </row>
    <row r="109" spans="1:22" s="115" customFormat="1" ht="24.75" customHeight="1">
      <c r="A109" s="85">
        <v>102</v>
      </c>
      <c r="B109" s="85" t="s">
        <v>1187</v>
      </c>
      <c r="C109" s="135" t="s">
        <v>366</v>
      </c>
      <c r="D109" s="135" t="s">
        <v>1090</v>
      </c>
      <c r="E109" s="86" t="s">
        <v>1223</v>
      </c>
      <c r="F109" s="87">
        <v>45962</v>
      </c>
      <c r="G109" s="87">
        <v>46143</v>
      </c>
      <c r="H109" s="136">
        <v>70000</v>
      </c>
      <c r="I109" s="136">
        <v>5368.48</v>
      </c>
      <c r="J109" s="88">
        <v>25</v>
      </c>
      <c r="K109" s="136">
        <v>2009</v>
      </c>
      <c r="L109" s="72">
        <f t="shared" si="7"/>
        <v>4970</v>
      </c>
      <c r="M109" s="72">
        <f t="shared" si="13"/>
        <v>910</v>
      </c>
      <c r="N109" s="74">
        <f t="shared" si="9"/>
        <v>2128</v>
      </c>
      <c r="O109" s="72">
        <f t="shared" si="10"/>
        <v>4963</v>
      </c>
      <c r="P109" s="85">
        <v>25</v>
      </c>
      <c r="Q109" s="72">
        <f t="shared" si="11"/>
        <v>15005</v>
      </c>
      <c r="R109" s="114">
        <v>9530.48</v>
      </c>
      <c r="S109" s="72">
        <f t="shared" si="12"/>
        <v>10843</v>
      </c>
      <c r="T109" s="136">
        <v>60469.52</v>
      </c>
      <c r="U109" s="73" t="s">
        <v>156</v>
      </c>
      <c r="V109" s="74" t="s">
        <v>257</v>
      </c>
    </row>
    <row r="110" spans="1:22" s="115" customFormat="1" ht="26.25" customHeight="1">
      <c r="A110" s="85">
        <v>103</v>
      </c>
      <c r="B110" s="85" t="s">
        <v>100</v>
      </c>
      <c r="C110" s="135" t="s">
        <v>19</v>
      </c>
      <c r="D110" s="135" t="s">
        <v>1116</v>
      </c>
      <c r="E110" s="86" t="s">
        <v>1223</v>
      </c>
      <c r="F110" s="87">
        <v>45962</v>
      </c>
      <c r="G110" s="87">
        <v>46143</v>
      </c>
      <c r="H110" s="136">
        <v>20000</v>
      </c>
      <c r="I110" s="135">
        <v>0</v>
      </c>
      <c r="J110" s="88">
        <v>25</v>
      </c>
      <c r="K110" s="135">
        <v>574</v>
      </c>
      <c r="L110" s="72">
        <f t="shared" si="7"/>
        <v>1419.9999999999998</v>
      </c>
      <c r="M110" s="72">
        <f t="shared" si="13"/>
        <v>260</v>
      </c>
      <c r="N110" s="74">
        <f t="shared" si="9"/>
        <v>608</v>
      </c>
      <c r="O110" s="72">
        <f t="shared" si="10"/>
        <v>1418</v>
      </c>
      <c r="P110" s="85">
        <v>125</v>
      </c>
      <c r="Q110" s="72">
        <f t="shared" si="11"/>
        <v>4405</v>
      </c>
      <c r="R110" s="114">
        <v>1307</v>
      </c>
      <c r="S110" s="72">
        <f t="shared" si="12"/>
        <v>3098</v>
      </c>
      <c r="T110" s="136">
        <v>18693</v>
      </c>
      <c r="U110" s="73" t="s">
        <v>156</v>
      </c>
      <c r="V110" s="74" t="s">
        <v>257</v>
      </c>
    </row>
    <row r="111" spans="1:22" s="115" customFormat="1" ht="30" customHeight="1">
      <c r="A111" s="85">
        <v>104</v>
      </c>
      <c r="B111" s="85" t="s">
        <v>844</v>
      </c>
      <c r="C111" s="135" t="s">
        <v>873</v>
      </c>
      <c r="D111" s="135" t="s">
        <v>360</v>
      </c>
      <c r="E111" s="86" t="s">
        <v>1223</v>
      </c>
      <c r="F111" s="87">
        <v>45962</v>
      </c>
      <c r="G111" s="87">
        <v>46143</v>
      </c>
      <c r="H111" s="136">
        <v>60000</v>
      </c>
      <c r="I111" s="136">
        <v>3486.68</v>
      </c>
      <c r="J111" s="88">
        <v>25</v>
      </c>
      <c r="K111" s="136">
        <v>1722</v>
      </c>
      <c r="L111" s="72">
        <f t="shared" si="7"/>
        <v>4260</v>
      </c>
      <c r="M111" s="72">
        <f t="shared" si="13"/>
        <v>780</v>
      </c>
      <c r="N111" s="74">
        <f t="shared" si="9"/>
        <v>1824</v>
      </c>
      <c r="O111" s="72">
        <f t="shared" si="10"/>
        <v>4254</v>
      </c>
      <c r="P111" s="85">
        <v>125</v>
      </c>
      <c r="Q111" s="72">
        <f t="shared" si="11"/>
        <v>12965</v>
      </c>
      <c r="R111" s="114">
        <v>7057.68</v>
      </c>
      <c r="S111" s="72">
        <f t="shared" si="12"/>
        <v>9294</v>
      </c>
      <c r="T111" s="136">
        <v>52842.32</v>
      </c>
      <c r="U111" s="73" t="s">
        <v>156</v>
      </c>
      <c r="V111" s="74" t="s">
        <v>257</v>
      </c>
    </row>
    <row r="112" spans="1:22" s="115" customFormat="1" ht="30" customHeight="1">
      <c r="A112" s="85">
        <v>105</v>
      </c>
      <c r="B112" s="85" t="s">
        <v>882</v>
      </c>
      <c r="C112" s="135" t="s">
        <v>249</v>
      </c>
      <c r="D112" s="135" t="s">
        <v>1117</v>
      </c>
      <c r="E112" s="86" t="s">
        <v>1223</v>
      </c>
      <c r="F112" s="87">
        <v>45962</v>
      </c>
      <c r="G112" s="87">
        <v>46143</v>
      </c>
      <c r="H112" s="136">
        <v>46000</v>
      </c>
      <c r="I112" s="136">
        <v>1289.46</v>
      </c>
      <c r="J112" s="88">
        <v>25</v>
      </c>
      <c r="K112" s="136">
        <v>1320.2</v>
      </c>
      <c r="L112" s="72">
        <f t="shared" si="7"/>
        <v>3265.9999999999995</v>
      </c>
      <c r="M112" s="72">
        <f t="shared" si="13"/>
        <v>598</v>
      </c>
      <c r="N112" s="74">
        <f t="shared" si="9"/>
        <v>1398.4</v>
      </c>
      <c r="O112" s="72">
        <f t="shared" si="10"/>
        <v>3261.4</v>
      </c>
      <c r="P112" s="85">
        <v>25</v>
      </c>
      <c r="Q112" s="72">
        <f t="shared" si="11"/>
        <v>9869</v>
      </c>
      <c r="R112" s="114">
        <v>4033.06</v>
      </c>
      <c r="S112" s="72">
        <f t="shared" si="12"/>
        <v>7125.4</v>
      </c>
      <c r="T112" s="136">
        <v>41966.94</v>
      </c>
      <c r="U112" s="73" t="s">
        <v>156</v>
      </c>
      <c r="V112" s="74" t="s">
        <v>257</v>
      </c>
    </row>
    <row r="113" spans="1:22" s="115" customFormat="1" ht="30" customHeight="1">
      <c r="A113" s="85">
        <v>106</v>
      </c>
      <c r="B113" s="85" t="s">
        <v>1001</v>
      </c>
      <c r="C113" s="135" t="s">
        <v>56</v>
      </c>
      <c r="D113" s="135" t="s">
        <v>1118</v>
      </c>
      <c r="E113" s="86" t="s">
        <v>1223</v>
      </c>
      <c r="F113" s="87">
        <v>45901</v>
      </c>
      <c r="G113" s="87">
        <v>46082</v>
      </c>
      <c r="H113" s="136">
        <v>40000</v>
      </c>
      <c r="I113" s="135">
        <v>442.65</v>
      </c>
      <c r="J113" s="88">
        <v>25</v>
      </c>
      <c r="K113" s="136">
        <v>1148</v>
      </c>
      <c r="L113" s="72">
        <f t="shared" si="7"/>
        <v>2839.9999999999995</v>
      </c>
      <c r="M113" s="72">
        <f t="shared" si="13"/>
        <v>520</v>
      </c>
      <c r="N113" s="74">
        <f t="shared" si="9"/>
        <v>1216</v>
      </c>
      <c r="O113" s="72">
        <f t="shared" si="10"/>
        <v>2836</v>
      </c>
      <c r="P113" s="85">
        <v>25</v>
      </c>
      <c r="Q113" s="72">
        <f t="shared" si="11"/>
        <v>8585</v>
      </c>
      <c r="R113" s="114">
        <v>2831.65</v>
      </c>
      <c r="S113" s="72">
        <f t="shared" si="12"/>
        <v>6196</v>
      </c>
      <c r="T113" s="136">
        <v>37168.35</v>
      </c>
      <c r="U113" s="73" t="s">
        <v>156</v>
      </c>
      <c r="V113" s="74" t="s">
        <v>258</v>
      </c>
    </row>
    <row r="114" spans="1:22" s="115" customFormat="1" ht="30" customHeight="1">
      <c r="A114" s="85">
        <v>107</v>
      </c>
      <c r="B114" s="85" t="s">
        <v>132</v>
      </c>
      <c r="C114" s="135" t="s">
        <v>19</v>
      </c>
      <c r="D114" s="135" t="s">
        <v>1119</v>
      </c>
      <c r="E114" s="86" t="s">
        <v>1223</v>
      </c>
      <c r="F114" s="87">
        <v>45962</v>
      </c>
      <c r="G114" s="87">
        <v>46143</v>
      </c>
      <c r="H114" s="136">
        <v>20000</v>
      </c>
      <c r="I114" s="135">
        <v>0</v>
      </c>
      <c r="J114" s="88">
        <v>25</v>
      </c>
      <c r="K114" s="135">
        <v>574</v>
      </c>
      <c r="L114" s="72">
        <f t="shared" si="7"/>
        <v>1419.9999999999998</v>
      </c>
      <c r="M114" s="72">
        <f t="shared" si="13"/>
        <v>260</v>
      </c>
      <c r="N114" s="74">
        <f t="shared" si="9"/>
        <v>608</v>
      </c>
      <c r="O114" s="72">
        <f t="shared" si="10"/>
        <v>1418</v>
      </c>
      <c r="P114" s="85">
        <v>25</v>
      </c>
      <c r="Q114" s="72">
        <f t="shared" si="11"/>
        <v>4305</v>
      </c>
      <c r="R114" s="114">
        <v>1207</v>
      </c>
      <c r="S114" s="72">
        <f t="shared" si="12"/>
        <v>3098</v>
      </c>
      <c r="T114" s="136">
        <v>18793</v>
      </c>
      <c r="U114" s="73" t="s">
        <v>156</v>
      </c>
      <c r="V114" s="74" t="s">
        <v>258</v>
      </c>
    </row>
    <row r="115" spans="1:22" s="115" customFormat="1" ht="30" customHeight="1">
      <c r="A115" s="85">
        <v>108</v>
      </c>
      <c r="B115" s="85" t="s">
        <v>382</v>
      </c>
      <c r="C115" s="135" t="s">
        <v>391</v>
      </c>
      <c r="D115" s="135" t="s">
        <v>1113</v>
      </c>
      <c r="E115" s="86" t="s">
        <v>1223</v>
      </c>
      <c r="F115" s="87">
        <v>45962</v>
      </c>
      <c r="G115" s="87">
        <v>46143</v>
      </c>
      <c r="H115" s="136">
        <v>25400</v>
      </c>
      <c r="I115" s="135">
        <v>0</v>
      </c>
      <c r="J115" s="88">
        <v>25</v>
      </c>
      <c r="K115" s="135">
        <v>728.98</v>
      </c>
      <c r="L115" s="72">
        <f t="shared" si="7"/>
        <v>1803.3999999999999</v>
      </c>
      <c r="M115" s="72">
        <f t="shared" si="13"/>
        <v>330.2</v>
      </c>
      <c r="N115" s="74">
        <f t="shared" si="9"/>
        <v>772.16</v>
      </c>
      <c r="O115" s="72">
        <f t="shared" si="10"/>
        <v>1800.8600000000001</v>
      </c>
      <c r="P115" s="85">
        <v>25</v>
      </c>
      <c r="Q115" s="72">
        <f t="shared" si="11"/>
        <v>5460.6</v>
      </c>
      <c r="R115" s="114">
        <v>1526.14</v>
      </c>
      <c r="S115" s="72">
        <f t="shared" si="12"/>
        <v>3934.46</v>
      </c>
      <c r="T115" s="136">
        <v>23873.86</v>
      </c>
      <c r="U115" s="73" t="s">
        <v>156</v>
      </c>
      <c r="V115" s="74" t="s">
        <v>257</v>
      </c>
    </row>
    <row r="116" spans="1:22" s="115" customFormat="1" ht="30" customHeight="1">
      <c r="A116" s="85">
        <v>109</v>
      </c>
      <c r="B116" s="85" t="s">
        <v>520</v>
      </c>
      <c r="C116" s="135" t="s">
        <v>19</v>
      </c>
      <c r="D116" s="135" t="s">
        <v>1098</v>
      </c>
      <c r="E116" s="86" t="s">
        <v>1223</v>
      </c>
      <c r="F116" s="87">
        <v>45839</v>
      </c>
      <c r="G116" s="87">
        <v>46023</v>
      </c>
      <c r="H116" s="136">
        <v>20000</v>
      </c>
      <c r="I116" s="135">
        <v>0</v>
      </c>
      <c r="J116" s="88">
        <v>25</v>
      </c>
      <c r="K116" s="135">
        <v>574</v>
      </c>
      <c r="L116" s="72">
        <f t="shared" si="7"/>
        <v>1419.9999999999998</v>
      </c>
      <c r="M116" s="72">
        <f t="shared" si="13"/>
        <v>260</v>
      </c>
      <c r="N116" s="74">
        <f t="shared" si="9"/>
        <v>608</v>
      </c>
      <c r="O116" s="72">
        <f t="shared" si="10"/>
        <v>1418</v>
      </c>
      <c r="P116" s="114">
        <v>1740.46</v>
      </c>
      <c r="Q116" s="72">
        <f t="shared" si="11"/>
        <v>6020.46</v>
      </c>
      <c r="R116" s="114">
        <v>2922.46</v>
      </c>
      <c r="S116" s="72">
        <f t="shared" si="12"/>
        <v>3098</v>
      </c>
      <c r="T116" s="136">
        <v>16873.22</v>
      </c>
      <c r="U116" s="73" t="s">
        <v>156</v>
      </c>
      <c r="V116" s="74" t="s">
        <v>257</v>
      </c>
    </row>
    <row r="117" spans="1:22" s="115" customFormat="1" ht="30" customHeight="1">
      <c r="A117" s="85">
        <v>110</v>
      </c>
      <c r="B117" s="85" t="s">
        <v>35</v>
      </c>
      <c r="C117" s="135" t="s">
        <v>21</v>
      </c>
      <c r="D117" s="135" t="s">
        <v>1096</v>
      </c>
      <c r="E117" s="86" t="s">
        <v>1223</v>
      </c>
      <c r="F117" s="87">
        <v>45870</v>
      </c>
      <c r="G117" s="87">
        <v>46054</v>
      </c>
      <c r="H117" s="136">
        <v>45000</v>
      </c>
      <c r="I117" s="136">
        <v>1148.33</v>
      </c>
      <c r="J117" s="88">
        <v>25</v>
      </c>
      <c r="K117" s="136">
        <v>1291.5</v>
      </c>
      <c r="L117" s="72">
        <f t="shared" si="7"/>
        <v>3194.9999999999995</v>
      </c>
      <c r="M117" s="72">
        <f t="shared" si="13"/>
        <v>585</v>
      </c>
      <c r="N117" s="74">
        <f t="shared" si="9"/>
        <v>1368</v>
      </c>
      <c r="O117" s="72">
        <f t="shared" si="10"/>
        <v>3190.5</v>
      </c>
      <c r="P117" s="85">
        <v>25</v>
      </c>
      <c r="Q117" s="72">
        <f t="shared" si="11"/>
        <v>9655</v>
      </c>
      <c r="R117" s="114">
        <v>911.5</v>
      </c>
      <c r="S117" s="72">
        <f t="shared" si="12"/>
        <v>6970.5</v>
      </c>
      <c r="T117" s="136">
        <v>41167.17</v>
      </c>
      <c r="U117" s="73" t="s">
        <v>156</v>
      </c>
      <c r="V117" s="74" t="s">
        <v>257</v>
      </c>
    </row>
    <row r="118" spans="1:22" s="115" customFormat="1" ht="30" customHeight="1">
      <c r="A118" s="85">
        <v>111</v>
      </c>
      <c r="B118" s="135" t="s">
        <v>1293</v>
      </c>
      <c r="C118" s="135" t="s">
        <v>6</v>
      </c>
      <c r="D118" s="135" t="s">
        <v>192</v>
      </c>
      <c r="E118" s="86" t="s">
        <v>1223</v>
      </c>
      <c r="F118" s="87">
        <v>45901</v>
      </c>
      <c r="G118" s="87">
        <v>46082</v>
      </c>
      <c r="H118" s="136">
        <v>155000</v>
      </c>
      <c r="I118" s="136">
        <v>25042.74</v>
      </c>
      <c r="J118" s="88">
        <v>25</v>
      </c>
      <c r="K118" s="136">
        <v>4448.5</v>
      </c>
      <c r="L118" s="72">
        <f t="shared" si="7"/>
        <v>11004.999999999998</v>
      </c>
      <c r="M118" s="72">
        <f t="shared" si="13"/>
        <v>2015</v>
      </c>
      <c r="N118" s="74">
        <f t="shared" si="9"/>
        <v>4712</v>
      </c>
      <c r="O118" s="72">
        <f t="shared" si="10"/>
        <v>10989.5</v>
      </c>
      <c r="P118" s="85">
        <v>25</v>
      </c>
      <c r="Q118" s="72">
        <f t="shared" si="11"/>
        <v>33195</v>
      </c>
      <c r="R118" s="114">
        <v>12154.87</v>
      </c>
      <c r="S118" s="72">
        <f t="shared" si="12"/>
        <v>24009.5</v>
      </c>
      <c r="T118" s="136">
        <v>120771.76</v>
      </c>
      <c r="U118" s="73" t="s">
        <v>156</v>
      </c>
      <c r="V118" s="74" t="s">
        <v>257</v>
      </c>
    </row>
    <row r="119" spans="1:22" s="115" customFormat="1" ht="30" customHeight="1">
      <c r="A119" s="85">
        <v>112</v>
      </c>
      <c r="B119" s="85" t="s">
        <v>272</v>
      </c>
      <c r="C119" s="135" t="s">
        <v>61</v>
      </c>
      <c r="D119" s="135" t="s">
        <v>1076</v>
      </c>
      <c r="E119" s="86" t="s">
        <v>1223</v>
      </c>
      <c r="F119" s="87">
        <v>45962</v>
      </c>
      <c r="G119" s="87">
        <v>46143</v>
      </c>
      <c r="H119" s="136">
        <v>46000</v>
      </c>
      <c r="I119" s="135">
        <v>774.82</v>
      </c>
      <c r="J119" s="88">
        <v>25</v>
      </c>
      <c r="K119" s="136">
        <v>1320.2</v>
      </c>
      <c r="L119" s="72">
        <f t="shared" si="7"/>
        <v>3265.9999999999995</v>
      </c>
      <c r="M119" s="72">
        <f t="shared" si="13"/>
        <v>598</v>
      </c>
      <c r="N119" s="74">
        <f t="shared" si="9"/>
        <v>1398.4</v>
      </c>
      <c r="O119" s="72">
        <f t="shared" si="10"/>
        <v>3261.4</v>
      </c>
      <c r="P119" s="114">
        <v>9139.92</v>
      </c>
      <c r="Q119" s="72">
        <f t="shared" si="11"/>
        <v>18983.919999999998</v>
      </c>
      <c r="R119" s="114">
        <v>8933.41</v>
      </c>
      <c r="S119" s="72">
        <f t="shared" si="12"/>
        <v>7125.4</v>
      </c>
      <c r="T119" s="136">
        <v>32150.16</v>
      </c>
      <c r="U119" s="73" t="s">
        <v>156</v>
      </c>
      <c r="V119" s="74" t="s">
        <v>257</v>
      </c>
    </row>
    <row r="120" spans="1:22" s="115" customFormat="1" ht="30" customHeight="1">
      <c r="A120" s="85">
        <v>113</v>
      </c>
      <c r="B120" s="135" t="s">
        <v>1294</v>
      </c>
      <c r="C120" s="135" t="s">
        <v>391</v>
      </c>
      <c r="D120" s="135" t="s">
        <v>176</v>
      </c>
      <c r="E120" s="86" t="s">
        <v>1306</v>
      </c>
      <c r="F120" s="87">
        <v>45901</v>
      </c>
      <c r="G120" s="87">
        <v>46082</v>
      </c>
      <c r="H120" s="136">
        <v>50000</v>
      </c>
      <c r="I120" s="136">
        <v>1854</v>
      </c>
      <c r="J120" s="88">
        <v>25</v>
      </c>
      <c r="K120" s="136">
        <v>1435</v>
      </c>
      <c r="L120" s="72">
        <f t="shared" si="7"/>
        <v>3549.9999999999995</v>
      </c>
      <c r="M120" s="72">
        <f t="shared" si="13"/>
        <v>650</v>
      </c>
      <c r="N120" s="74">
        <f t="shared" si="9"/>
        <v>1520</v>
      </c>
      <c r="O120" s="72">
        <f t="shared" si="10"/>
        <v>3545.0000000000005</v>
      </c>
      <c r="P120" s="85">
        <v>25</v>
      </c>
      <c r="Q120" s="72">
        <f t="shared" si="11"/>
        <v>10725</v>
      </c>
      <c r="R120" s="114">
        <v>12155.87</v>
      </c>
      <c r="S120" s="72">
        <f t="shared" si="12"/>
        <v>7745</v>
      </c>
      <c r="T120" s="136">
        <v>45166</v>
      </c>
      <c r="U120" s="73" t="s">
        <v>156</v>
      </c>
      <c r="V120" s="74" t="s">
        <v>257</v>
      </c>
    </row>
    <row r="121" spans="1:22" s="115" customFormat="1" ht="30" customHeight="1">
      <c r="A121" s="85">
        <v>114</v>
      </c>
      <c r="B121" s="85" t="s">
        <v>288</v>
      </c>
      <c r="C121" s="135" t="s">
        <v>36</v>
      </c>
      <c r="D121" s="135" t="s">
        <v>1121</v>
      </c>
      <c r="E121" s="86" t="s">
        <v>1223</v>
      </c>
      <c r="F121" s="87">
        <v>45962</v>
      </c>
      <c r="G121" s="87">
        <v>46143</v>
      </c>
      <c r="H121" s="136">
        <v>50000</v>
      </c>
      <c r="I121" s="136">
        <v>1854</v>
      </c>
      <c r="J121" s="88">
        <v>25</v>
      </c>
      <c r="K121" s="136">
        <v>1435</v>
      </c>
      <c r="L121" s="72">
        <f t="shared" si="7"/>
        <v>3549.9999999999995</v>
      </c>
      <c r="M121" s="72">
        <f t="shared" si="13"/>
        <v>650</v>
      </c>
      <c r="N121" s="74">
        <f t="shared" si="9"/>
        <v>1520</v>
      </c>
      <c r="O121" s="72">
        <f t="shared" si="10"/>
        <v>3545.0000000000005</v>
      </c>
      <c r="P121" s="85">
        <v>25</v>
      </c>
      <c r="Q121" s="72">
        <f t="shared" si="11"/>
        <v>10725</v>
      </c>
      <c r="R121" s="114">
        <v>2679.64</v>
      </c>
      <c r="S121" s="72">
        <f t="shared" si="12"/>
        <v>7745</v>
      </c>
      <c r="T121" s="136">
        <v>45166</v>
      </c>
      <c r="U121" s="73" t="s">
        <v>156</v>
      </c>
      <c r="V121" s="74" t="s">
        <v>257</v>
      </c>
    </row>
    <row r="122" spans="1:22" s="115" customFormat="1" ht="30" customHeight="1">
      <c r="A122" s="85">
        <v>115</v>
      </c>
      <c r="B122" s="85" t="s">
        <v>558</v>
      </c>
      <c r="C122" s="135" t="s">
        <v>551</v>
      </c>
      <c r="D122" s="135" t="s">
        <v>1084</v>
      </c>
      <c r="E122" s="86" t="s">
        <v>1223</v>
      </c>
      <c r="F122" s="87">
        <v>45839</v>
      </c>
      <c r="G122" s="87">
        <v>46023</v>
      </c>
      <c r="H122" s="136">
        <v>35000</v>
      </c>
      <c r="I122" s="135">
        <v>0</v>
      </c>
      <c r="J122" s="88">
        <v>25</v>
      </c>
      <c r="K122" s="136">
        <v>1004.5</v>
      </c>
      <c r="L122" s="72">
        <f t="shared" si="7"/>
        <v>2485</v>
      </c>
      <c r="M122" s="72">
        <f t="shared" si="13"/>
        <v>455</v>
      </c>
      <c r="N122" s="74">
        <f t="shared" si="9"/>
        <v>1064</v>
      </c>
      <c r="O122" s="72">
        <f t="shared" si="10"/>
        <v>2481.5</v>
      </c>
      <c r="P122" s="114">
        <v>4714.17</v>
      </c>
      <c r="Q122" s="72">
        <f t="shared" si="11"/>
        <v>12204.17</v>
      </c>
      <c r="R122" s="114">
        <v>4093.5</v>
      </c>
      <c r="S122" s="72">
        <f t="shared" si="12"/>
        <v>5421.5</v>
      </c>
      <c r="T122" s="136">
        <v>28217.33</v>
      </c>
      <c r="U122" s="73" t="s">
        <v>156</v>
      </c>
      <c r="V122" s="74" t="s">
        <v>257</v>
      </c>
    </row>
    <row r="123" spans="1:22" s="115" customFormat="1" ht="30" customHeight="1">
      <c r="A123" s="85">
        <v>116</v>
      </c>
      <c r="B123" s="85" t="s">
        <v>374</v>
      </c>
      <c r="C123" s="135" t="s">
        <v>19</v>
      </c>
      <c r="D123" s="135" t="s">
        <v>1122</v>
      </c>
      <c r="E123" s="86" t="s">
        <v>1223</v>
      </c>
      <c r="F123" s="87">
        <v>45962</v>
      </c>
      <c r="G123" s="87">
        <v>46143</v>
      </c>
      <c r="H123" s="136">
        <v>20000</v>
      </c>
      <c r="I123" s="135">
        <v>0</v>
      </c>
      <c r="J123" s="88">
        <v>25</v>
      </c>
      <c r="K123" s="135">
        <v>574</v>
      </c>
      <c r="L123" s="72">
        <f t="shared" si="7"/>
        <v>1419.9999999999998</v>
      </c>
      <c r="M123" s="72">
        <f t="shared" si="13"/>
        <v>260</v>
      </c>
      <c r="N123" s="74">
        <f t="shared" si="9"/>
        <v>608</v>
      </c>
      <c r="O123" s="72">
        <f t="shared" si="10"/>
        <v>1418</v>
      </c>
      <c r="P123" s="85">
        <v>25</v>
      </c>
      <c r="Q123" s="72">
        <f t="shared" si="11"/>
        <v>4305</v>
      </c>
      <c r="R123" s="114">
        <v>1207</v>
      </c>
      <c r="S123" s="72">
        <f t="shared" si="12"/>
        <v>3098</v>
      </c>
      <c r="T123" s="136">
        <v>18793</v>
      </c>
      <c r="U123" s="73" t="s">
        <v>156</v>
      </c>
      <c r="V123" s="74" t="s">
        <v>257</v>
      </c>
    </row>
    <row r="124" spans="1:22" s="115" customFormat="1" ht="30" customHeight="1">
      <c r="A124" s="85">
        <v>117</v>
      </c>
      <c r="B124" s="85" t="s">
        <v>451</v>
      </c>
      <c r="C124" s="135" t="s">
        <v>73</v>
      </c>
      <c r="D124" s="135" t="s">
        <v>195</v>
      </c>
      <c r="E124" s="86" t="s">
        <v>1223</v>
      </c>
      <c r="F124" s="87">
        <v>45839</v>
      </c>
      <c r="G124" s="87">
        <v>46023</v>
      </c>
      <c r="H124" s="136">
        <v>60000</v>
      </c>
      <c r="I124" s="136">
        <v>3486.68</v>
      </c>
      <c r="J124" s="88">
        <v>25</v>
      </c>
      <c r="K124" s="136">
        <v>1722</v>
      </c>
      <c r="L124" s="72">
        <f t="shared" si="7"/>
        <v>4260</v>
      </c>
      <c r="M124" s="72">
        <f t="shared" si="13"/>
        <v>780</v>
      </c>
      <c r="N124" s="74">
        <f t="shared" si="9"/>
        <v>1824</v>
      </c>
      <c r="O124" s="72">
        <f t="shared" si="10"/>
        <v>4254</v>
      </c>
      <c r="P124" s="85">
        <v>25</v>
      </c>
      <c r="Q124" s="72">
        <f t="shared" si="11"/>
        <v>12865</v>
      </c>
      <c r="R124" s="114">
        <v>7057.68</v>
      </c>
      <c r="S124" s="72">
        <f t="shared" si="12"/>
        <v>9294</v>
      </c>
      <c r="T124" s="136">
        <v>52942.32</v>
      </c>
      <c r="U124" s="73" t="s">
        <v>156</v>
      </c>
      <c r="V124" s="74" t="s">
        <v>257</v>
      </c>
    </row>
    <row r="125" spans="1:22" s="115" customFormat="1" ht="30" customHeight="1">
      <c r="A125" s="85">
        <v>118</v>
      </c>
      <c r="B125" s="85" t="s">
        <v>433</v>
      </c>
      <c r="C125" s="135" t="s">
        <v>364</v>
      </c>
      <c r="D125" s="135" t="s">
        <v>173</v>
      </c>
      <c r="E125" s="86" t="s">
        <v>1223</v>
      </c>
      <c r="F125" s="87">
        <v>45962</v>
      </c>
      <c r="G125" s="87">
        <v>46143</v>
      </c>
      <c r="H125" s="136">
        <v>60000</v>
      </c>
      <c r="I125" s="136">
        <v>3486.68</v>
      </c>
      <c r="J125" s="88">
        <v>25</v>
      </c>
      <c r="K125" s="136">
        <v>1722</v>
      </c>
      <c r="L125" s="72">
        <f t="shared" si="7"/>
        <v>4260</v>
      </c>
      <c r="M125" s="72">
        <f t="shared" si="13"/>
        <v>780</v>
      </c>
      <c r="N125" s="74">
        <f t="shared" si="9"/>
        <v>1824</v>
      </c>
      <c r="O125" s="72">
        <f t="shared" si="10"/>
        <v>4254</v>
      </c>
      <c r="P125" s="85">
        <v>125</v>
      </c>
      <c r="Q125" s="72">
        <f t="shared" si="11"/>
        <v>12965</v>
      </c>
      <c r="R125" s="114">
        <v>7157.68</v>
      </c>
      <c r="S125" s="72">
        <f t="shared" si="12"/>
        <v>9294</v>
      </c>
      <c r="T125" s="136">
        <v>52842.32</v>
      </c>
      <c r="U125" s="73" t="s">
        <v>156</v>
      </c>
      <c r="V125" s="74" t="s">
        <v>257</v>
      </c>
    </row>
    <row r="126" spans="1:22" s="115" customFormat="1" ht="30" customHeight="1">
      <c r="A126" s="85">
        <v>119</v>
      </c>
      <c r="B126" s="85" t="s">
        <v>883</v>
      </c>
      <c r="C126" s="135" t="s">
        <v>249</v>
      </c>
      <c r="D126" s="135" t="s">
        <v>1123</v>
      </c>
      <c r="E126" s="86" t="s">
        <v>1223</v>
      </c>
      <c r="F126" s="87">
        <v>45962</v>
      </c>
      <c r="G126" s="87">
        <v>46143</v>
      </c>
      <c r="H126" s="136">
        <v>80000</v>
      </c>
      <c r="I126" s="136">
        <v>7400.87</v>
      </c>
      <c r="J126" s="88">
        <v>25</v>
      </c>
      <c r="K126" s="136">
        <v>2296</v>
      </c>
      <c r="L126" s="72">
        <f t="shared" si="7"/>
        <v>5679.9999999999991</v>
      </c>
      <c r="M126" s="72">
        <f t="shared" si="13"/>
        <v>1040</v>
      </c>
      <c r="N126" s="74">
        <f t="shared" si="9"/>
        <v>2432</v>
      </c>
      <c r="O126" s="72">
        <f t="shared" si="10"/>
        <v>5672</v>
      </c>
      <c r="P126" s="85">
        <v>25</v>
      </c>
      <c r="Q126" s="72">
        <f t="shared" si="11"/>
        <v>17145</v>
      </c>
      <c r="R126" s="114">
        <v>9530.48</v>
      </c>
      <c r="S126" s="72">
        <f t="shared" si="12"/>
        <v>12392</v>
      </c>
      <c r="T126" s="136">
        <v>67846.13</v>
      </c>
      <c r="U126" s="73" t="s">
        <v>156</v>
      </c>
      <c r="V126" s="74" t="s">
        <v>258</v>
      </c>
    </row>
    <row r="127" spans="1:22" s="115" customFormat="1" ht="30" customHeight="1">
      <c r="A127" s="85">
        <v>120</v>
      </c>
      <c r="B127" s="85" t="s">
        <v>683</v>
      </c>
      <c r="C127" s="135" t="s">
        <v>61</v>
      </c>
      <c r="D127" s="135" t="s">
        <v>1096</v>
      </c>
      <c r="E127" s="86" t="s">
        <v>1223</v>
      </c>
      <c r="F127" s="87">
        <v>45901</v>
      </c>
      <c r="G127" s="87">
        <v>46082</v>
      </c>
      <c r="H127" s="136">
        <v>50000</v>
      </c>
      <c r="I127" s="136">
        <v>1854</v>
      </c>
      <c r="J127" s="88">
        <v>25</v>
      </c>
      <c r="K127" s="136">
        <v>1435</v>
      </c>
      <c r="L127" s="72">
        <f t="shared" si="7"/>
        <v>3549.9999999999995</v>
      </c>
      <c r="M127" s="72">
        <f t="shared" si="13"/>
        <v>650</v>
      </c>
      <c r="N127" s="74">
        <f t="shared" si="9"/>
        <v>1520</v>
      </c>
      <c r="O127" s="72">
        <f t="shared" si="10"/>
        <v>3545.0000000000005</v>
      </c>
      <c r="P127" s="85">
        <v>25</v>
      </c>
      <c r="Q127" s="72">
        <f t="shared" si="11"/>
        <v>10725</v>
      </c>
      <c r="R127" s="114">
        <v>4834</v>
      </c>
      <c r="S127" s="72">
        <f t="shared" si="12"/>
        <v>7745</v>
      </c>
      <c r="T127" s="136">
        <v>45166</v>
      </c>
      <c r="U127" s="73" t="s">
        <v>156</v>
      </c>
      <c r="V127" s="74" t="s">
        <v>257</v>
      </c>
    </row>
    <row r="128" spans="1:22" s="115" customFormat="1" ht="30" customHeight="1">
      <c r="A128" s="85">
        <v>121</v>
      </c>
      <c r="B128" s="85" t="s">
        <v>120</v>
      </c>
      <c r="C128" s="135" t="s">
        <v>74</v>
      </c>
      <c r="D128" s="135" t="s">
        <v>1119</v>
      </c>
      <c r="E128" s="86" t="s">
        <v>1223</v>
      </c>
      <c r="F128" s="87">
        <v>45962</v>
      </c>
      <c r="G128" s="87">
        <v>46143</v>
      </c>
      <c r="H128" s="136">
        <v>50000</v>
      </c>
      <c r="I128" s="136">
        <v>1854</v>
      </c>
      <c r="J128" s="88">
        <v>25</v>
      </c>
      <c r="K128" s="136">
        <v>1435</v>
      </c>
      <c r="L128" s="72">
        <f t="shared" si="7"/>
        <v>3549.9999999999995</v>
      </c>
      <c r="M128" s="72">
        <f t="shared" si="13"/>
        <v>650</v>
      </c>
      <c r="N128" s="74">
        <f t="shared" si="9"/>
        <v>1520</v>
      </c>
      <c r="O128" s="72">
        <f t="shared" si="10"/>
        <v>3545.0000000000005</v>
      </c>
      <c r="P128" s="85">
        <v>25</v>
      </c>
      <c r="Q128" s="72">
        <f t="shared" si="11"/>
        <v>10725</v>
      </c>
      <c r="R128" s="114">
        <v>4834</v>
      </c>
      <c r="S128" s="72">
        <f t="shared" si="12"/>
        <v>7745</v>
      </c>
      <c r="T128" s="136">
        <v>45166</v>
      </c>
      <c r="U128" s="73" t="s">
        <v>156</v>
      </c>
      <c r="V128" s="74" t="s">
        <v>257</v>
      </c>
    </row>
    <row r="129" spans="1:22" s="115" customFormat="1" ht="30" customHeight="1">
      <c r="A129" s="85">
        <v>122</v>
      </c>
      <c r="B129" s="85" t="s">
        <v>684</v>
      </c>
      <c r="C129" s="135" t="s">
        <v>365</v>
      </c>
      <c r="D129" s="135" t="s">
        <v>490</v>
      </c>
      <c r="E129" s="86" t="s">
        <v>1223</v>
      </c>
      <c r="F129" s="87">
        <v>45962</v>
      </c>
      <c r="G129" s="87">
        <v>46143</v>
      </c>
      <c r="H129" s="136">
        <v>20000</v>
      </c>
      <c r="I129" s="135">
        <v>0</v>
      </c>
      <c r="J129" s="88">
        <v>25</v>
      </c>
      <c r="K129" s="135">
        <v>574</v>
      </c>
      <c r="L129" s="72">
        <f t="shared" si="7"/>
        <v>1419.9999999999998</v>
      </c>
      <c r="M129" s="72">
        <f t="shared" si="13"/>
        <v>260</v>
      </c>
      <c r="N129" s="74">
        <f t="shared" si="9"/>
        <v>608</v>
      </c>
      <c r="O129" s="72">
        <f t="shared" si="10"/>
        <v>1418</v>
      </c>
      <c r="P129" s="114">
        <v>1525</v>
      </c>
      <c r="Q129" s="72">
        <f t="shared" si="11"/>
        <v>5805</v>
      </c>
      <c r="R129" s="114">
        <v>5743.16</v>
      </c>
      <c r="S129" s="72">
        <f t="shared" si="12"/>
        <v>3098</v>
      </c>
      <c r="T129" s="136">
        <v>15651.93</v>
      </c>
      <c r="U129" s="73" t="s">
        <v>156</v>
      </c>
      <c r="V129" s="74" t="s">
        <v>257</v>
      </c>
    </row>
    <row r="130" spans="1:22" s="115" customFormat="1" ht="30" customHeight="1">
      <c r="A130" s="85">
        <v>123</v>
      </c>
      <c r="B130" s="85" t="s">
        <v>845</v>
      </c>
      <c r="C130" s="135" t="s">
        <v>74</v>
      </c>
      <c r="D130" s="135" t="s">
        <v>1124</v>
      </c>
      <c r="E130" s="86" t="s">
        <v>1223</v>
      </c>
      <c r="F130" s="87">
        <v>45839</v>
      </c>
      <c r="G130" s="87">
        <v>46023</v>
      </c>
      <c r="H130" s="136">
        <v>60000</v>
      </c>
      <c r="I130" s="136">
        <v>3486.68</v>
      </c>
      <c r="J130" s="88">
        <v>25</v>
      </c>
      <c r="K130" s="136">
        <v>1722</v>
      </c>
      <c r="L130" s="72">
        <f t="shared" si="7"/>
        <v>4260</v>
      </c>
      <c r="M130" s="72">
        <f t="shared" si="13"/>
        <v>780</v>
      </c>
      <c r="N130" s="74">
        <f t="shared" si="9"/>
        <v>1824</v>
      </c>
      <c r="O130" s="72">
        <f t="shared" si="10"/>
        <v>4254</v>
      </c>
      <c r="P130" s="85">
        <v>25</v>
      </c>
      <c r="Q130" s="72">
        <f t="shared" si="11"/>
        <v>12865</v>
      </c>
      <c r="R130" s="114">
        <v>7057.68</v>
      </c>
      <c r="S130" s="72">
        <f t="shared" si="12"/>
        <v>9294</v>
      </c>
      <c r="T130" s="136">
        <v>52942.32</v>
      </c>
      <c r="U130" s="73" t="s">
        <v>156</v>
      </c>
      <c r="V130" s="74" t="s">
        <v>257</v>
      </c>
    </row>
    <row r="131" spans="1:22" s="115" customFormat="1" ht="30" customHeight="1">
      <c r="A131" s="85">
        <v>124</v>
      </c>
      <c r="B131" s="135" t="s">
        <v>1295</v>
      </c>
      <c r="C131" s="135" t="s">
        <v>4</v>
      </c>
      <c r="D131" s="135" t="s">
        <v>1166</v>
      </c>
      <c r="E131" s="86" t="s">
        <v>1223</v>
      </c>
      <c r="F131" s="87">
        <v>45901</v>
      </c>
      <c r="G131" s="87">
        <v>46082</v>
      </c>
      <c r="H131" s="136">
        <v>85000</v>
      </c>
      <c r="I131" s="136">
        <v>8576.99</v>
      </c>
      <c r="J131" s="88">
        <v>25</v>
      </c>
      <c r="K131" s="136">
        <v>2439.5</v>
      </c>
      <c r="L131" s="72">
        <f t="shared" si="7"/>
        <v>6034.9999999999991</v>
      </c>
      <c r="M131" s="72">
        <f t="shared" si="13"/>
        <v>1105</v>
      </c>
      <c r="N131" s="74">
        <f t="shared" si="9"/>
        <v>2584</v>
      </c>
      <c r="O131" s="72">
        <f t="shared" si="10"/>
        <v>6026.5</v>
      </c>
      <c r="P131" s="85">
        <v>25</v>
      </c>
      <c r="Q131" s="72">
        <f t="shared" si="11"/>
        <v>18215</v>
      </c>
      <c r="R131" s="114">
        <v>12156.87</v>
      </c>
      <c r="S131" s="72">
        <f t="shared" si="12"/>
        <v>13166.5</v>
      </c>
      <c r="T131" s="136">
        <v>71374.509999999995</v>
      </c>
      <c r="U131" s="73" t="s">
        <v>156</v>
      </c>
      <c r="V131" s="74" t="s">
        <v>257</v>
      </c>
    </row>
    <row r="132" spans="1:22" s="115" customFormat="1" ht="30" customHeight="1">
      <c r="A132" s="85">
        <v>125</v>
      </c>
      <c r="B132" s="85" t="s">
        <v>943</v>
      </c>
      <c r="C132" s="135" t="s">
        <v>53</v>
      </c>
      <c r="D132" s="135" t="s">
        <v>198</v>
      </c>
      <c r="E132" s="86" t="s">
        <v>1223</v>
      </c>
      <c r="F132" s="87">
        <v>45870</v>
      </c>
      <c r="G132" s="87">
        <v>46054</v>
      </c>
      <c r="H132" s="136">
        <v>46000</v>
      </c>
      <c r="I132" s="136">
        <v>1289.46</v>
      </c>
      <c r="J132" s="88">
        <v>25</v>
      </c>
      <c r="K132" s="136">
        <v>1320.2</v>
      </c>
      <c r="L132" s="72">
        <f t="shared" si="7"/>
        <v>3265.9999999999995</v>
      </c>
      <c r="M132" s="72">
        <f t="shared" si="13"/>
        <v>598</v>
      </c>
      <c r="N132" s="74">
        <f t="shared" si="9"/>
        <v>1398.4</v>
      </c>
      <c r="O132" s="72">
        <f t="shared" si="10"/>
        <v>3261.4</v>
      </c>
      <c r="P132" s="85">
        <v>25</v>
      </c>
      <c r="Q132" s="72">
        <f t="shared" si="11"/>
        <v>9869</v>
      </c>
      <c r="R132" s="114">
        <v>4033.06</v>
      </c>
      <c r="S132" s="72">
        <f t="shared" si="12"/>
        <v>7125.4</v>
      </c>
      <c r="T132" s="136">
        <v>41966.94</v>
      </c>
      <c r="U132" s="73" t="s">
        <v>156</v>
      </c>
      <c r="V132" s="74" t="s">
        <v>257</v>
      </c>
    </row>
    <row r="133" spans="1:22" s="115" customFormat="1" ht="30" customHeight="1">
      <c r="A133" s="85">
        <v>126</v>
      </c>
      <c r="B133" s="85" t="s">
        <v>356</v>
      </c>
      <c r="C133" s="135" t="s">
        <v>367</v>
      </c>
      <c r="D133" s="135" t="s">
        <v>166</v>
      </c>
      <c r="E133" s="86" t="s">
        <v>1223</v>
      </c>
      <c r="F133" s="87">
        <v>45962</v>
      </c>
      <c r="G133" s="87">
        <v>46143</v>
      </c>
      <c r="H133" s="136">
        <v>65000</v>
      </c>
      <c r="I133" s="136">
        <v>4427.58</v>
      </c>
      <c r="J133" s="88">
        <v>25</v>
      </c>
      <c r="K133" s="136">
        <v>1865.5</v>
      </c>
      <c r="L133" s="72">
        <f t="shared" si="7"/>
        <v>4615</v>
      </c>
      <c r="M133" s="72">
        <f t="shared" si="13"/>
        <v>845</v>
      </c>
      <c r="N133" s="74">
        <f t="shared" si="9"/>
        <v>1976</v>
      </c>
      <c r="O133" s="72">
        <f t="shared" si="10"/>
        <v>4608.5</v>
      </c>
      <c r="P133" s="85">
        <v>25</v>
      </c>
      <c r="Q133" s="72">
        <f t="shared" si="11"/>
        <v>13935</v>
      </c>
      <c r="R133" s="114">
        <v>8294.08</v>
      </c>
      <c r="S133" s="72">
        <f t="shared" si="12"/>
        <v>10068.5</v>
      </c>
      <c r="T133" s="136">
        <v>56705.919999999998</v>
      </c>
      <c r="U133" s="73" t="s">
        <v>156</v>
      </c>
      <c r="V133" s="74" t="s">
        <v>257</v>
      </c>
    </row>
    <row r="134" spans="1:22" s="115" customFormat="1" ht="30" customHeight="1">
      <c r="A134" s="85">
        <v>127</v>
      </c>
      <c r="B134" s="85" t="s">
        <v>107</v>
      </c>
      <c r="C134" s="135" t="s">
        <v>19</v>
      </c>
      <c r="D134" s="135" t="s">
        <v>161</v>
      </c>
      <c r="E134" s="86" t="s">
        <v>1223</v>
      </c>
      <c r="F134" s="87">
        <v>45839</v>
      </c>
      <c r="G134" s="87">
        <v>46023</v>
      </c>
      <c r="H134" s="136">
        <v>20000</v>
      </c>
      <c r="I134" s="135">
        <v>0</v>
      </c>
      <c r="J134" s="88">
        <v>25</v>
      </c>
      <c r="K134" s="135">
        <v>574</v>
      </c>
      <c r="L134" s="72">
        <f t="shared" si="7"/>
        <v>1419.9999999999998</v>
      </c>
      <c r="M134" s="72">
        <f t="shared" si="13"/>
        <v>260</v>
      </c>
      <c r="N134" s="74">
        <f t="shared" si="9"/>
        <v>608</v>
      </c>
      <c r="O134" s="72">
        <f t="shared" si="10"/>
        <v>1418</v>
      </c>
      <c r="P134" s="85">
        <v>125</v>
      </c>
      <c r="Q134" s="72">
        <f t="shared" si="11"/>
        <v>4405</v>
      </c>
      <c r="R134" s="114">
        <v>1307</v>
      </c>
      <c r="S134" s="72">
        <f t="shared" si="12"/>
        <v>3098</v>
      </c>
      <c r="T134" s="136">
        <v>18693</v>
      </c>
      <c r="U134" s="73" t="s">
        <v>156</v>
      </c>
      <c r="V134" s="74" t="s">
        <v>257</v>
      </c>
    </row>
    <row r="135" spans="1:22" s="115" customFormat="1" ht="30" customHeight="1">
      <c r="A135" s="85">
        <v>128</v>
      </c>
      <c r="B135" s="85" t="s">
        <v>798</v>
      </c>
      <c r="C135" s="135" t="s">
        <v>73</v>
      </c>
      <c r="D135" s="135" t="s">
        <v>161</v>
      </c>
      <c r="E135" s="86" t="s">
        <v>1223</v>
      </c>
      <c r="F135" s="87">
        <v>45962</v>
      </c>
      <c r="G135" s="87">
        <v>46143</v>
      </c>
      <c r="H135" s="136">
        <v>95000</v>
      </c>
      <c r="I135" s="136">
        <v>10500.38</v>
      </c>
      <c r="J135" s="88">
        <v>25</v>
      </c>
      <c r="K135" s="136">
        <v>2726.5</v>
      </c>
      <c r="L135" s="72">
        <f t="shared" si="7"/>
        <v>6744.9999999999991</v>
      </c>
      <c r="M135" s="72">
        <f t="shared" si="13"/>
        <v>1235</v>
      </c>
      <c r="N135" s="74">
        <f t="shared" si="9"/>
        <v>2888</v>
      </c>
      <c r="O135" s="72">
        <f t="shared" si="10"/>
        <v>6735.5</v>
      </c>
      <c r="P135" s="114">
        <v>1740.46</v>
      </c>
      <c r="Q135" s="72">
        <f t="shared" si="11"/>
        <v>22070.46</v>
      </c>
      <c r="R135" s="114">
        <v>16568.740000000002</v>
      </c>
      <c r="S135" s="72">
        <f t="shared" si="12"/>
        <v>14715.5</v>
      </c>
      <c r="T135" s="136">
        <v>76991.42</v>
      </c>
      <c r="U135" s="73" t="s">
        <v>156</v>
      </c>
      <c r="V135" s="74" t="s">
        <v>257</v>
      </c>
    </row>
    <row r="136" spans="1:22" s="115" customFormat="1" ht="30" customHeight="1">
      <c r="A136" s="85">
        <v>129</v>
      </c>
      <c r="B136" s="85" t="s">
        <v>217</v>
      </c>
      <c r="C136" s="135" t="s">
        <v>78</v>
      </c>
      <c r="D136" s="135" t="s">
        <v>1125</v>
      </c>
      <c r="E136" s="86" t="s">
        <v>1223</v>
      </c>
      <c r="F136" s="87">
        <v>45839</v>
      </c>
      <c r="G136" s="87">
        <v>46023</v>
      </c>
      <c r="H136" s="136">
        <v>17500</v>
      </c>
      <c r="I136" s="135">
        <v>0</v>
      </c>
      <c r="J136" s="88">
        <v>25</v>
      </c>
      <c r="K136" s="135">
        <v>502.25</v>
      </c>
      <c r="L136" s="72">
        <f t="shared" ref="L136:L199" si="14">H136*0.071</f>
        <v>1242.5</v>
      </c>
      <c r="M136" s="72">
        <f t="shared" ref="M136:M167" si="15">H136*0.013</f>
        <v>227.5</v>
      </c>
      <c r="N136" s="74">
        <f t="shared" ref="N136:N199" si="16">+H136*0.0304</f>
        <v>532</v>
      </c>
      <c r="O136" s="72">
        <f t="shared" ref="O136:O199" si="17">H136*0.0709</f>
        <v>1240.75</v>
      </c>
      <c r="P136" s="85">
        <v>25</v>
      </c>
      <c r="Q136" s="72">
        <f t="shared" ref="Q136:Q199" si="18">SUM(K136:P136)</f>
        <v>3770</v>
      </c>
      <c r="R136" s="114">
        <v>1059.25</v>
      </c>
      <c r="S136" s="72">
        <f t="shared" ref="S136:S199" si="19">L136+M136+O136</f>
        <v>2710.75</v>
      </c>
      <c r="T136" s="136">
        <v>16440.75</v>
      </c>
      <c r="U136" s="73" t="s">
        <v>156</v>
      </c>
      <c r="V136" s="74" t="s">
        <v>257</v>
      </c>
    </row>
    <row r="137" spans="1:22" s="115" customFormat="1" ht="30" customHeight="1">
      <c r="A137" s="85">
        <v>130</v>
      </c>
      <c r="B137" s="85" t="s">
        <v>944</v>
      </c>
      <c r="C137" s="135" t="s">
        <v>53</v>
      </c>
      <c r="D137" s="135" t="s">
        <v>1126</v>
      </c>
      <c r="E137" s="86" t="s">
        <v>1223</v>
      </c>
      <c r="F137" s="87">
        <v>45870</v>
      </c>
      <c r="G137" s="87">
        <v>46054</v>
      </c>
      <c r="H137" s="136">
        <v>60000</v>
      </c>
      <c r="I137" s="136">
        <v>3486.68</v>
      </c>
      <c r="J137" s="88">
        <v>25</v>
      </c>
      <c r="K137" s="136">
        <v>1722</v>
      </c>
      <c r="L137" s="72">
        <f t="shared" si="14"/>
        <v>4260</v>
      </c>
      <c r="M137" s="72">
        <f t="shared" si="15"/>
        <v>780</v>
      </c>
      <c r="N137" s="74">
        <f t="shared" si="16"/>
        <v>1824</v>
      </c>
      <c r="O137" s="72">
        <f t="shared" si="17"/>
        <v>4254</v>
      </c>
      <c r="P137" s="85">
        <v>25</v>
      </c>
      <c r="Q137" s="72">
        <f t="shared" si="18"/>
        <v>12865</v>
      </c>
      <c r="R137" s="114">
        <v>7057.68</v>
      </c>
      <c r="S137" s="72">
        <f t="shared" si="19"/>
        <v>9294</v>
      </c>
      <c r="T137" s="136">
        <v>52942.32</v>
      </c>
      <c r="U137" s="73" t="s">
        <v>156</v>
      </c>
      <c r="V137" s="74" t="s">
        <v>257</v>
      </c>
    </row>
    <row r="138" spans="1:22" s="115" customFormat="1" ht="30" customHeight="1">
      <c r="A138" s="85">
        <v>131</v>
      </c>
      <c r="B138" s="85" t="s">
        <v>385</v>
      </c>
      <c r="C138" s="135" t="s">
        <v>73</v>
      </c>
      <c r="D138" s="135" t="s">
        <v>1089</v>
      </c>
      <c r="E138" s="86" t="s">
        <v>1223</v>
      </c>
      <c r="F138" s="87">
        <v>45962</v>
      </c>
      <c r="G138" s="87">
        <v>46143</v>
      </c>
      <c r="H138" s="136">
        <v>90000</v>
      </c>
      <c r="I138" s="136">
        <v>9753.1200000000008</v>
      </c>
      <c r="J138" s="88">
        <v>25</v>
      </c>
      <c r="K138" s="136">
        <v>2583</v>
      </c>
      <c r="L138" s="72">
        <f t="shared" si="14"/>
        <v>6389.9999999999991</v>
      </c>
      <c r="M138" s="72">
        <f t="shared" si="15"/>
        <v>1170</v>
      </c>
      <c r="N138" s="74">
        <f t="shared" si="16"/>
        <v>2736</v>
      </c>
      <c r="O138" s="72">
        <f t="shared" si="17"/>
        <v>6381</v>
      </c>
      <c r="P138" s="85">
        <v>25</v>
      </c>
      <c r="Q138" s="72">
        <f t="shared" si="18"/>
        <v>19285</v>
      </c>
      <c r="R138" s="114">
        <v>15097.12</v>
      </c>
      <c r="S138" s="72">
        <f t="shared" si="19"/>
        <v>13941</v>
      </c>
      <c r="T138" s="136">
        <v>74902.880000000005</v>
      </c>
      <c r="U138" s="73" t="s">
        <v>156</v>
      </c>
      <c r="V138" s="74" t="s">
        <v>257</v>
      </c>
    </row>
    <row r="139" spans="1:22" s="115" customFormat="1" ht="30" customHeight="1">
      <c r="A139" s="85">
        <v>132</v>
      </c>
      <c r="B139" s="85" t="s">
        <v>265</v>
      </c>
      <c r="C139" s="135" t="s">
        <v>251</v>
      </c>
      <c r="D139" s="135" t="s">
        <v>1127</v>
      </c>
      <c r="E139" s="86" t="s">
        <v>1223</v>
      </c>
      <c r="F139" s="87">
        <v>45839</v>
      </c>
      <c r="G139" s="87">
        <v>46023</v>
      </c>
      <c r="H139" s="136">
        <v>46000</v>
      </c>
      <c r="I139" s="136">
        <v>1289.46</v>
      </c>
      <c r="J139" s="88">
        <v>25</v>
      </c>
      <c r="K139" s="136">
        <v>1320.2</v>
      </c>
      <c r="L139" s="72">
        <f t="shared" si="14"/>
        <v>3265.9999999999995</v>
      </c>
      <c r="M139" s="72">
        <f t="shared" si="15"/>
        <v>598</v>
      </c>
      <c r="N139" s="74">
        <f t="shared" si="16"/>
        <v>1398.4</v>
      </c>
      <c r="O139" s="72">
        <f t="shared" si="17"/>
        <v>3261.4</v>
      </c>
      <c r="P139" s="114">
        <v>4106.9399999999996</v>
      </c>
      <c r="Q139" s="72">
        <f t="shared" si="18"/>
        <v>13950.939999999999</v>
      </c>
      <c r="R139" s="114">
        <v>10390.11</v>
      </c>
      <c r="S139" s="72">
        <f t="shared" si="19"/>
        <v>7125.4</v>
      </c>
      <c r="T139" s="136">
        <v>40866.94</v>
      </c>
      <c r="U139" s="73" t="s">
        <v>156</v>
      </c>
      <c r="V139" s="74" t="s">
        <v>257</v>
      </c>
    </row>
    <row r="140" spans="1:22" s="115" customFormat="1" ht="30" customHeight="1">
      <c r="A140" s="85">
        <v>133</v>
      </c>
      <c r="B140" s="85" t="s">
        <v>1002</v>
      </c>
      <c r="C140" s="135" t="s">
        <v>726</v>
      </c>
      <c r="D140" s="135" t="s">
        <v>176</v>
      </c>
      <c r="E140" s="86" t="s">
        <v>663</v>
      </c>
      <c r="F140" s="87">
        <v>45901</v>
      </c>
      <c r="G140" s="87">
        <v>46082</v>
      </c>
      <c r="H140" s="136">
        <v>30000</v>
      </c>
      <c r="I140" s="135">
        <v>0</v>
      </c>
      <c r="J140" s="88">
        <v>25</v>
      </c>
      <c r="K140" s="135">
        <v>861</v>
      </c>
      <c r="L140" s="72">
        <f t="shared" si="14"/>
        <v>2130</v>
      </c>
      <c r="M140" s="72">
        <f t="shared" si="15"/>
        <v>390</v>
      </c>
      <c r="N140" s="74">
        <f t="shared" si="16"/>
        <v>912</v>
      </c>
      <c r="O140" s="72">
        <f t="shared" si="17"/>
        <v>2127</v>
      </c>
      <c r="P140" s="85">
        <v>25</v>
      </c>
      <c r="Q140" s="72">
        <f t="shared" si="18"/>
        <v>6445</v>
      </c>
      <c r="R140" s="114">
        <v>1798</v>
      </c>
      <c r="S140" s="72">
        <f t="shared" si="19"/>
        <v>4647</v>
      </c>
      <c r="T140" s="136">
        <v>28202</v>
      </c>
      <c r="U140" s="73" t="s">
        <v>156</v>
      </c>
      <c r="V140" s="74" t="s">
        <v>257</v>
      </c>
    </row>
    <row r="141" spans="1:22" s="115" customFormat="1" ht="30" customHeight="1">
      <c r="A141" s="85">
        <v>134</v>
      </c>
      <c r="B141" s="85" t="s">
        <v>28</v>
      </c>
      <c r="C141" s="135" t="s">
        <v>29</v>
      </c>
      <c r="D141" s="135" t="s">
        <v>1127</v>
      </c>
      <c r="E141" s="86" t="s">
        <v>1223</v>
      </c>
      <c r="F141" s="87">
        <v>45962</v>
      </c>
      <c r="G141" s="87">
        <v>46143</v>
      </c>
      <c r="H141" s="136">
        <v>46000</v>
      </c>
      <c r="I141" s="136">
        <v>1289.46</v>
      </c>
      <c r="J141" s="88">
        <v>25</v>
      </c>
      <c r="K141" s="136">
        <v>1320.2</v>
      </c>
      <c r="L141" s="72">
        <f t="shared" si="14"/>
        <v>3265.9999999999995</v>
      </c>
      <c r="M141" s="72">
        <f t="shared" si="15"/>
        <v>598</v>
      </c>
      <c r="N141" s="74">
        <f t="shared" si="16"/>
        <v>1398.4</v>
      </c>
      <c r="O141" s="72">
        <f t="shared" si="17"/>
        <v>3261.4</v>
      </c>
      <c r="P141" s="114">
        <v>22324.67</v>
      </c>
      <c r="Q141" s="72">
        <f t="shared" si="18"/>
        <v>32168.67</v>
      </c>
      <c r="R141" s="114">
        <v>24241.72</v>
      </c>
      <c r="S141" s="72">
        <f t="shared" si="19"/>
        <v>7125.4</v>
      </c>
      <c r="T141" s="136">
        <v>14669.87</v>
      </c>
      <c r="U141" s="73" t="s">
        <v>156</v>
      </c>
      <c r="V141" s="74" t="s">
        <v>257</v>
      </c>
    </row>
    <row r="142" spans="1:22" s="115" customFormat="1" ht="30" customHeight="1">
      <c r="A142" s="85">
        <v>135</v>
      </c>
      <c r="B142" s="85" t="s">
        <v>204</v>
      </c>
      <c r="C142" s="135" t="s">
        <v>19</v>
      </c>
      <c r="D142" s="135" t="s">
        <v>1119</v>
      </c>
      <c r="E142" s="86" t="s">
        <v>1223</v>
      </c>
      <c r="F142" s="87">
        <v>45962</v>
      </c>
      <c r="G142" s="87">
        <v>46143</v>
      </c>
      <c r="H142" s="136">
        <v>45000</v>
      </c>
      <c r="I142" s="136">
        <v>1148.33</v>
      </c>
      <c r="J142" s="88">
        <v>25</v>
      </c>
      <c r="K142" s="136">
        <v>1291.5</v>
      </c>
      <c r="L142" s="72">
        <f t="shared" si="14"/>
        <v>3194.9999999999995</v>
      </c>
      <c r="M142" s="72">
        <f t="shared" si="15"/>
        <v>585</v>
      </c>
      <c r="N142" s="74">
        <f t="shared" si="16"/>
        <v>1368</v>
      </c>
      <c r="O142" s="72">
        <f t="shared" si="17"/>
        <v>3190.5</v>
      </c>
      <c r="P142" s="85">
        <v>25</v>
      </c>
      <c r="Q142" s="72">
        <f t="shared" si="18"/>
        <v>9655</v>
      </c>
      <c r="R142" s="114">
        <v>5054.47</v>
      </c>
      <c r="S142" s="72">
        <f t="shared" si="19"/>
        <v>6970.5</v>
      </c>
      <c r="T142" s="136">
        <v>41167.17</v>
      </c>
      <c r="U142" s="73" t="s">
        <v>156</v>
      </c>
      <c r="V142" s="74" t="s">
        <v>257</v>
      </c>
    </row>
    <row r="143" spans="1:22" s="115" customFormat="1" ht="30" customHeight="1">
      <c r="A143" s="85">
        <v>136</v>
      </c>
      <c r="B143" s="85" t="s">
        <v>597</v>
      </c>
      <c r="C143" s="135" t="s">
        <v>19</v>
      </c>
      <c r="D143" s="135" t="s">
        <v>1104</v>
      </c>
      <c r="E143" s="86" t="s">
        <v>1223</v>
      </c>
      <c r="F143" s="87">
        <v>45839</v>
      </c>
      <c r="G143" s="87">
        <v>46023</v>
      </c>
      <c r="H143" s="136">
        <v>20000</v>
      </c>
      <c r="I143" s="135">
        <v>0</v>
      </c>
      <c r="J143" s="88">
        <v>25</v>
      </c>
      <c r="K143" s="135">
        <v>574</v>
      </c>
      <c r="L143" s="72">
        <f t="shared" si="14"/>
        <v>1419.9999999999998</v>
      </c>
      <c r="M143" s="72">
        <f t="shared" si="15"/>
        <v>260</v>
      </c>
      <c r="N143" s="74">
        <f t="shared" si="16"/>
        <v>608</v>
      </c>
      <c r="O143" s="72">
        <f t="shared" si="17"/>
        <v>1418</v>
      </c>
      <c r="P143" s="85">
        <v>25</v>
      </c>
      <c r="Q143" s="72">
        <f t="shared" si="18"/>
        <v>4305</v>
      </c>
      <c r="R143" s="114">
        <v>1207</v>
      </c>
      <c r="S143" s="72">
        <f t="shared" si="19"/>
        <v>3098</v>
      </c>
      <c r="T143" s="136">
        <v>18793</v>
      </c>
      <c r="U143" s="73" t="s">
        <v>156</v>
      </c>
      <c r="V143" s="74" t="s">
        <v>257</v>
      </c>
    </row>
    <row r="144" spans="1:22" s="115" customFormat="1" ht="30" customHeight="1">
      <c r="A144" s="85">
        <v>137</v>
      </c>
      <c r="B144" s="85" t="s">
        <v>1003</v>
      </c>
      <c r="C144" s="135" t="s">
        <v>249</v>
      </c>
      <c r="D144" s="135" t="s">
        <v>1128</v>
      </c>
      <c r="E144" s="86" t="s">
        <v>1223</v>
      </c>
      <c r="F144" s="87">
        <v>45901</v>
      </c>
      <c r="G144" s="87">
        <v>46082</v>
      </c>
      <c r="H144" s="136">
        <v>50000</v>
      </c>
      <c r="I144" s="136">
        <v>1854</v>
      </c>
      <c r="J144" s="88">
        <v>25</v>
      </c>
      <c r="K144" s="136">
        <v>1435</v>
      </c>
      <c r="L144" s="72">
        <f t="shared" si="14"/>
        <v>3549.9999999999995</v>
      </c>
      <c r="M144" s="72">
        <f t="shared" si="15"/>
        <v>650</v>
      </c>
      <c r="N144" s="74">
        <f t="shared" si="16"/>
        <v>1520</v>
      </c>
      <c r="O144" s="72">
        <f t="shared" si="17"/>
        <v>3545.0000000000005</v>
      </c>
      <c r="P144" s="85">
        <v>25</v>
      </c>
      <c r="Q144" s="72">
        <f t="shared" si="18"/>
        <v>10725</v>
      </c>
      <c r="R144" s="114">
        <v>4834</v>
      </c>
      <c r="S144" s="72">
        <f t="shared" si="19"/>
        <v>7745</v>
      </c>
      <c r="T144" s="136">
        <v>45166</v>
      </c>
      <c r="U144" s="73" t="s">
        <v>156</v>
      </c>
      <c r="V144" s="74" t="s">
        <v>257</v>
      </c>
    </row>
    <row r="145" spans="1:22" s="115" customFormat="1" ht="30" customHeight="1">
      <c r="A145" s="85">
        <v>138</v>
      </c>
      <c r="B145" s="85" t="s">
        <v>452</v>
      </c>
      <c r="C145" s="135" t="s">
        <v>248</v>
      </c>
      <c r="D145" s="135" t="s">
        <v>1080</v>
      </c>
      <c r="E145" s="86" t="s">
        <v>1223</v>
      </c>
      <c r="F145" s="87">
        <v>45870</v>
      </c>
      <c r="G145" s="87">
        <v>46054</v>
      </c>
      <c r="H145" s="136">
        <v>50000</v>
      </c>
      <c r="I145" s="136">
        <v>1596.68</v>
      </c>
      <c r="J145" s="88">
        <v>25</v>
      </c>
      <c r="K145" s="136">
        <v>1435</v>
      </c>
      <c r="L145" s="72">
        <f t="shared" si="14"/>
        <v>3549.9999999999995</v>
      </c>
      <c r="M145" s="72">
        <f t="shared" si="15"/>
        <v>650</v>
      </c>
      <c r="N145" s="74">
        <f t="shared" si="16"/>
        <v>1520</v>
      </c>
      <c r="O145" s="72">
        <f t="shared" si="17"/>
        <v>3545.0000000000005</v>
      </c>
      <c r="P145" s="114">
        <v>1740.46</v>
      </c>
      <c r="Q145" s="72">
        <f t="shared" si="18"/>
        <v>12440.46</v>
      </c>
      <c r="R145" s="114">
        <v>6292.14</v>
      </c>
      <c r="S145" s="72">
        <f t="shared" si="19"/>
        <v>7745</v>
      </c>
      <c r="T145" s="136">
        <v>43534.19</v>
      </c>
      <c r="U145" s="73" t="s">
        <v>156</v>
      </c>
      <c r="V145" s="74" t="s">
        <v>257</v>
      </c>
    </row>
    <row r="146" spans="1:22" s="115" customFormat="1" ht="30" customHeight="1">
      <c r="A146" s="85">
        <v>139</v>
      </c>
      <c r="B146" s="85" t="s">
        <v>510</v>
      </c>
      <c r="C146" s="135" t="s">
        <v>4</v>
      </c>
      <c r="D146" s="135" t="s">
        <v>160</v>
      </c>
      <c r="E146" s="86" t="s">
        <v>1223</v>
      </c>
      <c r="F146" s="87">
        <v>45839</v>
      </c>
      <c r="G146" s="87">
        <v>46023</v>
      </c>
      <c r="H146" s="136">
        <v>50000</v>
      </c>
      <c r="I146" s="136">
        <v>1596.68</v>
      </c>
      <c r="J146" s="88">
        <v>25</v>
      </c>
      <c r="K146" s="136">
        <v>1435</v>
      </c>
      <c r="L146" s="72">
        <f t="shared" si="14"/>
        <v>3549.9999999999995</v>
      </c>
      <c r="M146" s="72">
        <f t="shared" si="15"/>
        <v>650</v>
      </c>
      <c r="N146" s="74">
        <f t="shared" si="16"/>
        <v>1520</v>
      </c>
      <c r="O146" s="72">
        <f t="shared" si="17"/>
        <v>3545.0000000000005</v>
      </c>
      <c r="P146" s="114">
        <v>1740.46</v>
      </c>
      <c r="Q146" s="72">
        <f t="shared" si="18"/>
        <v>12440.46</v>
      </c>
      <c r="R146" s="114">
        <v>6292.14</v>
      </c>
      <c r="S146" s="72">
        <f t="shared" si="19"/>
        <v>7745</v>
      </c>
      <c r="T146" s="136">
        <v>43534.19</v>
      </c>
      <c r="U146" s="73" t="s">
        <v>156</v>
      </c>
      <c r="V146" s="74" t="s">
        <v>257</v>
      </c>
    </row>
    <row r="147" spans="1:22" s="115" customFormat="1" ht="30" customHeight="1">
      <c r="A147" s="85">
        <v>140</v>
      </c>
      <c r="B147" s="85" t="s">
        <v>1188</v>
      </c>
      <c r="C147" s="135" t="s">
        <v>249</v>
      </c>
      <c r="D147" s="135" t="s">
        <v>1139</v>
      </c>
      <c r="E147" s="86" t="s">
        <v>1223</v>
      </c>
      <c r="F147" s="87">
        <v>45962</v>
      </c>
      <c r="G147" s="87">
        <v>46143</v>
      </c>
      <c r="H147" s="136">
        <v>80000</v>
      </c>
      <c r="I147" s="136">
        <v>7400.87</v>
      </c>
      <c r="J147" s="88">
        <v>25</v>
      </c>
      <c r="K147" s="136">
        <v>2296</v>
      </c>
      <c r="L147" s="72">
        <f t="shared" si="14"/>
        <v>5679.9999999999991</v>
      </c>
      <c r="M147" s="72">
        <f t="shared" si="15"/>
        <v>1040</v>
      </c>
      <c r="N147" s="74">
        <f t="shared" si="16"/>
        <v>2432</v>
      </c>
      <c r="O147" s="72">
        <f t="shared" si="17"/>
        <v>5672</v>
      </c>
      <c r="P147" s="85">
        <v>25</v>
      </c>
      <c r="Q147" s="72">
        <f t="shared" si="18"/>
        <v>17145</v>
      </c>
      <c r="R147" s="114">
        <v>12153.87</v>
      </c>
      <c r="S147" s="72">
        <f t="shared" si="19"/>
        <v>12392</v>
      </c>
      <c r="T147" s="136">
        <v>67846.13</v>
      </c>
      <c r="U147" s="73" t="s">
        <v>156</v>
      </c>
      <c r="V147" s="74" t="s">
        <v>257</v>
      </c>
    </row>
    <row r="148" spans="1:22" s="115" customFormat="1" ht="30" customHeight="1">
      <c r="A148" s="85">
        <v>141</v>
      </c>
      <c r="B148" s="85" t="s">
        <v>1004</v>
      </c>
      <c r="C148" s="135" t="s">
        <v>508</v>
      </c>
      <c r="D148" s="135" t="s">
        <v>1076</v>
      </c>
      <c r="E148" s="86" t="s">
        <v>1223</v>
      </c>
      <c r="F148" s="87">
        <v>45901</v>
      </c>
      <c r="G148" s="87">
        <v>46082</v>
      </c>
      <c r="H148" s="136">
        <v>60000</v>
      </c>
      <c r="I148" s="136">
        <v>3486.68</v>
      </c>
      <c r="J148" s="88">
        <v>25</v>
      </c>
      <c r="K148" s="136">
        <v>1722</v>
      </c>
      <c r="L148" s="72">
        <f t="shared" si="14"/>
        <v>4260</v>
      </c>
      <c r="M148" s="72">
        <f t="shared" si="15"/>
        <v>780</v>
      </c>
      <c r="N148" s="74">
        <f t="shared" si="16"/>
        <v>1824</v>
      </c>
      <c r="O148" s="72">
        <f t="shared" si="17"/>
        <v>4254</v>
      </c>
      <c r="P148" s="114">
        <v>1525</v>
      </c>
      <c r="Q148" s="72">
        <f t="shared" si="18"/>
        <v>14365</v>
      </c>
      <c r="R148" s="114">
        <v>7057.68</v>
      </c>
      <c r="S148" s="72">
        <f t="shared" si="19"/>
        <v>9294</v>
      </c>
      <c r="T148" s="136">
        <v>48842.32</v>
      </c>
      <c r="U148" s="73" t="s">
        <v>156</v>
      </c>
      <c r="V148" s="74" t="s">
        <v>258</v>
      </c>
    </row>
    <row r="149" spans="1:22" s="115" customFormat="1" ht="30" customHeight="1">
      <c r="A149" s="85">
        <v>142</v>
      </c>
      <c r="B149" s="85" t="s">
        <v>426</v>
      </c>
      <c r="C149" s="135" t="s">
        <v>396</v>
      </c>
      <c r="D149" s="135" t="s">
        <v>198</v>
      </c>
      <c r="E149" s="86" t="s">
        <v>1223</v>
      </c>
      <c r="F149" s="87">
        <v>45962</v>
      </c>
      <c r="G149" s="87">
        <v>46143</v>
      </c>
      <c r="H149" s="136">
        <v>50000</v>
      </c>
      <c r="I149" s="136">
        <v>1854</v>
      </c>
      <c r="J149" s="88">
        <v>25</v>
      </c>
      <c r="K149" s="136">
        <v>1435</v>
      </c>
      <c r="L149" s="72">
        <f t="shared" si="14"/>
        <v>3549.9999999999995</v>
      </c>
      <c r="M149" s="72">
        <f t="shared" si="15"/>
        <v>650</v>
      </c>
      <c r="N149" s="74">
        <f t="shared" si="16"/>
        <v>1520</v>
      </c>
      <c r="O149" s="72">
        <f t="shared" si="17"/>
        <v>3545.0000000000005</v>
      </c>
      <c r="P149" s="85">
        <v>125</v>
      </c>
      <c r="Q149" s="72">
        <f t="shared" si="18"/>
        <v>10825</v>
      </c>
      <c r="R149" s="114">
        <v>4834</v>
      </c>
      <c r="S149" s="72">
        <f t="shared" si="19"/>
        <v>7745</v>
      </c>
      <c r="T149" s="136">
        <v>45066</v>
      </c>
      <c r="U149" s="73" t="s">
        <v>156</v>
      </c>
      <c r="V149" s="74" t="s">
        <v>258</v>
      </c>
    </row>
    <row r="150" spans="1:22" s="115" customFormat="1" ht="30" customHeight="1">
      <c r="A150" s="85">
        <v>143</v>
      </c>
      <c r="B150" s="85" t="s">
        <v>453</v>
      </c>
      <c r="C150" s="135" t="s">
        <v>248</v>
      </c>
      <c r="D150" s="135" t="s">
        <v>1076</v>
      </c>
      <c r="E150" s="86" t="s">
        <v>1223</v>
      </c>
      <c r="F150" s="87">
        <v>45839</v>
      </c>
      <c r="G150" s="87">
        <v>46023</v>
      </c>
      <c r="H150" s="136">
        <v>50000</v>
      </c>
      <c r="I150" s="136">
        <v>1854</v>
      </c>
      <c r="J150" s="88">
        <v>25</v>
      </c>
      <c r="K150" s="136">
        <v>1435</v>
      </c>
      <c r="L150" s="72">
        <f t="shared" si="14"/>
        <v>3549.9999999999995</v>
      </c>
      <c r="M150" s="72">
        <f t="shared" si="15"/>
        <v>650</v>
      </c>
      <c r="N150" s="74">
        <f t="shared" si="16"/>
        <v>1520</v>
      </c>
      <c r="O150" s="72">
        <f t="shared" si="17"/>
        <v>3545.0000000000005</v>
      </c>
      <c r="P150" s="85">
        <v>125</v>
      </c>
      <c r="Q150" s="72">
        <f t="shared" si="18"/>
        <v>10825</v>
      </c>
      <c r="R150" s="114">
        <v>4934</v>
      </c>
      <c r="S150" s="72">
        <f t="shared" si="19"/>
        <v>7745</v>
      </c>
      <c r="T150" s="136">
        <v>45066</v>
      </c>
      <c r="U150" s="73" t="s">
        <v>156</v>
      </c>
      <c r="V150" s="74" t="s">
        <v>257</v>
      </c>
    </row>
    <row r="151" spans="1:22" s="115" customFormat="1" ht="30" customHeight="1">
      <c r="A151" s="85">
        <v>144</v>
      </c>
      <c r="B151" s="85" t="s">
        <v>46</v>
      </c>
      <c r="C151" s="135" t="s">
        <v>5</v>
      </c>
      <c r="D151" s="135" t="s">
        <v>1076</v>
      </c>
      <c r="E151" s="86" t="s">
        <v>1223</v>
      </c>
      <c r="F151" s="87">
        <v>45962</v>
      </c>
      <c r="G151" s="87">
        <v>46143</v>
      </c>
      <c r="H151" s="136">
        <v>160000</v>
      </c>
      <c r="I151" s="136">
        <v>25361.14</v>
      </c>
      <c r="J151" s="88">
        <v>25</v>
      </c>
      <c r="K151" s="136">
        <v>4592</v>
      </c>
      <c r="L151" s="72">
        <f t="shared" si="14"/>
        <v>11359.999999999998</v>
      </c>
      <c r="M151" s="72">
        <f t="shared" si="15"/>
        <v>2080</v>
      </c>
      <c r="N151" s="74">
        <f t="shared" si="16"/>
        <v>4864</v>
      </c>
      <c r="O151" s="72">
        <f t="shared" si="17"/>
        <v>11344</v>
      </c>
      <c r="P151" s="114">
        <v>3555.92</v>
      </c>
      <c r="Q151" s="72">
        <f t="shared" si="18"/>
        <v>37795.919999999998</v>
      </c>
      <c r="R151" s="114">
        <v>38373.06</v>
      </c>
      <c r="S151" s="72">
        <f t="shared" si="19"/>
        <v>24784</v>
      </c>
      <c r="T151" s="136">
        <v>121320.46</v>
      </c>
      <c r="U151" s="73" t="s">
        <v>156</v>
      </c>
      <c r="V151" s="74" t="s">
        <v>257</v>
      </c>
    </row>
    <row r="152" spans="1:22" s="115" customFormat="1" ht="30" customHeight="1">
      <c r="A152" s="85">
        <v>145</v>
      </c>
      <c r="B152" s="85" t="s">
        <v>669</v>
      </c>
      <c r="C152" s="135" t="s">
        <v>12</v>
      </c>
      <c r="D152" s="135" t="s">
        <v>1083</v>
      </c>
      <c r="E152" s="86" t="s">
        <v>1223</v>
      </c>
      <c r="F152" s="87">
        <v>45962</v>
      </c>
      <c r="G152" s="87">
        <v>46143</v>
      </c>
      <c r="H152" s="136">
        <v>46000</v>
      </c>
      <c r="I152" s="136">
        <v>1289.46</v>
      </c>
      <c r="J152" s="88">
        <v>25</v>
      </c>
      <c r="K152" s="136">
        <v>1320.2</v>
      </c>
      <c r="L152" s="72">
        <f t="shared" si="14"/>
        <v>3265.9999999999995</v>
      </c>
      <c r="M152" s="72">
        <f t="shared" si="15"/>
        <v>598</v>
      </c>
      <c r="N152" s="74">
        <f t="shared" si="16"/>
        <v>1398.4</v>
      </c>
      <c r="O152" s="72">
        <f t="shared" si="17"/>
        <v>3261.4</v>
      </c>
      <c r="P152" s="85">
        <v>25</v>
      </c>
      <c r="Q152" s="72">
        <f t="shared" si="18"/>
        <v>9869</v>
      </c>
      <c r="R152" s="114">
        <v>4033.06</v>
      </c>
      <c r="S152" s="72">
        <f t="shared" si="19"/>
        <v>7125.4</v>
      </c>
      <c r="T152" s="136">
        <v>41966.94</v>
      </c>
      <c r="U152" s="73" t="s">
        <v>156</v>
      </c>
      <c r="V152" s="74" t="s">
        <v>257</v>
      </c>
    </row>
    <row r="153" spans="1:22" s="115" customFormat="1" ht="30" customHeight="1">
      <c r="A153" s="85">
        <v>146</v>
      </c>
      <c r="B153" s="85" t="s">
        <v>9</v>
      </c>
      <c r="C153" s="135" t="s">
        <v>11</v>
      </c>
      <c r="D153" s="135" t="s">
        <v>173</v>
      </c>
      <c r="E153" s="86" t="s">
        <v>1223</v>
      </c>
      <c r="F153" s="87">
        <v>45962</v>
      </c>
      <c r="G153" s="87">
        <v>46143</v>
      </c>
      <c r="H153" s="136">
        <v>65000</v>
      </c>
      <c r="I153" s="136">
        <v>4084.48</v>
      </c>
      <c r="J153" s="88">
        <v>25</v>
      </c>
      <c r="K153" s="136">
        <v>1865.5</v>
      </c>
      <c r="L153" s="72">
        <f t="shared" si="14"/>
        <v>4615</v>
      </c>
      <c r="M153" s="72">
        <f t="shared" si="15"/>
        <v>845</v>
      </c>
      <c r="N153" s="74">
        <f t="shared" si="16"/>
        <v>1976</v>
      </c>
      <c r="O153" s="72">
        <f t="shared" si="17"/>
        <v>4608.5</v>
      </c>
      <c r="P153" s="114">
        <v>2927.46</v>
      </c>
      <c r="Q153" s="72">
        <f t="shared" si="18"/>
        <v>16837.46</v>
      </c>
      <c r="R153" s="114">
        <v>4895.96</v>
      </c>
      <c r="S153" s="72">
        <f t="shared" si="19"/>
        <v>10068.5</v>
      </c>
      <c r="T153" s="136">
        <v>53983.1</v>
      </c>
      <c r="U153" s="73" t="s">
        <v>156</v>
      </c>
      <c r="V153" s="74" t="s">
        <v>257</v>
      </c>
    </row>
    <row r="154" spans="1:22" s="115" customFormat="1" ht="30" customHeight="1">
      <c r="A154" s="85">
        <v>147</v>
      </c>
      <c r="B154" s="85" t="s">
        <v>1005</v>
      </c>
      <c r="C154" s="135" t="s">
        <v>48</v>
      </c>
      <c r="D154" s="135" t="s">
        <v>163</v>
      </c>
      <c r="E154" s="86" t="s">
        <v>1223</v>
      </c>
      <c r="F154" s="87">
        <v>45901</v>
      </c>
      <c r="G154" s="87">
        <v>46082</v>
      </c>
      <c r="H154" s="136">
        <v>60000</v>
      </c>
      <c r="I154" s="136">
        <v>3486.68</v>
      </c>
      <c r="J154" s="88">
        <v>25</v>
      </c>
      <c r="K154" s="136">
        <v>1722</v>
      </c>
      <c r="L154" s="72">
        <f t="shared" si="14"/>
        <v>4260</v>
      </c>
      <c r="M154" s="72">
        <f t="shared" si="15"/>
        <v>780</v>
      </c>
      <c r="N154" s="74">
        <f t="shared" si="16"/>
        <v>1824</v>
      </c>
      <c r="O154" s="72">
        <f t="shared" si="17"/>
        <v>4254</v>
      </c>
      <c r="P154" s="85">
        <v>25</v>
      </c>
      <c r="Q154" s="72">
        <f t="shared" si="18"/>
        <v>12865</v>
      </c>
      <c r="R154" s="114">
        <v>7057.68</v>
      </c>
      <c r="S154" s="72">
        <f t="shared" si="19"/>
        <v>9294</v>
      </c>
      <c r="T154" s="136">
        <v>48942.32</v>
      </c>
      <c r="U154" s="73" t="s">
        <v>156</v>
      </c>
      <c r="V154" s="74" t="s">
        <v>258</v>
      </c>
    </row>
    <row r="155" spans="1:22" s="115" customFormat="1" ht="30" customHeight="1">
      <c r="A155" s="85">
        <v>148</v>
      </c>
      <c r="B155" s="85" t="s">
        <v>499</v>
      </c>
      <c r="C155" s="135" t="s">
        <v>48</v>
      </c>
      <c r="D155" s="135" t="s">
        <v>166</v>
      </c>
      <c r="E155" s="86" t="s">
        <v>1223</v>
      </c>
      <c r="F155" s="87">
        <v>45962</v>
      </c>
      <c r="G155" s="87">
        <v>46143</v>
      </c>
      <c r="H155" s="136">
        <v>55000</v>
      </c>
      <c r="I155" s="136">
        <v>2559.6799999999998</v>
      </c>
      <c r="J155" s="88">
        <v>25</v>
      </c>
      <c r="K155" s="136">
        <v>1578.5</v>
      </c>
      <c r="L155" s="72">
        <f t="shared" si="14"/>
        <v>3904.9999999999995</v>
      </c>
      <c r="M155" s="72">
        <f t="shared" si="15"/>
        <v>715</v>
      </c>
      <c r="N155" s="74">
        <f t="shared" si="16"/>
        <v>1672</v>
      </c>
      <c r="O155" s="72">
        <f t="shared" si="17"/>
        <v>3899.5000000000005</v>
      </c>
      <c r="P155" s="85">
        <v>25</v>
      </c>
      <c r="Q155" s="72">
        <f t="shared" si="18"/>
        <v>11795</v>
      </c>
      <c r="R155" s="114">
        <v>5835.18</v>
      </c>
      <c r="S155" s="72">
        <f t="shared" si="19"/>
        <v>8519.5</v>
      </c>
      <c r="T155" s="136">
        <v>49164.82</v>
      </c>
      <c r="U155" s="73" t="s">
        <v>156</v>
      </c>
      <c r="V155" s="74" t="s">
        <v>258</v>
      </c>
    </row>
    <row r="156" spans="1:22" s="115" customFormat="1" ht="30" customHeight="1">
      <c r="A156" s="85">
        <v>149</v>
      </c>
      <c r="B156" s="85" t="s">
        <v>685</v>
      </c>
      <c r="C156" s="135" t="s">
        <v>45</v>
      </c>
      <c r="D156" s="135" t="s">
        <v>255</v>
      </c>
      <c r="E156" s="86" t="s">
        <v>1223</v>
      </c>
      <c r="F156" s="87">
        <v>45839</v>
      </c>
      <c r="G156" s="87">
        <v>46023</v>
      </c>
      <c r="H156" s="136">
        <v>65000</v>
      </c>
      <c r="I156" s="136">
        <v>4084.48</v>
      </c>
      <c r="J156" s="88">
        <v>25</v>
      </c>
      <c r="K156" s="136">
        <v>1865.5</v>
      </c>
      <c r="L156" s="72">
        <f t="shared" si="14"/>
        <v>4615</v>
      </c>
      <c r="M156" s="72">
        <f t="shared" si="15"/>
        <v>845</v>
      </c>
      <c r="N156" s="74">
        <f t="shared" si="16"/>
        <v>1976</v>
      </c>
      <c r="O156" s="72">
        <f t="shared" si="17"/>
        <v>4608.5</v>
      </c>
      <c r="P156" s="114">
        <v>8177.83</v>
      </c>
      <c r="Q156" s="72">
        <f t="shared" si="18"/>
        <v>22087.83</v>
      </c>
      <c r="R156" s="114">
        <v>11766.44</v>
      </c>
      <c r="S156" s="72">
        <f t="shared" si="19"/>
        <v>10068.5</v>
      </c>
      <c r="T156" s="136">
        <v>45033.13</v>
      </c>
      <c r="U156" s="73" t="s">
        <v>156</v>
      </c>
      <c r="V156" s="74" t="s">
        <v>257</v>
      </c>
    </row>
    <row r="157" spans="1:22" s="115" customFormat="1" ht="30" customHeight="1">
      <c r="A157" s="85">
        <v>150</v>
      </c>
      <c r="B157" s="85" t="s">
        <v>1006</v>
      </c>
      <c r="C157" s="135" t="s">
        <v>875</v>
      </c>
      <c r="D157" s="135" t="s">
        <v>161</v>
      </c>
      <c r="E157" s="86" t="s">
        <v>1223</v>
      </c>
      <c r="F157" s="87">
        <v>45901</v>
      </c>
      <c r="G157" s="87">
        <v>46082</v>
      </c>
      <c r="H157" s="136">
        <v>90000</v>
      </c>
      <c r="I157" s="136">
        <v>9753.1200000000008</v>
      </c>
      <c r="J157" s="88">
        <v>25</v>
      </c>
      <c r="K157" s="136">
        <v>2583</v>
      </c>
      <c r="L157" s="72">
        <f t="shared" si="14"/>
        <v>6389.9999999999991</v>
      </c>
      <c r="M157" s="72">
        <f t="shared" si="15"/>
        <v>1170</v>
      </c>
      <c r="N157" s="74">
        <f t="shared" si="16"/>
        <v>2736</v>
      </c>
      <c r="O157" s="72">
        <f t="shared" si="17"/>
        <v>6381</v>
      </c>
      <c r="P157" s="85">
        <v>25</v>
      </c>
      <c r="Q157" s="72">
        <f t="shared" si="18"/>
        <v>19285</v>
      </c>
      <c r="R157" s="114">
        <v>15097.12</v>
      </c>
      <c r="S157" s="72">
        <f t="shared" si="19"/>
        <v>13941</v>
      </c>
      <c r="T157" s="136">
        <v>74902.880000000005</v>
      </c>
      <c r="U157" s="73" t="s">
        <v>156</v>
      </c>
      <c r="V157" s="74" t="s">
        <v>258</v>
      </c>
    </row>
    <row r="158" spans="1:22" s="115" customFormat="1" ht="30" customHeight="1">
      <c r="A158" s="85">
        <v>151</v>
      </c>
      <c r="B158" s="85" t="s">
        <v>945</v>
      </c>
      <c r="C158" s="135" t="s">
        <v>1270</v>
      </c>
      <c r="D158" s="135" t="s">
        <v>168</v>
      </c>
      <c r="E158" s="86" t="s">
        <v>1223</v>
      </c>
      <c r="F158" s="87">
        <v>45870</v>
      </c>
      <c r="G158" s="87">
        <v>46054</v>
      </c>
      <c r="H158" s="136">
        <v>85000</v>
      </c>
      <c r="I158" s="136">
        <v>8576.99</v>
      </c>
      <c r="J158" s="88">
        <v>25</v>
      </c>
      <c r="K158" s="136">
        <v>2439.5</v>
      </c>
      <c r="L158" s="72">
        <f t="shared" si="14"/>
        <v>6034.9999999999991</v>
      </c>
      <c r="M158" s="72">
        <f t="shared" si="15"/>
        <v>1105</v>
      </c>
      <c r="N158" s="74">
        <f t="shared" si="16"/>
        <v>2584</v>
      </c>
      <c r="O158" s="72">
        <f t="shared" si="17"/>
        <v>6026.5</v>
      </c>
      <c r="P158" s="85">
        <v>25</v>
      </c>
      <c r="Q158" s="72">
        <f t="shared" si="18"/>
        <v>18215</v>
      </c>
      <c r="R158" s="114">
        <v>8294.08</v>
      </c>
      <c r="S158" s="72">
        <f t="shared" si="19"/>
        <v>13166.5</v>
      </c>
      <c r="T158" s="136">
        <v>71274.509999999995</v>
      </c>
      <c r="U158" s="73" t="s">
        <v>156</v>
      </c>
      <c r="V158" s="74" t="s">
        <v>258</v>
      </c>
    </row>
    <row r="159" spans="1:22" s="115" customFormat="1" ht="30" customHeight="1">
      <c r="A159" s="85">
        <v>152</v>
      </c>
      <c r="B159" s="85" t="s">
        <v>1319</v>
      </c>
      <c r="C159" s="85" t="s">
        <v>55</v>
      </c>
      <c r="D159" s="85" t="s">
        <v>1129</v>
      </c>
      <c r="E159" s="86" t="s">
        <v>1223</v>
      </c>
      <c r="F159" s="87">
        <v>45962</v>
      </c>
      <c r="G159" s="87">
        <v>46143</v>
      </c>
      <c r="H159" s="136">
        <v>22000</v>
      </c>
      <c r="I159" s="135">
        <v>0</v>
      </c>
      <c r="J159" s="88">
        <v>25</v>
      </c>
      <c r="K159" s="135">
        <v>631.4</v>
      </c>
      <c r="L159" s="72">
        <f t="shared" si="14"/>
        <v>1561.9999999999998</v>
      </c>
      <c r="M159" s="72">
        <f t="shared" si="15"/>
        <v>286</v>
      </c>
      <c r="N159" s="74">
        <f t="shared" si="16"/>
        <v>668.8</v>
      </c>
      <c r="O159" s="72">
        <f t="shared" si="17"/>
        <v>1559.8000000000002</v>
      </c>
      <c r="P159" s="135">
        <v>25</v>
      </c>
      <c r="Q159" s="72">
        <f t="shared" si="18"/>
        <v>4733</v>
      </c>
      <c r="R159" s="114">
        <v>12157.87</v>
      </c>
      <c r="S159" s="72">
        <f t="shared" si="19"/>
        <v>3407.8</v>
      </c>
      <c r="T159" s="136">
        <v>20674.8</v>
      </c>
      <c r="U159" s="73" t="s">
        <v>156</v>
      </c>
      <c r="V159" s="137" t="s">
        <v>258</v>
      </c>
    </row>
    <row r="160" spans="1:22" s="115" customFormat="1" ht="30" customHeight="1">
      <c r="A160" s="85">
        <v>153</v>
      </c>
      <c r="B160" s="85" t="s">
        <v>559</v>
      </c>
      <c r="C160" s="135" t="s">
        <v>12</v>
      </c>
      <c r="D160" s="135" t="s">
        <v>1084</v>
      </c>
      <c r="E160" s="86" t="s">
        <v>1223</v>
      </c>
      <c r="F160" s="87">
        <v>45839</v>
      </c>
      <c r="G160" s="87">
        <v>46023</v>
      </c>
      <c r="H160" s="136">
        <v>25000</v>
      </c>
      <c r="I160" s="135">
        <v>0</v>
      </c>
      <c r="J160" s="88">
        <v>25</v>
      </c>
      <c r="K160" s="135">
        <v>717.5</v>
      </c>
      <c r="L160" s="72">
        <f t="shared" si="14"/>
        <v>1774.9999999999998</v>
      </c>
      <c r="M160" s="72">
        <f t="shared" si="15"/>
        <v>325</v>
      </c>
      <c r="N160" s="74">
        <f t="shared" si="16"/>
        <v>760</v>
      </c>
      <c r="O160" s="72">
        <f t="shared" si="17"/>
        <v>1772.5000000000002</v>
      </c>
      <c r="P160" s="85">
        <v>25</v>
      </c>
      <c r="Q160" s="72">
        <f t="shared" si="18"/>
        <v>5375</v>
      </c>
      <c r="R160" s="114">
        <v>1502.5</v>
      </c>
      <c r="S160" s="72">
        <f t="shared" si="19"/>
        <v>3872.5</v>
      </c>
      <c r="T160" s="136">
        <v>23497.5</v>
      </c>
      <c r="U160" s="73" t="s">
        <v>156</v>
      </c>
      <c r="V160" s="74" t="s">
        <v>257</v>
      </c>
    </row>
    <row r="161" spans="1:22" s="115" customFormat="1" ht="30" customHeight="1">
      <c r="A161" s="85">
        <v>154</v>
      </c>
      <c r="B161" s="85" t="s">
        <v>1247</v>
      </c>
      <c r="C161" s="135" t="s">
        <v>6</v>
      </c>
      <c r="D161" s="135" t="s">
        <v>1180</v>
      </c>
      <c r="E161" s="86" t="s">
        <v>663</v>
      </c>
      <c r="F161" s="87">
        <v>45839</v>
      </c>
      <c r="G161" s="87">
        <v>46023</v>
      </c>
      <c r="H161" s="136">
        <v>145000</v>
      </c>
      <c r="I161" s="136">
        <v>22690.49</v>
      </c>
      <c r="J161" s="88">
        <v>25</v>
      </c>
      <c r="K161" s="136">
        <v>4161.5</v>
      </c>
      <c r="L161" s="72">
        <f t="shared" si="14"/>
        <v>10294.999999999998</v>
      </c>
      <c r="M161" s="72">
        <f t="shared" si="15"/>
        <v>1885</v>
      </c>
      <c r="N161" s="74">
        <f t="shared" si="16"/>
        <v>4408</v>
      </c>
      <c r="O161" s="72">
        <f t="shared" si="17"/>
        <v>10280.5</v>
      </c>
      <c r="P161" s="85">
        <v>25</v>
      </c>
      <c r="Q161" s="72">
        <f t="shared" si="18"/>
        <v>31055</v>
      </c>
      <c r="R161" s="114">
        <v>31284.99</v>
      </c>
      <c r="S161" s="72">
        <f t="shared" si="19"/>
        <v>22460.5</v>
      </c>
      <c r="T161" s="136">
        <v>113715.01</v>
      </c>
      <c r="U161" s="73" t="s">
        <v>156</v>
      </c>
      <c r="V161" s="74" t="s">
        <v>258</v>
      </c>
    </row>
    <row r="162" spans="1:22" s="115" customFormat="1" ht="30" customHeight="1">
      <c r="A162" s="85">
        <v>155</v>
      </c>
      <c r="B162" s="85" t="s">
        <v>686</v>
      </c>
      <c r="C162" s="135" t="s">
        <v>48</v>
      </c>
      <c r="D162" s="135" t="s">
        <v>163</v>
      </c>
      <c r="E162" s="86" t="s">
        <v>1223</v>
      </c>
      <c r="F162" s="87">
        <v>45962</v>
      </c>
      <c r="G162" s="87">
        <v>46143</v>
      </c>
      <c r="H162" s="136">
        <v>65000</v>
      </c>
      <c r="I162" s="136">
        <v>4427.58</v>
      </c>
      <c r="J162" s="88">
        <v>25</v>
      </c>
      <c r="K162" s="136">
        <v>1865.5</v>
      </c>
      <c r="L162" s="72">
        <f t="shared" si="14"/>
        <v>4615</v>
      </c>
      <c r="M162" s="72">
        <f t="shared" si="15"/>
        <v>845</v>
      </c>
      <c r="N162" s="74">
        <f t="shared" si="16"/>
        <v>1976</v>
      </c>
      <c r="O162" s="72">
        <f t="shared" si="17"/>
        <v>4608.5</v>
      </c>
      <c r="P162" s="85">
        <v>25</v>
      </c>
      <c r="Q162" s="72">
        <f t="shared" si="18"/>
        <v>13935</v>
      </c>
      <c r="R162" s="114">
        <v>8294.08</v>
      </c>
      <c r="S162" s="72">
        <f t="shared" si="19"/>
        <v>10068.5</v>
      </c>
      <c r="T162" s="136">
        <v>56705.919999999998</v>
      </c>
      <c r="U162" s="73" t="s">
        <v>156</v>
      </c>
      <c r="V162" s="74" t="s">
        <v>258</v>
      </c>
    </row>
    <row r="163" spans="1:22" s="115" customFormat="1" ht="30" customHeight="1">
      <c r="A163" s="85">
        <v>156</v>
      </c>
      <c r="B163" s="85" t="s">
        <v>1189</v>
      </c>
      <c r="C163" s="135" t="s">
        <v>985</v>
      </c>
      <c r="D163" s="135" t="s">
        <v>1081</v>
      </c>
      <c r="E163" s="86" t="s">
        <v>1223</v>
      </c>
      <c r="F163" s="87">
        <v>45962</v>
      </c>
      <c r="G163" s="87">
        <v>46143</v>
      </c>
      <c r="H163" s="136">
        <v>60000</v>
      </c>
      <c r="I163" s="136">
        <v>3486.68</v>
      </c>
      <c r="J163" s="88">
        <v>25</v>
      </c>
      <c r="K163" s="136">
        <v>1722</v>
      </c>
      <c r="L163" s="72">
        <f t="shared" si="14"/>
        <v>4260</v>
      </c>
      <c r="M163" s="72">
        <f t="shared" si="15"/>
        <v>780</v>
      </c>
      <c r="N163" s="74">
        <f t="shared" si="16"/>
        <v>1824</v>
      </c>
      <c r="O163" s="72">
        <f t="shared" si="17"/>
        <v>4254</v>
      </c>
      <c r="P163" s="85">
        <v>25</v>
      </c>
      <c r="Q163" s="72">
        <f t="shared" si="18"/>
        <v>12865</v>
      </c>
      <c r="R163" s="114">
        <v>7057.68</v>
      </c>
      <c r="S163" s="72">
        <f t="shared" si="19"/>
        <v>9294</v>
      </c>
      <c r="T163" s="136">
        <v>40834.800000000003</v>
      </c>
      <c r="U163" s="73" t="s">
        <v>156</v>
      </c>
      <c r="V163" s="74" t="s">
        <v>258</v>
      </c>
    </row>
    <row r="164" spans="1:22" s="115" customFormat="1" ht="30" customHeight="1">
      <c r="A164" s="85">
        <v>157</v>
      </c>
      <c r="B164" s="85" t="s">
        <v>766</v>
      </c>
      <c r="C164" s="135" t="s">
        <v>365</v>
      </c>
      <c r="D164" s="135" t="s">
        <v>1084</v>
      </c>
      <c r="E164" s="86" t="s">
        <v>1223</v>
      </c>
      <c r="F164" s="87">
        <v>45962</v>
      </c>
      <c r="G164" s="87">
        <v>46143</v>
      </c>
      <c r="H164" s="136">
        <v>30000</v>
      </c>
      <c r="I164" s="135">
        <v>0</v>
      </c>
      <c r="J164" s="88">
        <v>25</v>
      </c>
      <c r="K164" s="135">
        <v>861</v>
      </c>
      <c r="L164" s="72">
        <f t="shared" si="14"/>
        <v>2130</v>
      </c>
      <c r="M164" s="72">
        <f t="shared" si="15"/>
        <v>390</v>
      </c>
      <c r="N164" s="74">
        <f t="shared" si="16"/>
        <v>912</v>
      </c>
      <c r="O164" s="72">
        <f t="shared" si="17"/>
        <v>2127</v>
      </c>
      <c r="P164" s="85">
        <v>25</v>
      </c>
      <c r="Q164" s="72">
        <f t="shared" si="18"/>
        <v>6445</v>
      </c>
      <c r="R164" s="114">
        <v>1798</v>
      </c>
      <c r="S164" s="72">
        <f t="shared" si="19"/>
        <v>4647</v>
      </c>
      <c r="T164" s="136">
        <v>28202</v>
      </c>
      <c r="U164" s="73" t="s">
        <v>156</v>
      </c>
      <c r="V164" s="74" t="s">
        <v>257</v>
      </c>
    </row>
    <row r="165" spans="1:22" s="115" customFormat="1" ht="30" customHeight="1">
      <c r="A165" s="85">
        <v>158</v>
      </c>
      <c r="B165" s="85" t="s">
        <v>651</v>
      </c>
      <c r="C165" s="135" t="s">
        <v>6</v>
      </c>
      <c r="D165" s="135" t="s">
        <v>168</v>
      </c>
      <c r="E165" s="86" t="s">
        <v>1223</v>
      </c>
      <c r="F165" s="87">
        <v>45962</v>
      </c>
      <c r="G165" s="87">
        <v>46143</v>
      </c>
      <c r="H165" s="136">
        <v>115000</v>
      </c>
      <c r="I165" s="136">
        <v>15633.74</v>
      </c>
      <c r="J165" s="88">
        <v>25</v>
      </c>
      <c r="K165" s="136">
        <v>3300.5</v>
      </c>
      <c r="L165" s="72">
        <f t="shared" si="14"/>
        <v>8164.9999999999991</v>
      </c>
      <c r="M165" s="72">
        <f t="shared" si="15"/>
        <v>1495</v>
      </c>
      <c r="N165" s="74">
        <f t="shared" si="16"/>
        <v>3496</v>
      </c>
      <c r="O165" s="72">
        <f t="shared" si="17"/>
        <v>8153.5000000000009</v>
      </c>
      <c r="P165" s="85">
        <v>125</v>
      </c>
      <c r="Q165" s="72">
        <f t="shared" si="18"/>
        <v>24735</v>
      </c>
      <c r="R165" s="114">
        <v>15197.12</v>
      </c>
      <c r="S165" s="72">
        <f t="shared" si="19"/>
        <v>17813.5</v>
      </c>
      <c r="T165" s="136">
        <v>92444.76</v>
      </c>
      <c r="U165" s="73" t="s">
        <v>156</v>
      </c>
      <c r="V165" s="74" t="s">
        <v>257</v>
      </c>
    </row>
    <row r="166" spans="1:22" s="115" customFormat="1" ht="30" customHeight="1">
      <c r="A166" s="85">
        <v>159</v>
      </c>
      <c r="B166" s="85" t="s">
        <v>560</v>
      </c>
      <c r="C166" s="135" t="s">
        <v>48</v>
      </c>
      <c r="D166" s="135" t="s">
        <v>1084</v>
      </c>
      <c r="E166" s="86" t="s">
        <v>1223</v>
      </c>
      <c r="F166" s="87">
        <v>45870</v>
      </c>
      <c r="G166" s="87">
        <v>46054</v>
      </c>
      <c r="H166" s="136">
        <v>100000</v>
      </c>
      <c r="I166" s="136">
        <v>12105.37</v>
      </c>
      <c r="J166" s="88">
        <v>25</v>
      </c>
      <c r="K166" s="136">
        <v>2870</v>
      </c>
      <c r="L166" s="72">
        <f t="shared" si="14"/>
        <v>7099.9999999999991</v>
      </c>
      <c r="M166" s="72">
        <f t="shared" si="15"/>
        <v>1300</v>
      </c>
      <c r="N166" s="74">
        <f t="shared" si="16"/>
        <v>3040</v>
      </c>
      <c r="O166" s="72">
        <f t="shared" si="17"/>
        <v>7090.0000000000009</v>
      </c>
      <c r="P166" s="85">
        <v>25</v>
      </c>
      <c r="Q166" s="72">
        <f t="shared" si="18"/>
        <v>21425</v>
      </c>
      <c r="R166" s="114">
        <v>18040.37</v>
      </c>
      <c r="S166" s="72">
        <f t="shared" si="19"/>
        <v>15490</v>
      </c>
      <c r="T166" s="136">
        <v>81959.63</v>
      </c>
      <c r="U166" s="73" t="s">
        <v>156</v>
      </c>
      <c r="V166" s="74" t="s">
        <v>257</v>
      </c>
    </row>
    <row r="167" spans="1:22" s="115" customFormat="1" ht="30" customHeight="1">
      <c r="A167" s="85">
        <v>160</v>
      </c>
      <c r="B167" s="85" t="s">
        <v>1007</v>
      </c>
      <c r="C167" s="135" t="s">
        <v>755</v>
      </c>
      <c r="D167" s="135" t="s">
        <v>1094</v>
      </c>
      <c r="E167" s="86" t="s">
        <v>1223</v>
      </c>
      <c r="F167" s="87">
        <v>45901</v>
      </c>
      <c r="G167" s="87">
        <v>46082</v>
      </c>
      <c r="H167" s="136">
        <v>145000</v>
      </c>
      <c r="I167" s="136">
        <v>22690.49</v>
      </c>
      <c r="J167" s="88">
        <v>25</v>
      </c>
      <c r="K167" s="136">
        <v>4161.5</v>
      </c>
      <c r="L167" s="72">
        <f t="shared" si="14"/>
        <v>10294.999999999998</v>
      </c>
      <c r="M167" s="72">
        <f t="shared" si="15"/>
        <v>1885</v>
      </c>
      <c r="N167" s="74">
        <f t="shared" si="16"/>
        <v>4408</v>
      </c>
      <c r="O167" s="72">
        <f t="shared" si="17"/>
        <v>10280.5</v>
      </c>
      <c r="P167" s="85">
        <v>25</v>
      </c>
      <c r="Q167" s="72">
        <f t="shared" si="18"/>
        <v>31055</v>
      </c>
      <c r="R167" s="114">
        <v>31284.99</v>
      </c>
      <c r="S167" s="72">
        <f t="shared" si="19"/>
        <v>22460.5</v>
      </c>
      <c r="T167" s="136">
        <v>113715.01</v>
      </c>
      <c r="U167" s="73" t="s">
        <v>156</v>
      </c>
      <c r="V167" s="74" t="s">
        <v>257</v>
      </c>
    </row>
    <row r="168" spans="1:22" s="115" customFormat="1" ht="30" customHeight="1">
      <c r="A168" s="85">
        <v>161</v>
      </c>
      <c r="B168" s="85" t="s">
        <v>466</v>
      </c>
      <c r="C168" s="135" t="s">
        <v>19</v>
      </c>
      <c r="D168" s="135" t="s">
        <v>1087</v>
      </c>
      <c r="E168" s="86" t="s">
        <v>1223</v>
      </c>
      <c r="F168" s="87">
        <v>45839</v>
      </c>
      <c r="G168" s="87">
        <v>46023</v>
      </c>
      <c r="H168" s="136">
        <v>20000</v>
      </c>
      <c r="I168" s="135">
        <v>0</v>
      </c>
      <c r="J168" s="88">
        <v>25</v>
      </c>
      <c r="K168" s="135">
        <v>574</v>
      </c>
      <c r="L168" s="72">
        <f t="shared" si="14"/>
        <v>1419.9999999999998</v>
      </c>
      <c r="M168" s="72">
        <f t="shared" ref="M168:M176" si="20">H168*0.013</f>
        <v>260</v>
      </c>
      <c r="N168" s="74">
        <f t="shared" si="16"/>
        <v>608</v>
      </c>
      <c r="O168" s="72">
        <f t="shared" si="17"/>
        <v>1418</v>
      </c>
      <c r="P168" s="85">
        <v>125</v>
      </c>
      <c r="Q168" s="72">
        <f t="shared" si="18"/>
        <v>4405</v>
      </c>
      <c r="R168" s="114">
        <v>1307</v>
      </c>
      <c r="S168" s="72">
        <f t="shared" si="19"/>
        <v>3098</v>
      </c>
      <c r="T168" s="136">
        <v>18693</v>
      </c>
      <c r="U168" s="73" t="s">
        <v>156</v>
      </c>
      <c r="V168" s="74" t="s">
        <v>257</v>
      </c>
    </row>
    <row r="169" spans="1:22" s="115" customFormat="1" ht="30" customHeight="1">
      <c r="A169" s="85">
        <v>162</v>
      </c>
      <c r="B169" s="85" t="s">
        <v>434</v>
      </c>
      <c r="C169" s="135" t="s">
        <v>48</v>
      </c>
      <c r="D169" s="135" t="s">
        <v>166</v>
      </c>
      <c r="E169" s="86" t="s">
        <v>1223</v>
      </c>
      <c r="F169" s="87">
        <v>45901</v>
      </c>
      <c r="G169" s="87">
        <v>46082</v>
      </c>
      <c r="H169" s="136">
        <v>55000</v>
      </c>
      <c r="I169" s="136">
        <v>2559.6799999999998</v>
      </c>
      <c r="J169" s="88">
        <v>25</v>
      </c>
      <c r="K169" s="136">
        <v>1578.5</v>
      </c>
      <c r="L169" s="72">
        <f t="shared" si="14"/>
        <v>3904.9999999999995</v>
      </c>
      <c r="M169" s="72">
        <f t="shared" si="20"/>
        <v>715</v>
      </c>
      <c r="N169" s="74">
        <f t="shared" si="16"/>
        <v>1672</v>
      </c>
      <c r="O169" s="72">
        <f t="shared" si="17"/>
        <v>3899.5000000000005</v>
      </c>
      <c r="P169" s="114">
        <v>3112</v>
      </c>
      <c r="Q169" s="72">
        <f t="shared" si="18"/>
        <v>14882</v>
      </c>
      <c r="R169" s="114">
        <v>9422.18</v>
      </c>
      <c r="S169" s="72">
        <f t="shared" si="19"/>
        <v>8519.5</v>
      </c>
      <c r="T169" s="136">
        <v>46077.82</v>
      </c>
      <c r="U169" s="73" t="s">
        <v>156</v>
      </c>
      <c r="V169" s="74" t="s">
        <v>257</v>
      </c>
    </row>
    <row r="170" spans="1:22" s="115" customFormat="1" ht="30" customHeight="1">
      <c r="A170" s="85">
        <v>163</v>
      </c>
      <c r="B170" s="85" t="s">
        <v>286</v>
      </c>
      <c r="C170" s="135" t="s">
        <v>8</v>
      </c>
      <c r="D170" s="135" t="s">
        <v>1113</v>
      </c>
      <c r="E170" s="86" t="s">
        <v>1223</v>
      </c>
      <c r="F170" s="87">
        <v>45839</v>
      </c>
      <c r="G170" s="87">
        <v>46023</v>
      </c>
      <c r="H170" s="136">
        <v>15000</v>
      </c>
      <c r="I170" s="135">
        <v>0</v>
      </c>
      <c r="J170" s="88">
        <v>25</v>
      </c>
      <c r="K170" s="135">
        <v>430.5</v>
      </c>
      <c r="L170" s="72">
        <f t="shared" si="14"/>
        <v>1065</v>
      </c>
      <c r="M170" s="72">
        <f t="shared" si="20"/>
        <v>195</v>
      </c>
      <c r="N170" s="74">
        <f t="shared" si="16"/>
        <v>456</v>
      </c>
      <c r="O170" s="72">
        <f t="shared" si="17"/>
        <v>1063.5</v>
      </c>
      <c r="P170" s="85">
        <v>25</v>
      </c>
      <c r="Q170" s="72">
        <f t="shared" si="18"/>
        <v>3235</v>
      </c>
      <c r="R170" s="114">
        <v>911.5</v>
      </c>
      <c r="S170" s="72">
        <f t="shared" si="19"/>
        <v>2323.5</v>
      </c>
      <c r="T170" s="136">
        <v>14088.5</v>
      </c>
      <c r="U170" s="73" t="s">
        <v>156</v>
      </c>
      <c r="V170" s="74" t="s">
        <v>257</v>
      </c>
    </row>
    <row r="171" spans="1:22" s="115" customFormat="1" ht="30" customHeight="1">
      <c r="A171" s="85">
        <v>164</v>
      </c>
      <c r="B171" s="85" t="s">
        <v>687</v>
      </c>
      <c r="C171" s="135" t="s">
        <v>48</v>
      </c>
      <c r="D171" s="135" t="s">
        <v>1084</v>
      </c>
      <c r="E171" s="86" t="s">
        <v>1223</v>
      </c>
      <c r="F171" s="87">
        <v>45839</v>
      </c>
      <c r="G171" s="87">
        <v>46023</v>
      </c>
      <c r="H171" s="136">
        <v>60000</v>
      </c>
      <c r="I171" s="136">
        <v>3486.68</v>
      </c>
      <c r="J171" s="88">
        <v>25</v>
      </c>
      <c r="K171" s="136">
        <v>1722</v>
      </c>
      <c r="L171" s="72">
        <f t="shared" si="14"/>
        <v>4260</v>
      </c>
      <c r="M171" s="72">
        <f t="shared" si="20"/>
        <v>780</v>
      </c>
      <c r="N171" s="74">
        <f t="shared" si="16"/>
        <v>1824</v>
      </c>
      <c r="O171" s="72">
        <f t="shared" si="17"/>
        <v>4254</v>
      </c>
      <c r="P171" s="85">
        <v>25</v>
      </c>
      <c r="Q171" s="72">
        <f t="shared" si="18"/>
        <v>12865</v>
      </c>
      <c r="R171" s="114">
        <v>7057.68</v>
      </c>
      <c r="S171" s="72">
        <f t="shared" si="19"/>
        <v>9294</v>
      </c>
      <c r="T171" s="136">
        <v>52942.32</v>
      </c>
      <c r="U171" s="73" t="s">
        <v>156</v>
      </c>
      <c r="V171" s="74" t="s">
        <v>257</v>
      </c>
    </row>
    <row r="172" spans="1:22" s="115" customFormat="1" ht="30" customHeight="1">
      <c r="A172" s="85">
        <v>165</v>
      </c>
      <c r="B172" s="85" t="s">
        <v>767</v>
      </c>
      <c r="C172" s="135" t="s">
        <v>1225</v>
      </c>
      <c r="D172" s="135" t="s">
        <v>432</v>
      </c>
      <c r="E172" s="86" t="s">
        <v>1223</v>
      </c>
      <c r="F172" s="87">
        <v>45962</v>
      </c>
      <c r="G172" s="87">
        <v>46143</v>
      </c>
      <c r="H172" s="136">
        <v>85000</v>
      </c>
      <c r="I172" s="136">
        <v>8576.99</v>
      </c>
      <c r="J172" s="88">
        <v>25</v>
      </c>
      <c r="K172" s="136">
        <v>2439.5</v>
      </c>
      <c r="L172" s="72">
        <f t="shared" si="14"/>
        <v>6034.9999999999991</v>
      </c>
      <c r="M172" s="72">
        <f t="shared" si="20"/>
        <v>1105</v>
      </c>
      <c r="N172" s="74">
        <f t="shared" si="16"/>
        <v>2584</v>
      </c>
      <c r="O172" s="72">
        <f t="shared" si="17"/>
        <v>6026.5</v>
      </c>
      <c r="P172" s="85">
        <v>125</v>
      </c>
      <c r="Q172" s="72">
        <f t="shared" si="18"/>
        <v>18315</v>
      </c>
      <c r="R172" s="114">
        <v>4934</v>
      </c>
      <c r="S172" s="72">
        <f t="shared" si="19"/>
        <v>13166.5</v>
      </c>
      <c r="T172" s="136">
        <v>71274.509999999995</v>
      </c>
      <c r="U172" s="73" t="s">
        <v>156</v>
      </c>
      <c r="V172" s="74" t="s">
        <v>257</v>
      </c>
    </row>
    <row r="173" spans="1:22" s="115" customFormat="1" ht="30" customHeight="1">
      <c r="A173" s="85">
        <v>166</v>
      </c>
      <c r="B173" s="85" t="s">
        <v>946</v>
      </c>
      <c r="C173" s="135" t="s">
        <v>365</v>
      </c>
      <c r="D173" s="135" t="s">
        <v>176</v>
      </c>
      <c r="E173" s="86" t="s">
        <v>663</v>
      </c>
      <c r="F173" s="87">
        <v>45870</v>
      </c>
      <c r="G173" s="87">
        <v>46054</v>
      </c>
      <c r="H173" s="136">
        <v>150000</v>
      </c>
      <c r="I173" s="136">
        <v>23866.62</v>
      </c>
      <c r="J173" s="88">
        <v>25</v>
      </c>
      <c r="K173" s="136">
        <v>4305</v>
      </c>
      <c r="L173" s="72">
        <f t="shared" si="14"/>
        <v>10649.999999999998</v>
      </c>
      <c r="M173" s="72">
        <f t="shared" si="20"/>
        <v>1950</v>
      </c>
      <c r="N173" s="74">
        <f t="shared" si="16"/>
        <v>4560</v>
      </c>
      <c r="O173" s="72">
        <f t="shared" si="17"/>
        <v>10635</v>
      </c>
      <c r="P173" s="85">
        <v>25</v>
      </c>
      <c r="Q173" s="72">
        <f t="shared" si="18"/>
        <v>32125</v>
      </c>
      <c r="R173" s="114">
        <v>32756.62</v>
      </c>
      <c r="S173" s="72">
        <f t="shared" si="19"/>
        <v>23235</v>
      </c>
      <c r="T173" s="136">
        <v>117243.38</v>
      </c>
      <c r="U173" s="73" t="s">
        <v>156</v>
      </c>
      <c r="V173" s="74" t="s">
        <v>257</v>
      </c>
    </row>
    <row r="174" spans="1:22" s="115" customFormat="1" ht="30" customHeight="1">
      <c r="A174" s="85">
        <v>167</v>
      </c>
      <c r="B174" s="85" t="s">
        <v>561</v>
      </c>
      <c r="C174" s="135" t="s">
        <v>48</v>
      </c>
      <c r="D174" s="135" t="s">
        <v>1084</v>
      </c>
      <c r="E174" s="86" t="s">
        <v>1223</v>
      </c>
      <c r="F174" s="87">
        <v>45962</v>
      </c>
      <c r="G174" s="87">
        <v>46143</v>
      </c>
      <c r="H174" s="136">
        <v>85000</v>
      </c>
      <c r="I174" s="136">
        <v>8576.99</v>
      </c>
      <c r="J174" s="88">
        <v>25</v>
      </c>
      <c r="K174" s="136">
        <v>2439.5</v>
      </c>
      <c r="L174" s="72">
        <f t="shared" si="14"/>
        <v>6034.9999999999991</v>
      </c>
      <c r="M174" s="72">
        <f t="shared" si="20"/>
        <v>1105</v>
      </c>
      <c r="N174" s="74">
        <f t="shared" si="16"/>
        <v>2584</v>
      </c>
      <c r="O174" s="72">
        <f t="shared" si="17"/>
        <v>6026.5</v>
      </c>
      <c r="P174" s="85">
        <v>25</v>
      </c>
      <c r="Q174" s="72">
        <f t="shared" si="18"/>
        <v>18215</v>
      </c>
      <c r="R174" s="114">
        <v>13625.49</v>
      </c>
      <c r="S174" s="72">
        <f t="shared" si="19"/>
        <v>13166.5</v>
      </c>
      <c r="T174" s="136">
        <v>71374.509999999995</v>
      </c>
      <c r="U174" s="73" t="s">
        <v>156</v>
      </c>
      <c r="V174" s="74" t="s">
        <v>257</v>
      </c>
    </row>
    <row r="175" spans="1:22" s="115" customFormat="1" ht="30" customHeight="1">
      <c r="A175" s="85">
        <v>168</v>
      </c>
      <c r="B175" s="85" t="s">
        <v>947</v>
      </c>
      <c r="C175" s="135" t="s">
        <v>6</v>
      </c>
      <c r="D175" s="135" t="s">
        <v>1131</v>
      </c>
      <c r="E175" s="86" t="s">
        <v>1223</v>
      </c>
      <c r="F175" s="87">
        <v>45870</v>
      </c>
      <c r="G175" s="87">
        <v>46054</v>
      </c>
      <c r="H175" s="136">
        <v>145000</v>
      </c>
      <c r="I175" s="136">
        <v>22690.49</v>
      </c>
      <c r="J175" s="88">
        <v>25</v>
      </c>
      <c r="K175" s="136">
        <v>4161.5</v>
      </c>
      <c r="L175" s="72">
        <f t="shared" si="14"/>
        <v>10294.999999999998</v>
      </c>
      <c r="M175" s="72">
        <f t="shared" si="20"/>
        <v>1885</v>
      </c>
      <c r="N175" s="74">
        <f t="shared" si="16"/>
        <v>4408</v>
      </c>
      <c r="O175" s="72">
        <f t="shared" si="17"/>
        <v>10280.5</v>
      </c>
      <c r="P175" s="85">
        <v>25</v>
      </c>
      <c r="Q175" s="72">
        <f t="shared" si="18"/>
        <v>31055</v>
      </c>
      <c r="R175" s="114">
        <v>31284.99</v>
      </c>
      <c r="S175" s="72">
        <f t="shared" si="19"/>
        <v>22460.5</v>
      </c>
      <c r="T175" s="136">
        <v>113715.01</v>
      </c>
      <c r="U175" s="73" t="s">
        <v>156</v>
      </c>
      <c r="V175" s="74" t="s">
        <v>258</v>
      </c>
    </row>
    <row r="176" spans="1:22" s="115" customFormat="1" ht="30" customHeight="1">
      <c r="A176" s="85">
        <v>169</v>
      </c>
      <c r="B176" s="85" t="s">
        <v>884</v>
      </c>
      <c r="C176" s="135" t="s">
        <v>396</v>
      </c>
      <c r="D176" s="135" t="s">
        <v>176</v>
      </c>
      <c r="E176" s="86" t="s">
        <v>1223</v>
      </c>
      <c r="F176" s="87">
        <v>45962</v>
      </c>
      <c r="G176" s="87">
        <v>46143</v>
      </c>
      <c r="H176" s="136">
        <v>95000</v>
      </c>
      <c r="I176" s="136">
        <v>10929.24</v>
      </c>
      <c r="J176" s="88">
        <v>25</v>
      </c>
      <c r="K176" s="136">
        <v>2726.5</v>
      </c>
      <c r="L176" s="72">
        <f t="shared" si="14"/>
        <v>6744.9999999999991</v>
      </c>
      <c r="M176" s="72">
        <f t="shared" si="20"/>
        <v>1235</v>
      </c>
      <c r="N176" s="74">
        <f t="shared" si="16"/>
        <v>2888</v>
      </c>
      <c r="O176" s="72">
        <f t="shared" si="17"/>
        <v>6735.5</v>
      </c>
      <c r="P176" s="85">
        <v>25</v>
      </c>
      <c r="Q176" s="72">
        <f t="shared" si="18"/>
        <v>20355</v>
      </c>
      <c r="R176" s="114">
        <v>16568.740000000002</v>
      </c>
      <c r="S176" s="72">
        <f t="shared" si="19"/>
        <v>14715.5</v>
      </c>
      <c r="T176" s="136">
        <v>78431.259999999995</v>
      </c>
      <c r="U176" s="73" t="s">
        <v>156</v>
      </c>
      <c r="V176" s="74" t="s">
        <v>258</v>
      </c>
    </row>
    <row r="177" spans="1:22" s="115" customFormat="1" ht="30" customHeight="1">
      <c r="A177" s="85">
        <v>170</v>
      </c>
      <c r="B177" s="135" t="s">
        <v>1309</v>
      </c>
      <c r="C177" s="135" t="s">
        <v>365</v>
      </c>
      <c r="D177" s="135" t="s">
        <v>176</v>
      </c>
      <c r="E177" s="86" t="s">
        <v>663</v>
      </c>
      <c r="F177" s="87">
        <v>45931</v>
      </c>
      <c r="G177" s="87">
        <v>46113</v>
      </c>
      <c r="H177" s="136">
        <v>100000</v>
      </c>
      <c r="I177" s="136">
        <v>12105.37</v>
      </c>
      <c r="J177" s="88">
        <v>25</v>
      </c>
      <c r="K177" s="136">
        <v>2870</v>
      </c>
      <c r="L177" s="72">
        <f t="shared" si="14"/>
        <v>7099.9999999999991</v>
      </c>
      <c r="M177" s="136">
        <v>3040</v>
      </c>
      <c r="N177" s="74">
        <f t="shared" si="16"/>
        <v>3040</v>
      </c>
      <c r="O177" s="72">
        <f t="shared" si="17"/>
        <v>7090.0000000000009</v>
      </c>
      <c r="P177" s="135">
        <v>25</v>
      </c>
      <c r="Q177" s="72">
        <f t="shared" si="18"/>
        <v>23165</v>
      </c>
      <c r="R177" s="114">
        <v>18040.37</v>
      </c>
      <c r="S177" s="72">
        <f t="shared" si="19"/>
        <v>17230</v>
      </c>
      <c r="T177" s="136">
        <v>81959.63</v>
      </c>
      <c r="U177" s="73" t="s">
        <v>156</v>
      </c>
      <c r="V177" s="74" t="s">
        <v>258</v>
      </c>
    </row>
    <row r="178" spans="1:22" s="115" customFormat="1" ht="30" customHeight="1">
      <c r="A178" s="85">
        <v>171</v>
      </c>
      <c r="B178" s="85" t="s">
        <v>1008</v>
      </c>
      <c r="C178" s="135" t="s">
        <v>430</v>
      </c>
      <c r="D178" s="135" t="s">
        <v>170</v>
      </c>
      <c r="E178" s="86" t="s">
        <v>663</v>
      </c>
      <c r="F178" s="87">
        <v>45901</v>
      </c>
      <c r="G178" s="87">
        <v>46082</v>
      </c>
      <c r="H178" s="136">
        <v>80000</v>
      </c>
      <c r="I178" s="136">
        <v>7400.87</v>
      </c>
      <c r="J178" s="88">
        <v>25</v>
      </c>
      <c r="K178" s="136">
        <v>2296</v>
      </c>
      <c r="L178" s="72">
        <f t="shared" si="14"/>
        <v>5679.9999999999991</v>
      </c>
      <c r="M178" s="72">
        <f t="shared" ref="M178:M190" si="21">H178*0.013</f>
        <v>1040</v>
      </c>
      <c r="N178" s="74">
        <f t="shared" si="16"/>
        <v>2432</v>
      </c>
      <c r="O178" s="72">
        <f t="shared" si="17"/>
        <v>5672</v>
      </c>
      <c r="P178" s="85">
        <v>25</v>
      </c>
      <c r="Q178" s="72">
        <f t="shared" si="18"/>
        <v>17145</v>
      </c>
      <c r="R178" s="114">
        <v>12153.87</v>
      </c>
      <c r="S178" s="72">
        <f t="shared" si="19"/>
        <v>12392</v>
      </c>
      <c r="T178" s="136">
        <v>58041.27</v>
      </c>
      <c r="U178" s="73" t="s">
        <v>156</v>
      </c>
      <c r="V178" s="74" t="s">
        <v>258</v>
      </c>
    </row>
    <row r="179" spans="1:22" s="115" customFormat="1" ht="30" customHeight="1">
      <c r="A179" s="85">
        <v>172</v>
      </c>
      <c r="B179" s="85" t="s">
        <v>549</v>
      </c>
      <c r="C179" s="135" t="s">
        <v>94</v>
      </c>
      <c r="D179" s="135" t="s">
        <v>1104</v>
      </c>
      <c r="E179" s="86" t="s">
        <v>1223</v>
      </c>
      <c r="F179" s="87">
        <v>45962</v>
      </c>
      <c r="G179" s="87">
        <v>46143</v>
      </c>
      <c r="H179" s="136">
        <v>20000</v>
      </c>
      <c r="I179" s="135">
        <v>0</v>
      </c>
      <c r="J179" s="88">
        <v>25</v>
      </c>
      <c r="K179" s="135">
        <v>574</v>
      </c>
      <c r="L179" s="72">
        <f t="shared" si="14"/>
        <v>1419.9999999999998</v>
      </c>
      <c r="M179" s="72">
        <f t="shared" si="21"/>
        <v>260</v>
      </c>
      <c r="N179" s="74">
        <f t="shared" si="16"/>
        <v>608</v>
      </c>
      <c r="O179" s="72">
        <f t="shared" si="17"/>
        <v>1418</v>
      </c>
      <c r="P179" s="85">
        <v>25</v>
      </c>
      <c r="Q179" s="72">
        <f t="shared" si="18"/>
        <v>4305</v>
      </c>
      <c r="R179" s="114">
        <v>1207</v>
      </c>
      <c r="S179" s="72">
        <f t="shared" si="19"/>
        <v>3098</v>
      </c>
      <c r="T179" s="136">
        <v>18793</v>
      </c>
      <c r="U179" s="73" t="s">
        <v>156</v>
      </c>
      <c r="V179" s="74" t="s">
        <v>257</v>
      </c>
    </row>
    <row r="180" spans="1:22" s="115" customFormat="1" ht="30" customHeight="1">
      <c r="A180" s="85">
        <v>173</v>
      </c>
      <c r="B180" s="85" t="s">
        <v>948</v>
      </c>
      <c r="C180" s="135" t="s">
        <v>6</v>
      </c>
      <c r="D180" s="135" t="s">
        <v>1132</v>
      </c>
      <c r="E180" s="86" t="s">
        <v>1223</v>
      </c>
      <c r="F180" s="87">
        <v>45870</v>
      </c>
      <c r="G180" s="87">
        <v>46054</v>
      </c>
      <c r="H180" s="136">
        <v>145000</v>
      </c>
      <c r="I180" s="136">
        <v>22690.49</v>
      </c>
      <c r="J180" s="88">
        <v>25</v>
      </c>
      <c r="K180" s="136">
        <v>4161.5</v>
      </c>
      <c r="L180" s="72">
        <f t="shared" si="14"/>
        <v>10294.999999999998</v>
      </c>
      <c r="M180" s="72">
        <f t="shared" si="21"/>
        <v>1885</v>
      </c>
      <c r="N180" s="74">
        <f t="shared" si="16"/>
        <v>4408</v>
      </c>
      <c r="O180" s="72">
        <f t="shared" si="17"/>
        <v>10280.5</v>
      </c>
      <c r="P180" s="85">
        <v>25</v>
      </c>
      <c r="Q180" s="72">
        <f t="shared" si="18"/>
        <v>31055</v>
      </c>
      <c r="R180" s="114">
        <v>31284.99</v>
      </c>
      <c r="S180" s="72">
        <f t="shared" si="19"/>
        <v>22460.5</v>
      </c>
      <c r="T180" s="136">
        <v>113715.01</v>
      </c>
      <c r="U180" s="73" t="s">
        <v>156</v>
      </c>
      <c r="V180" s="74" t="s">
        <v>257</v>
      </c>
    </row>
    <row r="181" spans="1:22" s="115" customFormat="1" ht="30" customHeight="1">
      <c r="A181" s="85">
        <v>174</v>
      </c>
      <c r="B181" s="85" t="s">
        <v>632</v>
      </c>
      <c r="C181" s="135" t="s">
        <v>48</v>
      </c>
      <c r="D181" s="135" t="s">
        <v>1084</v>
      </c>
      <c r="E181" s="86" t="s">
        <v>1223</v>
      </c>
      <c r="F181" s="87">
        <v>45870</v>
      </c>
      <c r="G181" s="87">
        <v>46054</v>
      </c>
      <c r="H181" s="136">
        <v>60000</v>
      </c>
      <c r="I181" s="136">
        <v>3486.68</v>
      </c>
      <c r="J181" s="88">
        <v>25</v>
      </c>
      <c r="K181" s="136">
        <v>1722</v>
      </c>
      <c r="L181" s="72">
        <f t="shared" si="14"/>
        <v>4260</v>
      </c>
      <c r="M181" s="72">
        <f t="shared" si="21"/>
        <v>780</v>
      </c>
      <c r="N181" s="74">
        <f t="shared" si="16"/>
        <v>1824</v>
      </c>
      <c r="O181" s="72">
        <f t="shared" si="17"/>
        <v>4254</v>
      </c>
      <c r="P181" s="85">
        <v>25</v>
      </c>
      <c r="Q181" s="72">
        <f t="shared" si="18"/>
        <v>12865</v>
      </c>
      <c r="R181" s="114">
        <v>7057.68</v>
      </c>
      <c r="S181" s="72">
        <f t="shared" si="19"/>
        <v>9294</v>
      </c>
      <c r="T181" s="136">
        <v>52942.32</v>
      </c>
      <c r="U181" s="73" t="s">
        <v>156</v>
      </c>
      <c r="V181" s="74" t="s">
        <v>257</v>
      </c>
    </row>
    <row r="182" spans="1:22" s="115" customFormat="1" ht="30" customHeight="1">
      <c r="A182" s="85">
        <v>175</v>
      </c>
      <c r="B182" s="85" t="s">
        <v>1248</v>
      </c>
      <c r="C182" s="135" t="s">
        <v>36</v>
      </c>
      <c r="D182" s="135" t="s">
        <v>1117</v>
      </c>
      <c r="E182" s="86" t="s">
        <v>1223</v>
      </c>
      <c r="F182" s="87">
        <v>45839</v>
      </c>
      <c r="G182" s="87">
        <v>46023</v>
      </c>
      <c r="H182" s="136">
        <v>50000</v>
      </c>
      <c r="I182" s="136">
        <v>1854</v>
      </c>
      <c r="J182" s="88">
        <v>25</v>
      </c>
      <c r="K182" s="136">
        <v>1435</v>
      </c>
      <c r="L182" s="72">
        <f t="shared" si="14"/>
        <v>3549.9999999999995</v>
      </c>
      <c r="M182" s="72">
        <f t="shared" si="21"/>
        <v>650</v>
      </c>
      <c r="N182" s="74">
        <f t="shared" si="16"/>
        <v>1520</v>
      </c>
      <c r="O182" s="72">
        <f t="shared" si="17"/>
        <v>3545.0000000000005</v>
      </c>
      <c r="P182" s="85">
        <v>25</v>
      </c>
      <c r="Q182" s="72">
        <f t="shared" si="18"/>
        <v>10725</v>
      </c>
      <c r="R182" s="114">
        <v>4834</v>
      </c>
      <c r="S182" s="72">
        <f t="shared" si="19"/>
        <v>7745</v>
      </c>
      <c r="T182" s="136">
        <v>45166</v>
      </c>
      <c r="U182" s="73" t="s">
        <v>156</v>
      </c>
      <c r="V182" s="74" t="s">
        <v>258</v>
      </c>
    </row>
    <row r="183" spans="1:22" s="115" customFormat="1" ht="30" customHeight="1">
      <c r="A183" s="85">
        <v>176</v>
      </c>
      <c r="B183" s="85" t="s">
        <v>688</v>
      </c>
      <c r="C183" s="135" t="s">
        <v>365</v>
      </c>
      <c r="D183" s="135" t="s">
        <v>1084</v>
      </c>
      <c r="E183" s="86" t="s">
        <v>1223</v>
      </c>
      <c r="F183" s="87">
        <v>45962</v>
      </c>
      <c r="G183" s="87">
        <v>46143</v>
      </c>
      <c r="H183" s="136">
        <v>20000</v>
      </c>
      <c r="I183" s="135">
        <v>0</v>
      </c>
      <c r="J183" s="88">
        <v>25</v>
      </c>
      <c r="K183" s="135">
        <v>574</v>
      </c>
      <c r="L183" s="72">
        <f t="shared" si="14"/>
        <v>1419.9999999999998</v>
      </c>
      <c r="M183" s="72">
        <f t="shared" si="21"/>
        <v>260</v>
      </c>
      <c r="N183" s="74">
        <f t="shared" si="16"/>
        <v>608</v>
      </c>
      <c r="O183" s="72">
        <f t="shared" si="17"/>
        <v>1418</v>
      </c>
      <c r="P183" s="85">
        <v>25</v>
      </c>
      <c r="Q183" s="72">
        <f t="shared" si="18"/>
        <v>4305</v>
      </c>
      <c r="R183" s="114">
        <v>1207</v>
      </c>
      <c r="S183" s="72">
        <f t="shared" si="19"/>
        <v>3098</v>
      </c>
      <c r="T183" s="136">
        <v>18793</v>
      </c>
      <c r="U183" s="73" t="s">
        <v>156</v>
      </c>
      <c r="V183" s="74" t="s">
        <v>258</v>
      </c>
    </row>
    <row r="184" spans="1:22" s="115" customFormat="1" ht="30" customHeight="1">
      <c r="A184" s="85">
        <v>177</v>
      </c>
      <c r="B184" s="85" t="s">
        <v>799</v>
      </c>
      <c r="C184" s="135" t="s">
        <v>488</v>
      </c>
      <c r="D184" s="135" t="s">
        <v>163</v>
      </c>
      <c r="E184" s="86" t="s">
        <v>1223</v>
      </c>
      <c r="F184" s="87">
        <v>45962</v>
      </c>
      <c r="G184" s="87">
        <v>46143</v>
      </c>
      <c r="H184" s="136">
        <v>80000</v>
      </c>
      <c r="I184" s="136">
        <v>7400.87</v>
      </c>
      <c r="J184" s="88">
        <v>25</v>
      </c>
      <c r="K184" s="136">
        <v>2296</v>
      </c>
      <c r="L184" s="72">
        <f t="shared" si="14"/>
        <v>5679.9999999999991</v>
      </c>
      <c r="M184" s="72">
        <f t="shared" si="21"/>
        <v>1040</v>
      </c>
      <c r="N184" s="74">
        <f t="shared" si="16"/>
        <v>2432</v>
      </c>
      <c r="O184" s="72">
        <f t="shared" si="17"/>
        <v>5672</v>
      </c>
      <c r="P184" s="114">
        <v>10525</v>
      </c>
      <c r="Q184" s="72">
        <f t="shared" si="18"/>
        <v>27645</v>
      </c>
      <c r="R184" s="114">
        <v>12153.87</v>
      </c>
      <c r="S184" s="72">
        <f t="shared" si="19"/>
        <v>12392</v>
      </c>
      <c r="T184" s="136">
        <v>41053.68</v>
      </c>
      <c r="U184" s="73" t="s">
        <v>156</v>
      </c>
      <c r="V184" s="74" t="s">
        <v>258</v>
      </c>
    </row>
    <row r="185" spans="1:22" s="115" customFormat="1" ht="30" customHeight="1">
      <c r="A185" s="85">
        <v>178</v>
      </c>
      <c r="B185" s="85" t="s">
        <v>398</v>
      </c>
      <c r="C185" s="135" t="s">
        <v>15</v>
      </c>
      <c r="D185" s="135" t="s">
        <v>162</v>
      </c>
      <c r="E185" s="86" t="s">
        <v>1223</v>
      </c>
      <c r="F185" s="87">
        <v>45962</v>
      </c>
      <c r="G185" s="87">
        <v>46143</v>
      </c>
      <c r="H185" s="136">
        <v>52000</v>
      </c>
      <c r="I185" s="136">
        <v>2136.27</v>
      </c>
      <c r="J185" s="88">
        <v>25</v>
      </c>
      <c r="K185" s="136">
        <v>1492.4</v>
      </c>
      <c r="L185" s="72">
        <f t="shared" si="14"/>
        <v>3691.9999999999995</v>
      </c>
      <c r="M185" s="72">
        <f t="shared" si="21"/>
        <v>676</v>
      </c>
      <c r="N185" s="74">
        <f t="shared" si="16"/>
        <v>1580.8</v>
      </c>
      <c r="O185" s="72">
        <f t="shared" si="17"/>
        <v>3686.8</v>
      </c>
      <c r="P185" s="114">
        <v>1112</v>
      </c>
      <c r="Q185" s="72">
        <f t="shared" si="18"/>
        <v>12240</v>
      </c>
      <c r="R185" s="114">
        <v>10328.99</v>
      </c>
      <c r="S185" s="72">
        <f t="shared" si="19"/>
        <v>8054.8</v>
      </c>
      <c r="T185" s="136">
        <v>42836.45</v>
      </c>
      <c r="U185" s="73" t="s">
        <v>156</v>
      </c>
      <c r="V185" s="74" t="s">
        <v>258</v>
      </c>
    </row>
    <row r="186" spans="1:22" s="115" customFormat="1" ht="30" customHeight="1">
      <c r="A186" s="85">
        <v>179</v>
      </c>
      <c r="B186" s="85" t="s">
        <v>846</v>
      </c>
      <c r="C186" s="135" t="s">
        <v>73</v>
      </c>
      <c r="D186" s="135" t="s">
        <v>161</v>
      </c>
      <c r="E186" s="86" t="s">
        <v>1223</v>
      </c>
      <c r="F186" s="87">
        <v>45962</v>
      </c>
      <c r="G186" s="87">
        <v>46143</v>
      </c>
      <c r="H186" s="136">
        <v>90000</v>
      </c>
      <c r="I186" s="136">
        <v>9753.1200000000008</v>
      </c>
      <c r="J186" s="88">
        <v>25</v>
      </c>
      <c r="K186" s="136">
        <v>2583</v>
      </c>
      <c r="L186" s="72">
        <f t="shared" si="14"/>
        <v>6389.9999999999991</v>
      </c>
      <c r="M186" s="72">
        <f t="shared" si="21"/>
        <v>1170</v>
      </c>
      <c r="N186" s="74">
        <f t="shared" si="16"/>
        <v>2736</v>
      </c>
      <c r="O186" s="72">
        <f t="shared" si="17"/>
        <v>6381</v>
      </c>
      <c r="P186" s="85">
        <v>25</v>
      </c>
      <c r="Q186" s="72">
        <f t="shared" si="18"/>
        <v>19285</v>
      </c>
      <c r="R186" s="114">
        <v>15097.12</v>
      </c>
      <c r="S186" s="72">
        <f t="shared" si="19"/>
        <v>13941</v>
      </c>
      <c r="T186" s="136">
        <v>74902.880000000005</v>
      </c>
      <c r="U186" s="73" t="s">
        <v>156</v>
      </c>
      <c r="V186" s="74" t="s">
        <v>257</v>
      </c>
    </row>
    <row r="187" spans="1:22" s="115" customFormat="1" ht="30" customHeight="1">
      <c r="A187" s="85">
        <v>180</v>
      </c>
      <c r="B187" s="85" t="s">
        <v>689</v>
      </c>
      <c r="C187" s="135" t="s">
        <v>19</v>
      </c>
      <c r="D187" s="135" t="s">
        <v>1104</v>
      </c>
      <c r="E187" s="86" t="s">
        <v>1223</v>
      </c>
      <c r="F187" s="87">
        <v>45839</v>
      </c>
      <c r="G187" s="87">
        <v>46023</v>
      </c>
      <c r="H187" s="136">
        <v>30000</v>
      </c>
      <c r="I187" s="135">
        <v>0</v>
      </c>
      <c r="J187" s="88">
        <v>25</v>
      </c>
      <c r="K187" s="135">
        <v>861</v>
      </c>
      <c r="L187" s="72">
        <f t="shared" si="14"/>
        <v>2130</v>
      </c>
      <c r="M187" s="72">
        <f t="shared" si="21"/>
        <v>390</v>
      </c>
      <c r="N187" s="74">
        <f t="shared" si="16"/>
        <v>912</v>
      </c>
      <c r="O187" s="72">
        <f t="shared" si="17"/>
        <v>2127</v>
      </c>
      <c r="P187" s="85">
        <v>25</v>
      </c>
      <c r="Q187" s="72">
        <f t="shared" si="18"/>
        <v>6445</v>
      </c>
      <c r="R187" s="114">
        <v>1798</v>
      </c>
      <c r="S187" s="72">
        <f t="shared" si="19"/>
        <v>4647</v>
      </c>
      <c r="T187" s="136">
        <v>28202</v>
      </c>
      <c r="U187" s="73" t="s">
        <v>156</v>
      </c>
      <c r="V187" s="74" t="s">
        <v>258</v>
      </c>
    </row>
    <row r="188" spans="1:22" s="115" customFormat="1" ht="30" customHeight="1">
      <c r="A188" s="85">
        <v>181</v>
      </c>
      <c r="B188" s="85" t="s">
        <v>297</v>
      </c>
      <c r="C188" s="135" t="s">
        <v>74</v>
      </c>
      <c r="D188" s="135" t="s">
        <v>1098</v>
      </c>
      <c r="E188" s="86" t="s">
        <v>1223</v>
      </c>
      <c r="F188" s="87">
        <v>45962</v>
      </c>
      <c r="G188" s="87">
        <v>46143</v>
      </c>
      <c r="H188" s="136">
        <v>60000</v>
      </c>
      <c r="I188" s="136">
        <v>3486.68</v>
      </c>
      <c r="J188" s="88">
        <v>25</v>
      </c>
      <c r="K188" s="136">
        <v>1722</v>
      </c>
      <c r="L188" s="72">
        <f t="shared" si="14"/>
        <v>4260</v>
      </c>
      <c r="M188" s="72">
        <f t="shared" si="21"/>
        <v>780</v>
      </c>
      <c r="N188" s="74">
        <f t="shared" si="16"/>
        <v>1824</v>
      </c>
      <c r="O188" s="72">
        <f t="shared" si="17"/>
        <v>4254</v>
      </c>
      <c r="P188" s="85">
        <v>25</v>
      </c>
      <c r="Q188" s="72">
        <f t="shared" si="18"/>
        <v>12865</v>
      </c>
      <c r="R188" s="114">
        <v>7057.68</v>
      </c>
      <c r="S188" s="72">
        <f t="shared" si="19"/>
        <v>9294</v>
      </c>
      <c r="T188" s="136">
        <v>52942.32</v>
      </c>
      <c r="U188" s="73" t="s">
        <v>156</v>
      </c>
      <c r="V188" s="74" t="s">
        <v>258</v>
      </c>
    </row>
    <row r="189" spans="1:22" s="115" customFormat="1" ht="30" customHeight="1">
      <c r="A189" s="85">
        <v>182</v>
      </c>
      <c r="B189" s="135" t="s">
        <v>1296</v>
      </c>
      <c r="C189" s="135" t="s">
        <v>55</v>
      </c>
      <c r="D189" s="135" t="s">
        <v>1077</v>
      </c>
      <c r="E189" s="86" t="s">
        <v>1223</v>
      </c>
      <c r="F189" s="87">
        <v>45901</v>
      </c>
      <c r="G189" s="87">
        <v>46082</v>
      </c>
      <c r="H189" s="136">
        <v>50000</v>
      </c>
      <c r="I189" s="136">
        <v>1854</v>
      </c>
      <c r="J189" s="88">
        <v>25</v>
      </c>
      <c r="K189" s="136">
        <v>1435</v>
      </c>
      <c r="L189" s="72">
        <f t="shared" si="14"/>
        <v>3549.9999999999995</v>
      </c>
      <c r="M189" s="72">
        <f t="shared" si="21"/>
        <v>650</v>
      </c>
      <c r="N189" s="74">
        <f t="shared" si="16"/>
        <v>1520</v>
      </c>
      <c r="O189" s="72">
        <f t="shared" si="17"/>
        <v>3545.0000000000005</v>
      </c>
      <c r="P189" s="85">
        <v>25</v>
      </c>
      <c r="Q189" s="72">
        <f t="shared" si="18"/>
        <v>10725</v>
      </c>
      <c r="R189" s="114">
        <v>12157.87</v>
      </c>
      <c r="S189" s="72">
        <f t="shared" si="19"/>
        <v>7745</v>
      </c>
      <c r="T189" s="136">
        <v>45166</v>
      </c>
      <c r="U189" s="73" t="s">
        <v>156</v>
      </c>
      <c r="V189" s="74" t="s">
        <v>258</v>
      </c>
    </row>
    <row r="190" spans="1:22" s="117" customFormat="1" ht="30" customHeight="1">
      <c r="A190" s="85">
        <v>183</v>
      </c>
      <c r="B190" s="85" t="s">
        <v>331</v>
      </c>
      <c r="C190" s="135" t="s">
        <v>74</v>
      </c>
      <c r="D190" s="135" t="s">
        <v>1124</v>
      </c>
      <c r="E190" s="86" t="s">
        <v>1223</v>
      </c>
      <c r="F190" s="87">
        <v>45962</v>
      </c>
      <c r="G190" s="87">
        <v>46143</v>
      </c>
      <c r="H190" s="136">
        <v>61000</v>
      </c>
      <c r="I190" s="136">
        <v>3674.86</v>
      </c>
      <c r="J190" s="88">
        <v>25</v>
      </c>
      <c r="K190" s="136">
        <v>1750.7</v>
      </c>
      <c r="L190" s="72">
        <f t="shared" si="14"/>
        <v>4331</v>
      </c>
      <c r="M190" s="72">
        <f t="shared" si="21"/>
        <v>793</v>
      </c>
      <c r="N190" s="74">
        <f t="shared" si="16"/>
        <v>1854.4</v>
      </c>
      <c r="O190" s="72">
        <f t="shared" si="17"/>
        <v>4324.9000000000005</v>
      </c>
      <c r="P190" s="85">
        <v>25</v>
      </c>
      <c r="Q190" s="72">
        <f t="shared" si="18"/>
        <v>13079</v>
      </c>
      <c r="R190" s="114">
        <v>8035.6</v>
      </c>
      <c r="S190" s="72">
        <f t="shared" si="19"/>
        <v>9448.9000000000015</v>
      </c>
      <c r="T190" s="136">
        <v>53695.040000000001</v>
      </c>
      <c r="U190" s="73" t="s">
        <v>156</v>
      </c>
      <c r="V190" s="74" t="s">
        <v>257</v>
      </c>
    </row>
    <row r="191" spans="1:22" s="117" customFormat="1" ht="30" customHeight="1">
      <c r="A191" s="85">
        <v>184</v>
      </c>
      <c r="B191" s="135" t="s">
        <v>1310</v>
      </c>
      <c r="C191" s="135" t="s">
        <v>48</v>
      </c>
      <c r="D191" s="135" t="s">
        <v>176</v>
      </c>
      <c r="E191" s="86" t="s">
        <v>663</v>
      </c>
      <c r="F191" s="87">
        <v>45931</v>
      </c>
      <c r="G191" s="87">
        <v>46113</v>
      </c>
      <c r="H191" s="136">
        <v>140000</v>
      </c>
      <c r="I191" s="136">
        <v>21514.37</v>
      </c>
      <c r="J191" s="88">
        <v>25</v>
      </c>
      <c r="K191" s="136">
        <v>4018</v>
      </c>
      <c r="L191" s="72">
        <f t="shared" si="14"/>
        <v>9940</v>
      </c>
      <c r="M191" s="136">
        <v>4256</v>
      </c>
      <c r="N191" s="74">
        <f t="shared" si="16"/>
        <v>4256</v>
      </c>
      <c r="O191" s="72">
        <f t="shared" si="17"/>
        <v>9926</v>
      </c>
      <c r="P191" s="135">
        <v>25</v>
      </c>
      <c r="Q191" s="72">
        <f t="shared" si="18"/>
        <v>32421</v>
      </c>
      <c r="R191" s="114">
        <v>29813.37</v>
      </c>
      <c r="S191" s="72">
        <f t="shared" si="19"/>
        <v>24122</v>
      </c>
      <c r="T191" s="136">
        <v>110186.63</v>
      </c>
      <c r="U191" s="73" t="s">
        <v>156</v>
      </c>
      <c r="V191" s="74" t="s">
        <v>258</v>
      </c>
    </row>
    <row r="192" spans="1:22" s="117" customFormat="1" ht="30" customHeight="1">
      <c r="A192" s="85">
        <v>185</v>
      </c>
      <c r="B192" s="85" t="s">
        <v>588</v>
      </c>
      <c r="C192" s="135" t="s">
        <v>19</v>
      </c>
      <c r="D192" s="135" t="s">
        <v>1111</v>
      </c>
      <c r="E192" s="86" t="s">
        <v>1223</v>
      </c>
      <c r="F192" s="87">
        <v>45962</v>
      </c>
      <c r="G192" s="87">
        <v>46143</v>
      </c>
      <c r="H192" s="136">
        <v>30000</v>
      </c>
      <c r="I192" s="135">
        <v>0</v>
      </c>
      <c r="J192" s="88">
        <v>25</v>
      </c>
      <c r="K192" s="135">
        <v>861</v>
      </c>
      <c r="L192" s="72">
        <f t="shared" si="14"/>
        <v>2130</v>
      </c>
      <c r="M192" s="72">
        <f t="shared" ref="M192:M226" si="22">H192*0.013</f>
        <v>390</v>
      </c>
      <c r="N192" s="74">
        <f t="shared" si="16"/>
        <v>912</v>
      </c>
      <c r="O192" s="72">
        <f t="shared" si="17"/>
        <v>2127</v>
      </c>
      <c r="P192" s="85">
        <v>125</v>
      </c>
      <c r="Q192" s="72">
        <f t="shared" si="18"/>
        <v>6545</v>
      </c>
      <c r="R192" s="114">
        <v>1898</v>
      </c>
      <c r="S192" s="72">
        <f t="shared" si="19"/>
        <v>4647</v>
      </c>
      <c r="T192" s="136">
        <v>28102</v>
      </c>
      <c r="U192" s="73" t="s">
        <v>156</v>
      </c>
      <c r="V192" s="74" t="s">
        <v>257</v>
      </c>
    </row>
    <row r="193" spans="1:22" s="117" customFormat="1" ht="30" customHeight="1">
      <c r="A193" s="85">
        <v>186</v>
      </c>
      <c r="B193" s="85" t="s">
        <v>732</v>
      </c>
      <c r="C193" s="135" t="s">
        <v>365</v>
      </c>
      <c r="D193" s="135" t="s">
        <v>1084</v>
      </c>
      <c r="E193" s="86" t="s">
        <v>1223</v>
      </c>
      <c r="F193" s="87">
        <v>45839</v>
      </c>
      <c r="G193" s="87">
        <v>46023</v>
      </c>
      <c r="H193" s="136">
        <v>25000</v>
      </c>
      <c r="I193" s="135">
        <v>0</v>
      </c>
      <c r="J193" s="88">
        <v>25</v>
      </c>
      <c r="K193" s="135">
        <v>717.5</v>
      </c>
      <c r="L193" s="72">
        <f t="shared" si="14"/>
        <v>1774.9999999999998</v>
      </c>
      <c r="M193" s="72">
        <f t="shared" si="22"/>
        <v>325</v>
      </c>
      <c r="N193" s="74">
        <f t="shared" si="16"/>
        <v>760</v>
      </c>
      <c r="O193" s="72">
        <f t="shared" si="17"/>
        <v>1772.5000000000002</v>
      </c>
      <c r="P193" s="85">
        <v>25</v>
      </c>
      <c r="Q193" s="72">
        <f t="shared" si="18"/>
        <v>5375</v>
      </c>
      <c r="R193" s="114">
        <v>1502.5</v>
      </c>
      <c r="S193" s="72">
        <f t="shared" si="19"/>
        <v>3872.5</v>
      </c>
      <c r="T193" s="136">
        <v>23497.5</v>
      </c>
      <c r="U193" s="73" t="s">
        <v>156</v>
      </c>
      <c r="V193" s="74" t="s">
        <v>257</v>
      </c>
    </row>
    <row r="194" spans="1:22" s="117" customFormat="1" ht="30" customHeight="1">
      <c r="A194" s="85">
        <v>187</v>
      </c>
      <c r="B194" s="85" t="s">
        <v>1009</v>
      </c>
      <c r="C194" s="135" t="s">
        <v>11</v>
      </c>
      <c r="D194" s="135" t="s">
        <v>360</v>
      </c>
      <c r="E194" s="86" t="s">
        <v>1223</v>
      </c>
      <c r="F194" s="87">
        <v>45901</v>
      </c>
      <c r="G194" s="87">
        <v>46082</v>
      </c>
      <c r="H194" s="136">
        <v>65000</v>
      </c>
      <c r="I194" s="136">
        <v>4427.58</v>
      </c>
      <c r="J194" s="88">
        <v>25</v>
      </c>
      <c r="K194" s="136">
        <v>1865.5</v>
      </c>
      <c r="L194" s="72">
        <f t="shared" si="14"/>
        <v>4615</v>
      </c>
      <c r="M194" s="72">
        <f t="shared" si="22"/>
        <v>845</v>
      </c>
      <c r="N194" s="74">
        <f t="shared" si="16"/>
        <v>1976</v>
      </c>
      <c r="O194" s="72">
        <f t="shared" si="17"/>
        <v>4608.5</v>
      </c>
      <c r="P194" s="85">
        <v>25</v>
      </c>
      <c r="Q194" s="72">
        <f t="shared" si="18"/>
        <v>13935</v>
      </c>
      <c r="R194" s="114">
        <v>8294.08</v>
      </c>
      <c r="S194" s="72">
        <f t="shared" si="19"/>
        <v>10068.5</v>
      </c>
      <c r="T194" s="136">
        <v>56705.919999999998</v>
      </c>
      <c r="U194" s="73" t="s">
        <v>156</v>
      </c>
      <c r="V194" s="74" t="s">
        <v>258</v>
      </c>
    </row>
    <row r="195" spans="1:22" s="118" customFormat="1" ht="30" customHeight="1">
      <c r="A195" s="85">
        <v>188</v>
      </c>
      <c r="B195" s="85" t="s">
        <v>65</v>
      </c>
      <c r="C195" s="135" t="s">
        <v>19</v>
      </c>
      <c r="D195" s="135" t="s">
        <v>1086</v>
      </c>
      <c r="E195" s="86" t="s">
        <v>1223</v>
      </c>
      <c r="F195" s="87">
        <v>45962</v>
      </c>
      <c r="G195" s="87">
        <v>46143</v>
      </c>
      <c r="H195" s="136">
        <v>20000</v>
      </c>
      <c r="I195" s="135">
        <v>0</v>
      </c>
      <c r="J195" s="88">
        <v>25</v>
      </c>
      <c r="K195" s="135">
        <v>574</v>
      </c>
      <c r="L195" s="72">
        <f t="shared" si="14"/>
        <v>1419.9999999999998</v>
      </c>
      <c r="M195" s="72">
        <f t="shared" si="22"/>
        <v>260</v>
      </c>
      <c r="N195" s="74">
        <f t="shared" si="16"/>
        <v>608</v>
      </c>
      <c r="O195" s="72">
        <f t="shared" si="17"/>
        <v>1418</v>
      </c>
      <c r="P195" s="85">
        <v>125</v>
      </c>
      <c r="Q195" s="72">
        <f t="shared" si="18"/>
        <v>4405</v>
      </c>
      <c r="R195" s="114">
        <v>1307</v>
      </c>
      <c r="S195" s="72">
        <f t="shared" si="19"/>
        <v>3098</v>
      </c>
      <c r="T195" s="136">
        <v>18693</v>
      </c>
      <c r="U195" s="73" t="s">
        <v>156</v>
      </c>
      <c r="V195" s="74" t="s">
        <v>257</v>
      </c>
    </row>
    <row r="196" spans="1:22" s="118" customFormat="1" ht="30" customHeight="1">
      <c r="A196" s="85">
        <v>189</v>
      </c>
      <c r="B196" s="85" t="s">
        <v>1249</v>
      </c>
      <c r="C196" s="135" t="s">
        <v>985</v>
      </c>
      <c r="D196" s="135" t="s">
        <v>1081</v>
      </c>
      <c r="E196" s="86" t="s">
        <v>1223</v>
      </c>
      <c r="F196" s="87">
        <v>45839</v>
      </c>
      <c r="G196" s="87">
        <v>46023</v>
      </c>
      <c r="H196" s="136">
        <v>80000</v>
      </c>
      <c r="I196" s="136">
        <v>7400.87</v>
      </c>
      <c r="J196" s="88">
        <v>25</v>
      </c>
      <c r="K196" s="136">
        <v>2296</v>
      </c>
      <c r="L196" s="72">
        <f t="shared" si="14"/>
        <v>5679.9999999999991</v>
      </c>
      <c r="M196" s="72">
        <f t="shared" si="22"/>
        <v>1040</v>
      </c>
      <c r="N196" s="74">
        <f t="shared" si="16"/>
        <v>2432</v>
      </c>
      <c r="O196" s="72">
        <f t="shared" si="17"/>
        <v>5672</v>
      </c>
      <c r="P196" s="85">
        <v>25</v>
      </c>
      <c r="Q196" s="72">
        <f t="shared" si="18"/>
        <v>17145</v>
      </c>
      <c r="R196" s="114">
        <v>12153.87</v>
      </c>
      <c r="S196" s="72">
        <f t="shared" si="19"/>
        <v>12392</v>
      </c>
      <c r="T196" s="136">
        <v>67746.13</v>
      </c>
      <c r="U196" s="73" t="s">
        <v>156</v>
      </c>
      <c r="V196" s="74" t="s">
        <v>258</v>
      </c>
    </row>
    <row r="197" spans="1:22" s="118" customFormat="1" ht="30" customHeight="1">
      <c r="A197" s="85">
        <v>190</v>
      </c>
      <c r="B197" s="85" t="s">
        <v>467</v>
      </c>
      <c r="C197" s="135" t="s">
        <v>48</v>
      </c>
      <c r="D197" s="135" t="s">
        <v>166</v>
      </c>
      <c r="E197" s="86" t="s">
        <v>1223</v>
      </c>
      <c r="F197" s="87">
        <v>45839</v>
      </c>
      <c r="G197" s="87">
        <v>46023</v>
      </c>
      <c r="H197" s="136">
        <v>55000</v>
      </c>
      <c r="I197" s="136">
        <v>2559.6799999999998</v>
      </c>
      <c r="J197" s="88">
        <v>25</v>
      </c>
      <c r="K197" s="136">
        <v>1578.5</v>
      </c>
      <c r="L197" s="72">
        <f t="shared" si="14"/>
        <v>3904.9999999999995</v>
      </c>
      <c r="M197" s="72">
        <f t="shared" si="22"/>
        <v>715</v>
      </c>
      <c r="N197" s="74">
        <f t="shared" si="16"/>
        <v>1672</v>
      </c>
      <c r="O197" s="72">
        <f t="shared" si="17"/>
        <v>3899.5000000000005</v>
      </c>
      <c r="P197" s="85">
        <v>25</v>
      </c>
      <c r="Q197" s="72">
        <f t="shared" si="18"/>
        <v>11795</v>
      </c>
      <c r="R197" s="114">
        <v>5835.18</v>
      </c>
      <c r="S197" s="72">
        <f t="shared" si="19"/>
        <v>8519.5</v>
      </c>
      <c r="T197" s="136">
        <v>49164.82</v>
      </c>
      <c r="U197" s="73" t="s">
        <v>156</v>
      </c>
      <c r="V197" s="74" t="s">
        <v>257</v>
      </c>
    </row>
    <row r="198" spans="1:22" s="118" customFormat="1" ht="30" customHeight="1">
      <c r="A198" s="85">
        <v>191</v>
      </c>
      <c r="B198" s="85" t="s">
        <v>301</v>
      </c>
      <c r="C198" s="135" t="s">
        <v>73</v>
      </c>
      <c r="D198" s="135" t="s">
        <v>1134</v>
      </c>
      <c r="E198" s="86" t="s">
        <v>1223</v>
      </c>
      <c r="F198" s="87">
        <v>45839</v>
      </c>
      <c r="G198" s="87">
        <v>46023</v>
      </c>
      <c r="H198" s="136">
        <v>60000</v>
      </c>
      <c r="I198" s="136">
        <v>3486.68</v>
      </c>
      <c r="J198" s="88">
        <v>25</v>
      </c>
      <c r="K198" s="136">
        <v>1722</v>
      </c>
      <c r="L198" s="72">
        <f t="shared" si="14"/>
        <v>4260</v>
      </c>
      <c r="M198" s="72">
        <f t="shared" si="22"/>
        <v>780</v>
      </c>
      <c r="N198" s="74">
        <f t="shared" si="16"/>
        <v>1824</v>
      </c>
      <c r="O198" s="72">
        <f t="shared" si="17"/>
        <v>4254</v>
      </c>
      <c r="P198" s="85">
        <v>25</v>
      </c>
      <c r="Q198" s="72">
        <f t="shared" si="18"/>
        <v>12865</v>
      </c>
      <c r="R198" s="114">
        <v>7057.68</v>
      </c>
      <c r="S198" s="72">
        <f t="shared" si="19"/>
        <v>9294</v>
      </c>
      <c r="T198" s="136">
        <v>52942.32</v>
      </c>
      <c r="U198" s="73" t="s">
        <v>156</v>
      </c>
      <c r="V198" s="74" t="s">
        <v>258</v>
      </c>
    </row>
    <row r="199" spans="1:22" s="118" customFormat="1" ht="30" customHeight="1">
      <c r="A199" s="85">
        <v>192</v>
      </c>
      <c r="B199" s="85" t="s">
        <v>690</v>
      </c>
      <c r="C199" s="135" t="s">
        <v>365</v>
      </c>
      <c r="D199" s="135" t="s">
        <v>1084</v>
      </c>
      <c r="E199" s="86" t="s">
        <v>1223</v>
      </c>
      <c r="F199" s="87">
        <v>45839</v>
      </c>
      <c r="G199" s="87">
        <v>46023</v>
      </c>
      <c r="H199" s="136">
        <v>20000</v>
      </c>
      <c r="I199" s="135">
        <v>0</v>
      </c>
      <c r="J199" s="88">
        <v>25</v>
      </c>
      <c r="K199" s="135">
        <v>574</v>
      </c>
      <c r="L199" s="72">
        <f t="shared" si="14"/>
        <v>1419.9999999999998</v>
      </c>
      <c r="M199" s="72">
        <f t="shared" si="22"/>
        <v>260</v>
      </c>
      <c r="N199" s="74">
        <f t="shared" si="16"/>
        <v>608</v>
      </c>
      <c r="O199" s="72">
        <f t="shared" si="17"/>
        <v>1418</v>
      </c>
      <c r="P199" s="85">
        <v>25</v>
      </c>
      <c r="Q199" s="72">
        <f t="shared" si="18"/>
        <v>4305</v>
      </c>
      <c r="R199" s="114">
        <v>1207</v>
      </c>
      <c r="S199" s="72">
        <f t="shared" si="19"/>
        <v>3098</v>
      </c>
      <c r="T199" s="136">
        <v>18793</v>
      </c>
      <c r="U199" s="73" t="s">
        <v>156</v>
      </c>
      <c r="V199" s="74" t="s">
        <v>257</v>
      </c>
    </row>
    <row r="200" spans="1:22" s="118" customFormat="1" ht="30" customHeight="1">
      <c r="A200" s="85">
        <v>193</v>
      </c>
      <c r="B200" s="85" t="s">
        <v>31</v>
      </c>
      <c r="C200" s="135" t="s">
        <v>32</v>
      </c>
      <c r="D200" s="135" t="s">
        <v>177</v>
      </c>
      <c r="E200" s="86" t="s">
        <v>1223</v>
      </c>
      <c r="F200" s="87">
        <v>45962</v>
      </c>
      <c r="G200" s="87">
        <v>46143</v>
      </c>
      <c r="H200" s="136">
        <v>40000</v>
      </c>
      <c r="I200" s="135">
        <v>0</v>
      </c>
      <c r="J200" s="88">
        <v>25</v>
      </c>
      <c r="K200" s="136">
        <v>1148</v>
      </c>
      <c r="L200" s="72">
        <f t="shared" ref="L200:L263" si="23">H200*0.071</f>
        <v>2839.9999999999995</v>
      </c>
      <c r="M200" s="72">
        <f t="shared" si="22"/>
        <v>520</v>
      </c>
      <c r="N200" s="74">
        <f t="shared" ref="N200:N263" si="24">+H200*0.0304</f>
        <v>1216</v>
      </c>
      <c r="O200" s="72">
        <f t="shared" ref="O200:O263" si="25">H200*0.0709</f>
        <v>2836</v>
      </c>
      <c r="P200" s="114">
        <v>3555.92</v>
      </c>
      <c r="Q200" s="72">
        <f t="shared" ref="Q200:Q263" si="26">SUM(K200:P200)</f>
        <v>12115.92</v>
      </c>
      <c r="R200" s="114">
        <v>2931.65</v>
      </c>
      <c r="S200" s="72">
        <f t="shared" ref="S200:S263" si="27">L200+M200+O200</f>
        <v>6196</v>
      </c>
      <c r="T200" s="136">
        <v>33671.440000000002</v>
      </c>
      <c r="U200" s="73" t="s">
        <v>156</v>
      </c>
      <c r="V200" s="74" t="s">
        <v>258</v>
      </c>
    </row>
    <row r="201" spans="1:22" s="118" customFormat="1" ht="30" customHeight="1">
      <c r="A201" s="85">
        <v>194</v>
      </c>
      <c r="B201" s="85" t="s">
        <v>130</v>
      </c>
      <c r="C201" s="135" t="s">
        <v>19</v>
      </c>
      <c r="D201" s="135" t="s">
        <v>1101</v>
      </c>
      <c r="E201" s="86" t="s">
        <v>1223</v>
      </c>
      <c r="F201" s="87">
        <v>45962</v>
      </c>
      <c r="G201" s="87">
        <v>46143</v>
      </c>
      <c r="H201" s="136">
        <v>20000</v>
      </c>
      <c r="I201" s="135">
        <v>0</v>
      </c>
      <c r="J201" s="88">
        <v>25</v>
      </c>
      <c r="K201" s="135">
        <v>574</v>
      </c>
      <c r="L201" s="72">
        <f t="shared" si="23"/>
        <v>1419.9999999999998</v>
      </c>
      <c r="M201" s="72">
        <f t="shared" si="22"/>
        <v>260</v>
      </c>
      <c r="N201" s="74">
        <f t="shared" si="24"/>
        <v>608</v>
      </c>
      <c r="O201" s="72">
        <f t="shared" si="25"/>
        <v>1418</v>
      </c>
      <c r="P201" s="85">
        <v>125</v>
      </c>
      <c r="Q201" s="72">
        <f t="shared" si="26"/>
        <v>4405</v>
      </c>
      <c r="R201" s="114">
        <v>1307</v>
      </c>
      <c r="S201" s="72">
        <f t="shared" si="27"/>
        <v>3098</v>
      </c>
      <c r="T201" s="136">
        <v>18693</v>
      </c>
      <c r="U201" s="73" t="s">
        <v>156</v>
      </c>
      <c r="V201" s="74" t="s">
        <v>257</v>
      </c>
    </row>
    <row r="202" spans="1:22" s="118" customFormat="1" ht="30" customHeight="1">
      <c r="A202" s="85">
        <v>195</v>
      </c>
      <c r="B202" s="85" t="s">
        <v>521</v>
      </c>
      <c r="C202" s="135" t="s">
        <v>19</v>
      </c>
      <c r="D202" s="135" t="s">
        <v>1102</v>
      </c>
      <c r="E202" s="86" t="s">
        <v>1223</v>
      </c>
      <c r="F202" s="87">
        <v>45962</v>
      </c>
      <c r="G202" s="87">
        <v>46143</v>
      </c>
      <c r="H202" s="136">
        <v>20000</v>
      </c>
      <c r="I202" s="135">
        <v>0</v>
      </c>
      <c r="J202" s="88">
        <v>25</v>
      </c>
      <c r="K202" s="135">
        <v>574</v>
      </c>
      <c r="L202" s="72">
        <f t="shared" si="23"/>
        <v>1419.9999999999998</v>
      </c>
      <c r="M202" s="72">
        <f t="shared" si="22"/>
        <v>260</v>
      </c>
      <c r="N202" s="74">
        <f t="shared" si="24"/>
        <v>608</v>
      </c>
      <c r="O202" s="72">
        <f t="shared" si="25"/>
        <v>1418</v>
      </c>
      <c r="P202" s="85">
        <v>125</v>
      </c>
      <c r="Q202" s="72">
        <f t="shared" si="26"/>
        <v>4405</v>
      </c>
      <c r="R202" s="114">
        <v>1307</v>
      </c>
      <c r="S202" s="72">
        <f t="shared" si="27"/>
        <v>3098</v>
      </c>
      <c r="T202" s="136">
        <v>18693</v>
      </c>
      <c r="U202" s="73" t="s">
        <v>156</v>
      </c>
      <c r="V202" s="74" t="s">
        <v>257</v>
      </c>
    </row>
    <row r="203" spans="1:22" s="118" customFormat="1" ht="24" customHeight="1">
      <c r="A203" s="85">
        <v>196</v>
      </c>
      <c r="B203" s="85" t="s">
        <v>847</v>
      </c>
      <c r="C203" s="135" t="s">
        <v>4</v>
      </c>
      <c r="D203" s="135" t="s">
        <v>163</v>
      </c>
      <c r="E203" s="86" t="s">
        <v>1223</v>
      </c>
      <c r="F203" s="87">
        <v>45839</v>
      </c>
      <c r="G203" s="87">
        <v>46023</v>
      </c>
      <c r="H203" s="136">
        <v>85000</v>
      </c>
      <c r="I203" s="136">
        <v>8576.99</v>
      </c>
      <c r="J203" s="88">
        <v>25</v>
      </c>
      <c r="K203" s="136">
        <v>2439.5</v>
      </c>
      <c r="L203" s="72">
        <f t="shared" si="23"/>
        <v>6034.9999999999991</v>
      </c>
      <c r="M203" s="72">
        <f t="shared" si="22"/>
        <v>1105</v>
      </c>
      <c r="N203" s="74">
        <f t="shared" si="24"/>
        <v>2584</v>
      </c>
      <c r="O203" s="72">
        <f t="shared" si="25"/>
        <v>6026.5</v>
      </c>
      <c r="P203" s="85">
        <v>25</v>
      </c>
      <c r="Q203" s="72">
        <f t="shared" si="26"/>
        <v>18215</v>
      </c>
      <c r="R203" s="114">
        <v>13625.49</v>
      </c>
      <c r="S203" s="72">
        <f t="shared" si="27"/>
        <v>13166.5</v>
      </c>
      <c r="T203" s="136">
        <v>71374.509999999995</v>
      </c>
      <c r="U203" s="73" t="s">
        <v>156</v>
      </c>
      <c r="V203" s="74" t="s">
        <v>257</v>
      </c>
    </row>
    <row r="204" spans="1:22" s="118" customFormat="1" ht="21.75" customHeight="1">
      <c r="A204" s="85">
        <v>197</v>
      </c>
      <c r="B204" s="135" t="s">
        <v>1297</v>
      </c>
      <c r="C204" s="135" t="s">
        <v>365</v>
      </c>
      <c r="D204" s="135" t="s">
        <v>176</v>
      </c>
      <c r="E204" s="86" t="s">
        <v>1306</v>
      </c>
      <c r="F204" s="87">
        <v>45901</v>
      </c>
      <c r="G204" s="87">
        <v>46082</v>
      </c>
      <c r="H204" s="136">
        <v>100000</v>
      </c>
      <c r="I204" s="136">
        <v>12105.37</v>
      </c>
      <c r="J204" s="88">
        <v>25</v>
      </c>
      <c r="K204" s="136">
        <v>2870</v>
      </c>
      <c r="L204" s="72">
        <f t="shared" si="23"/>
        <v>7099.9999999999991</v>
      </c>
      <c r="M204" s="72">
        <f t="shared" si="22"/>
        <v>1300</v>
      </c>
      <c r="N204" s="74">
        <f t="shared" si="24"/>
        <v>3040</v>
      </c>
      <c r="O204" s="72">
        <f t="shared" si="25"/>
        <v>7090.0000000000009</v>
      </c>
      <c r="P204" s="85">
        <v>25</v>
      </c>
      <c r="Q204" s="72">
        <f t="shared" si="26"/>
        <v>21425</v>
      </c>
      <c r="R204" s="114">
        <v>12158.87</v>
      </c>
      <c r="S204" s="72">
        <f t="shared" si="27"/>
        <v>15490</v>
      </c>
      <c r="T204" s="136">
        <v>81959.63</v>
      </c>
      <c r="U204" s="73" t="s">
        <v>156</v>
      </c>
      <c r="V204" s="74" t="s">
        <v>257</v>
      </c>
    </row>
    <row r="205" spans="1:22" s="118" customFormat="1" ht="24" customHeight="1">
      <c r="A205" s="85">
        <v>198</v>
      </c>
      <c r="B205" s="85" t="s">
        <v>589</v>
      </c>
      <c r="C205" s="135" t="s">
        <v>396</v>
      </c>
      <c r="D205" s="135" t="s">
        <v>198</v>
      </c>
      <c r="E205" s="86" t="s">
        <v>1223</v>
      </c>
      <c r="F205" s="87">
        <v>45839</v>
      </c>
      <c r="G205" s="87">
        <v>46023</v>
      </c>
      <c r="H205" s="136">
        <v>35000</v>
      </c>
      <c r="I205" s="135">
        <v>0</v>
      </c>
      <c r="J205" s="88">
        <v>25</v>
      </c>
      <c r="K205" s="136">
        <v>1004.5</v>
      </c>
      <c r="L205" s="72">
        <f t="shared" si="23"/>
        <v>2485</v>
      </c>
      <c r="M205" s="72">
        <f t="shared" si="22"/>
        <v>455</v>
      </c>
      <c r="N205" s="74">
        <f t="shared" si="24"/>
        <v>1064</v>
      </c>
      <c r="O205" s="72">
        <f t="shared" si="25"/>
        <v>2481.5</v>
      </c>
      <c r="P205" s="85">
        <v>25</v>
      </c>
      <c r="Q205" s="72">
        <f t="shared" si="26"/>
        <v>7515</v>
      </c>
      <c r="R205" s="114">
        <v>2093.5</v>
      </c>
      <c r="S205" s="72">
        <f t="shared" si="27"/>
        <v>5421.5</v>
      </c>
      <c r="T205" s="136">
        <v>32906.5</v>
      </c>
      <c r="U205" s="73" t="s">
        <v>156</v>
      </c>
      <c r="V205" s="74" t="s">
        <v>257</v>
      </c>
    </row>
    <row r="206" spans="1:22" s="118" customFormat="1" ht="23.25" customHeight="1">
      <c r="A206" s="85">
        <v>199</v>
      </c>
      <c r="B206" s="85" t="s">
        <v>650</v>
      </c>
      <c r="C206" s="135" t="s">
        <v>7</v>
      </c>
      <c r="D206" s="135" t="s">
        <v>175</v>
      </c>
      <c r="E206" s="86" t="s">
        <v>1223</v>
      </c>
      <c r="F206" s="87">
        <v>45962</v>
      </c>
      <c r="G206" s="87">
        <v>46143</v>
      </c>
      <c r="H206" s="136">
        <v>70000</v>
      </c>
      <c r="I206" s="136">
        <v>5368.48</v>
      </c>
      <c r="J206" s="88">
        <v>25</v>
      </c>
      <c r="K206" s="136">
        <v>2009</v>
      </c>
      <c r="L206" s="72">
        <f t="shared" si="23"/>
        <v>4970</v>
      </c>
      <c r="M206" s="72">
        <f t="shared" si="22"/>
        <v>910</v>
      </c>
      <c r="N206" s="74">
        <f t="shared" si="24"/>
        <v>2128</v>
      </c>
      <c r="O206" s="72">
        <f t="shared" si="25"/>
        <v>4963</v>
      </c>
      <c r="P206" s="114">
        <v>11296.34</v>
      </c>
      <c r="Q206" s="72">
        <f t="shared" si="26"/>
        <v>26276.34</v>
      </c>
      <c r="R206" s="114">
        <v>18329.02</v>
      </c>
      <c r="S206" s="72">
        <f t="shared" si="27"/>
        <v>10843</v>
      </c>
      <c r="T206" s="136">
        <v>49198.18</v>
      </c>
      <c r="U206" s="73" t="s">
        <v>156</v>
      </c>
      <c r="V206" s="74" t="s">
        <v>257</v>
      </c>
    </row>
    <row r="207" spans="1:22" s="118" customFormat="1" ht="24" customHeight="1">
      <c r="A207" s="85">
        <v>200</v>
      </c>
      <c r="B207" s="85" t="s">
        <v>800</v>
      </c>
      <c r="C207" s="135" t="s">
        <v>4</v>
      </c>
      <c r="D207" s="135" t="s">
        <v>162</v>
      </c>
      <c r="E207" s="86" t="s">
        <v>1223</v>
      </c>
      <c r="F207" s="87">
        <v>45962</v>
      </c>
      <c r="G207" s="87">
        <v>46143</v>
      </c>
      <c r="H207" s="136">
        <v>80000</v>
      </c>
      <c r="I207" s="136">
        <v>7400.87</v>
      </c>
      <c r="J207" s="88">
        <v>25</v>
      </c>
      <c r="K207" s="136">
        <v>2296</v>
      </c>
      <c r="L207" s="72">
        <f t="shared" si="23"/>
        <v>5679.9999999999991</v>
      </c>
      <c r="M207" s="72">
        <f t="shared" si="22"/>
        <v>1040</v>
      </c>
      <c r="N207" s="74">
        <f t="shared" si="24"/>
        <v>2432</v>
      </c>
      <c r="O207" s="72">
        <f t="shared" si="25"/>
        <v>5672</v>
      </c>
      <c r="P207" s="85">
        <v>25</v>
      </c>
      <c r="Q207" s="72">
        <f t="shared" si="26"/>
        <v>17145</v>
      </c>
      <c r="R207" s="114">
        <v>12153.87</v>
      </c>
      <c r="S207" s="72">
        <f t="shared" si="27"/>
        <v>12392</v>
      </c>
      <c r="T207" s="136">
        <v>67846.13</v>
      </c>
      <c r="U207" s="73" t="s">
        <v>156</v>
      </c>
      <c r="V207" s="74" t="s">
        <v>258</v>
      </c>
    </row>
    <row r="208" spans="1:22" s="118" customFormat="1" ht="23.25" customHeight="1">
      <c r="A208" s="85">
        <v>201</v>
      </c>
      <c r="B208" s="85" t="s">
        <v>1010</v>
      </c>
      <c r="C208" s="135" t="s">
        <v>253</v>
      </c>
      <c r="D208" s="135" t="s">
        <v>171</v>
      </c>
      <c r="E208" s="86" t="s">
        <v>1223</v>
      </c>
      <c r="F208" s="87">
        <v>45901</v>
      </c>
      <c r="G208" s="87">
        <v>46082</v>
      </c>
      <c r="H208" s="136">
        <v>80000</v>
      </c>
      <c r="I208" s="136">
        <v>7400.87</v>
      </c>
      <c r="J208" s="88">
        <v>25</v>
      </c>
      <c r="K208" s="136">
        <v>2296</v>
      </c>
      <c r="L208" s="72">
        <f t="shared" si="23"/>
        <v>5679.9999999999991</v>
      </c>
      <c r="M208" s="72">
        <f t="shared" si="22"/>
        <v>1040</v>
      </c>
      <c r="N208" s="74">
        <f t="shared" si="24"/>
        <v>2432</v>
      </c>
      <c r="O208" s="72">
        <f t="shared" si="25"/>
        <v>5672</v>
      </c>
      <c r="P208" s="85">
        <v>25</v>
      </c>
      <c r="Q208" s="72">
        <f t="shared" si="26"/>
        <v>17145</v>
      </c>
      <c r="R208" s="114">
        <v>12153.87</v>
      </c>
      <c r="S208" s="72">
        <f t="shared" si="27"/>
        <v>12392</v>
      </c>
      <c r="T208" s="136">
        <v>67846.13</v>
      </c>
      <c r="U208" s="73" t="s">
        <v>156</v>
      </c>
      <c r="V208" s="74" t="s">
        <v>257</v>
      </c>
    </row>
    <row r="209" spans="1:22" s="118" customFormat="1" ht="24.75" customHeight="1">
      <c r="A209" s="85">
        <v>202</v>
      </c>
      <c r="B209" s="85" t="s">
        <v>435</v>
      </c>
      <c r="C209" s="135" t="s">
        <v>19</v>
      </c>
      <c r="D209" s="135" t="s">
        <v>1135</v>
      </c>
      <c r="E209" s="86" t="s">
        <v>1223</v>
      </c>
      <c r="F209" s="87">
        <v>45962</v>
      </c>
      <c r="G209" s="87">
        <v>46143</v>
      </c>
      <c r="H209" s="136">
        <v>20000</v>
      </c>
      <c r="I209" s="135">
        <v>0</v>
      </c>
      <c r="J209" s="88">
        <v>25</v>
      </c>
      <c r="K209" s="135">
        <v>574</v>
      </c>
      <c r="L209" s="72">
        <f t="shared" si="23"/>
        <v>1419.9999999999998</v>
      </c>
      <c r="M209" s="72">
        <f t="shared" si="22"/>
        <v>260</v>
      </c>
      <c r="N209" s="74">
        <f t="shared" si="24"/>
        <v>608</v>
      </c>
      <c r="O209" s="72">
        <f t="shared" si="25"/>
        <v>1418</v>
      </c>
      <c r="P209" s="85">
        <v>25</v>
      </c>
      <c r="Q209" s="72">
        <f t="shared" si="26"/>
        <v>4305</v>
      </c>
      <c r="R209" s="114">
        <v>1207</v>
      </c>
      <c r="S209" s="72">
        <f t="shared" si="27"/>
        <v>3098</v>
      </c>
      <c r="T209" s="136">
        <v>18793</v>
      </c>
      <c r="U209" s="73" t="s">
        <v>156</v>
      </c>
      <c r="V209" s="74" t="s">
        <v>257</v>
      </c>
    </row>
    <row r="210" spans="1:22" s="118" customFormat="1" ht="19.5" customHeight="1">
      <c r="A210" s="85">
        <v>203</v>
      </c>
      <c r="B210" s="85" t="s">
        <v>317</v>
      </c>
      <c r="C210" s="135" t="s">
        <v>19</v>
      </c>
      <c r="D210" s="135" t="s">
        <v>1116</v>
      </c>
      <c r="E210" s="86" t="s">
        <v>1223</v>
      </c>
      <c r="F210" s="87">
        <v>45962</v>
      </c>
      <c r="G210" s="87">
        <v>46143</v>
      </c>
      <c r="H210" s="136">
        <v>20000</v>
      </c>
      <c r="I210" s="135">
        <v>0</v>
      </c>
      <c r="J210" s="88">
        <v>25</v>
      </c>
      <c r="K210" s="135">
        <v>574</v>
      </c>
      <c r="L210" s="72">
        <f t="shared" si="23"/>
        <v>1419.9999999999998</v>
      </c>
      <c r="M210" s="72">
        <f t="shared" si="22"/>
        <v>260</v>
      </c>
      <c r="N210" s="74">
        <f t="shared" si="24"/>
        <v>608</v>
      </c>
      <c r="O210" s="72">
        <f t="shared" si="25"/>
        <v>1418</v>
      </c>
      <c r="P210" s="85">
        <v>125</v>
      </c>
      <c r="Q210" s="72">
        <f t="shared" si="26"/>
        <v>4405</v>
      </c>
      <c r="R210" s="114">
        <v>1307</v>
      </c>
      <c r="S210" s="72">
        <f t="shared" si="27"/>
        <v>3098</v>
      </c>
      <c r="T210" s="136">
        <v>18693</v>
      </c>
      <c r="U210" s="73" t="s">
        <v>156</v>
      </c>
      <c r="V210" s="74" t="s">
        <v>257</v>
      </c>
    </row>
    <row r="211" spans="1:22" s="118" customFormat="1" ht="17.25" customHeight="1">
      <c r="A211" s="85">
        <v>204</v>
      </c>
      <c r="B211" s="85" t="s">
        <v>885</v>
      </c>
      <c r="C211" s="135" t="s">
        <v>21</v>
      </c>
      <c r="D211" s="135" t="s">
        <v>1095</v>
      </c>
      <c r="E211" s="86" t="s">
        <v>1223</v>
      </c>
      <c r="F211" s="87">
        <v>45962</v>
      </c>
      <c r="G211" s="87">
        <v>46143</v>
      </c>
      <c r="H211" s="136">
        <v>65000</v>
      </c>
      <c r="I211" s="136">
        <v>4427.58</v>
      </c>
      <c r="J211" s="88">
        <v>25</v>
      </c>
      <c r="K211" s="136">
        <v>1865.5</v>
      </c>
      <c r="L211" s="72">
        <f t="shared" si="23"/>
        <v>4615</v>
      </c>
      <c r="M211" s="72">
        <f t="shared" si="22"/>
        <v>845</v>
      </c>
      <c r="N211" s="74">
        <f t="shared" si="24"/>
        <v>1976</v>
      </c>
      <c r="O211" s="72">
        <f t="shared" si="25"/>
        <v>4608.5</v>
      </c>
      <c r="P211" s="85">
        <v>25</v>
      </c>
      <c r="Q211" s="72">
        <f t="shared" si="26"/>
        <v>13935</v>
      </c>
      <c r="R211" s="114">
        <v>8294.08</v>
      </c>
      <c r="S211" s="72">
        <f t="shared" si="27"/>
        <v>10068.5</v>
      </c>
      <c r="T211" s="136">
        <v>56705.919999999998</v>
      </c>
      <c r="U211" s="73" t="s">
        <v>156</v>
      </c>
      <c r="V211" s="74" t="s">
        <v>257</v>
      </c>
    </row>
    <row r="212" spans="1:22" s="118" customFormat="1" ht="17.25" customHeight="1">
      <c r="A212" s="85">
        <v>205</v>
      </c>
      <c r="B212" s="85" t="s">
        <v>733</v>
      </c>
      <c r="C212" s="135" t="s">
        <v>365</v>
      </c>
      <c r="D212" s="135" t="s">
        <v>1084</v>
      </c>
      <c r="E212" s="86" t="s">
        <v>1223</v>
      </c>
      <c r="F212" s="87">
        <v>45962</v>
      </c>
      <c r="G212" s="87">
        <v>46143</v>
      </c>
      <c r="H212" s="136">
        <v>15000</v>
      </c>
      <c r="I212" s="135">
        <v>0</v>
      </c>
      <c r="J212" s="88">
        <v>25</v>
      </c>
      <c r="K212" s="135">
        <v>430.5</v>
      </c>
      <c r="L212" s="72">
        <f t="shared" si="23"/>
        <v>1065</v>
      </c>
      <c r="M212" s="72">
        <f t="shared" si="22"/>
        <v>195</v>
      </c>
      <c r="N212" s="74">
        <f t="shared" si="24"/>
        <v>456</v>
      </c>
      <c r="O212" s="72">
        <f t="shared" si="25"/>
        <v>1063.5</v>
      </c>
      <c r="P212" s="85">
        <v>25</v>
      </c>
      <c r="Q212" s="72">
        <f t="shared" si="26"/>
        <v>3235</v>
      </c>
      <c r="R212" s="114">
        <v>911.5</v>
      </c>
      <c r="S212" s="72">
        <f t="shared" si="27"/>
        <v>2323.5</v>
      </c>
      <c r="T212" s="136">
        <v>14088.5</v>
      </c>
      <c r="U212" s="73" t="s">
        <v>156</v>
      </c>
      <c r="V212" s="74" t="s">
        <v>257</v>
      </c>
    </row>
    <row r="213" spans="1:22" s="118" customFormat="1" ht="21.75" customHeight="1">
      <c r="A213" s="85">
        <v>206</v>
      </c>
      <c r="B213" s="85" t="s">
        <v>1250</v>
      </c>
      <c r="C213" s="135" t="s">
        <v>48</v>
      </c>
      <c r="D213" s="135" t="s">
        <v>1278</v>
      </c>
      <c r="E213" s="86" t="s">
        <v>663</v>
      </c>
      <c r="F213" s="87">
        <v>45839</v>
      </c>
      <c r="G213" s="87">
        <v>46023</v>
      </c>
      <c r="H213" s="136">
        <v>90000</v>
      </c>
      <c r="I213" s="136">
        <v>9753.1200000000008</v>
      </c>
      <c r="J213" s="88">
        <v>25</v>
      </c>
      <c r="K213" s="136">
        <v>2583</v>
      </c>
      <c r="L213" s="72">
        <f t="shared" si="23"/>
        <v>6389.9999999999991</v>
      </c>
      <c r="M213" s="72">
        <f t="shared" si="22"/>
        <v>1170</v>
      </c>
      <c r="N213" s="74">
        <f t="shared" si="24"/>
        <v>2736</v>
      </c>
      <c r="O213" s="72">
        <f t="shared" si="25"/>
        <v>6381</v>
      </c>
      <c r="P213" s="85">
        <v>25</v>
      </c>
      <c r="Q213" s="72">
        <f t="shared" si="26"/>
        <v>19285</v>
      </c>
      <c r="R213" s="114">
        <v>15097.12</v>
      </c>
      <c r="S213" s="72">
        <f t="shared" si="27"/>
        <v>13941</v>
      </c>
      <c r="T213" s="136">
        <v>74902.880000000005</v>
      </c>
      <c r="U213" s="73" t="s">
        <v>156</v>
      </c>
      <c r="V213" s="74" t="s">
        <v>257</v>
      </c>
    </row>
    <row r="214" spans="1:22" s="118" customFormat="1" ht="21" customHeight="1">
      <c r="A214" s="85">
        <v>207</v>
      </c>
      <c r="B214" s="85" t="s">
        <v>468</v>
      </c>
      <c r="C214" s="135" t="s">
        <v>48</v>
      </c>
      <c r="D214" s="135" t="s">
        <v>166</v>
      </c>
      <c r="E214" s="86" t="s">
        <v>1223</v>
      </c>
      <c r="F214" s="87">
        <v>45839</v>
      </c>
      <c r="G214" s="87">
        <v>46023</v>
      </c>
      <c r="H214" s="136">
        <v>55000</v>
      </c>
      <c r="I214" s="136">
        <v>2559.6799999999998</v>
      </c>
      <c r="J214" s="88">
        <v>25</v>
      </c>
      <c r="K214" s="136">
        <v>1578.5</v>
      </c>
      <c r="L214" s="72">
        <f t="shared" si="23"/>
        <v>3904.9999999999995</v>
      </c>
      <c r="M214" s="72">
        <f t="shared" si="22"/>
        <v>715</v>
      </c>
      <c r="N214" s="74">
        <f t="shared" si="24"/>
        <v>1672</v>
      </c>
      <c r="O214" s="72">
        <f t="shared" si="25"/>
        <v>3899.5000000000005</v>
      </c>
      <c r="P214" s="85">
        <v>25</v>
      </c>
      <c r="Q214" s="72">
        <f t="shared" si="26"/>
        <v>11795</v>
      </c>
      <c r="R214" s="114">
        <v>5835.18</v>
      </c>
      <c r="S214" s="72">
        <f t="shared" si="27"/>
        <v>8519.5</v>
      </c>
      <c r="T214" s="136">
        <v>49164.82</v>
      </c>
      <c r="U214" s="73" t="s">
        <v>156</v>
      </c>
      <c r="V214" s="74" t="s">
        <v>257</v>
      </c>
    </row>
    <row r="215" spans="1:22" s="118" customFormat="1" ht="16.5" customHeight="1">
      <c r="A215" s="85">
        <v>208</v>
      </c>
      <c r="B215" s="85" t="s">
        <v>949</v>
      </c>
      <c r="C215" s="135" t="s">
        <v>48</v>
      </c>
      <c r="D215" s="135" t="s">
        <v>157</v>
      </c>
      <c r="E215" s="86" t="s">
        <v>1223</v>
      </c>
      <c r="F215" s="87">
        <v>45870</v>
      </c>
      <c r="G215" s="87">
        <v>46054</v>
      </c>
      <c r="H215" s="136">
        <v>95000</v>
      </c>
      <c r="I215" s="136">
        <v>10071.51</v>
      </c>
      <c r="J215" s="88">
        <v>25</v>
      </c>
      <c r="K215" s="136">
        <v>2726.5</v>
      </c>
      <c r="L215" s="72">
        <f t="shared" si="23"/>
        <v>6744.9999999999991</v>
      </c>
      <c r="M215" s="72">
        <f t="shared" si="22"/>
        <v>1235</v>
      </c>
      <c r="N215" s="74">
        <f t="shared" si="24"/>
        <v>2888</v>
      </c>
      <c r="O215" s="72">
        <f t="shared" si="25"/>
        <v>6735.5</v>
      </c>
      <c r="P215" s="114">
        <v>9415.42</v>
      </c>
      <c r="Q215" s="72">
        <f t="shared" si="26"/>
        <v>29745.42</v>
      </c>
      <c r="R215" s="114">
        <v>25101.43</v>
      </c>
      <c r="S215" s="72">
        <f t="shared" si="27"/>
        <v>14715.5</v>
      </c>
      <c r="T215" s="136">
        <v>69592.09</v>
      </c>
      <c r="U215" s="73" t="s">
        <v>156</v>
      </c>
      <c r="V215" s="74" t="s">
        <v>257</v>
      </c>
    </row>
    <row r="216" spans="1:22" s="118" customFormat="1" ht="21.75" customHeight="1">
      <c r="A216" s="85">
        <v>209</v>
      </c>
      <c r="B216" s="85" t="s">
        <v>1190</v>
      </c>
      <c r="C216" s="135" t="s">
        <v>1072</v>
      </c>
      <c r="D216" s="135" t="s">
        <v>1079</v>
      </c>
      <c r="E216" s="86" t="s">
        <v>663</v>
      </c>
      <c r="F216" s="87">
        <v>45962</v>
      </c>
      <c r="G216" s="87">
        <v>46143</v>
      </c>
      <c r="H216" s="136">
        <v>55500</v>
      </c>
      <c r="I216" s="136">
        <v>2639.87</v>
      </c>
      <c r="J216" s="88">
        <v>25</v>
      </c>
      <c r="K216" s="136">
        <v>1592.85</v>
      </c>
      <c r="L216" s="72">
        <f t="shared" si="23"/>
        <v>3940.4999999999995</v>
      </c>
      <c r="M216" s="72">
        <f t="shared" si="22"/>
        <v>721.5</v>
      </c>
      <c r="N216" s="74">
        <f t="shared" si="24"/>
        <v>1687.2</v>
      </c>
      <c r="O216" s="72">
        <f t="shared" si="25"/>
        <v>3934.9500000000003</v>
      </c>
      <c r="P216" s="85">
        <v>25</v>
      </c>
      <c r="Q216" s="72">
        <f t="shared" si="26"/>
        <v>11902</v>
      </c>
      <c r="R216" s="114">
        <v>5944.92</v>
      </c>
      <c r="S216" s="72">
        <f t="shared" si="27"/>
        <v>8596.9500000000007</v>
      </c>
      <c r="T216" s="136">
        <v>49555.08</v>
      </c>
      <c r="U216" s="73" t="s">
        <v>156</v>
      </c>
      <c r="V216" s="74" t="s">
        <v>258</v>
      </c>
    </row>
    <row r="217" spans="1:22" s="118" customFormat="1" ht="20.25" customHeight="1">
      <c r="A217" s="85">
        <v>210</v>
      </c>
      <c r="B217" s="85" t="s">
        <v>1011</v>
      </c>
      <c r="C217" s="135" t="s">
        <v>1271</v>
      </c>
      <c r="D217" s="135" t="s">
        <v>876</v>
      </c>
      <c r="E217" s="86" t="s">
        <v>663</v>
      </c>
      <c r="F217" s="87">
        <v>45901</v>
      </c>
      <c r="G217" s="87">
        <v>46082</v>
      </c>
      <c r="H217" s="136">
        <v>60000</v>
      </c>
      <c r="I217" s="136">
        <v>3486.68</v>
      </c>
      <c r="J217" s="88">
        <v>25</v>
      </c>
      <c r="K217" s="136">
        <v>1722</v>
      </c>
      <c r="L217" s="72">
        <f t="shared" si="23"/>
        <v>4260</v>
      </c>
      <c r="M217" s="72">
        <f t="shared" si="22"/>
        <v>780</v>
      </c>
      <c r="N217" s="74">
        <f t="shared" si="24"/>
        <v>1824</v>
      </c>
      <c r="O217" s="72">
        <f t="shared" si="25"/>
        <v>4254</v>
      </c>
      <c r="P217" s="85">
        <v>25</v>
      </c>
      <c r="Q217" s="72">
        <f t="shared" si="26"/>
        <v>12865</v>
      </c>
      <c r="R217" s="114">
        <v>8294.08</v>
      </c>
      <c r="S217" s="72">
        <f t="shared" si="27"/>
        <v>9294</v>
      </c>
      <c r="T217" s="136">
        <v>48147.12</v>
      </c>
      <c r="U217" s="73" t="s">
        <v>156</v>
      </c>
      <c r="V217" s="74" t="s">
        <v>257</v>
      </c>
    </row>
    <row r="218" spans="1:22" s="118" customFormat="1" ht="21" customHeight="1">
      <c r="A218" s="85">
        <v>211</v>
      </c>
      <c r="B218" s="85" t="s">
        <v>734</v>
      </c>
      <c r="C218" s="135" t="s">
        <v>365</v>
      </c>
      <c r="D218" s="135" t="s">
        <v>1084</v>
      </c>
      <c r="E218" s="86" t="s">
        <v>1223</v>
      </c>
      <c r="F218" s="87">
        <v>45962</v>
      </c>
      <c r="G218" s="87">
        <v>46143</v>
      </c>
      <c r="H218" s="136">
        <v>20000</v>
      </c>
      <c r="I218" s="135">
        <v>0</v>
      </c>
      <c r="J218" s="88">
        <v>25</v>
      </c>
      <c r="K218" s="135">
        <v>574</v>
      </c>
      <c r="L218" s="72">
        <f t="shared" si="23"/>
        <v>1419.9999999999998</v>
      </c>
      <c r="M218" s="72">
        <f t="shared" si="22"/>
        <v>260</v>
      </c>
      <c r="N218" s="74">
        <f t="shared" si="24"/>
        <v>608</v>
      </c>
      <c r="O218" s="72">
        <f t="shared" si="25"/>
        <v>1418</v>
      </c>
      <c r="P218" s="85">
        <v>25</v>
      </c>
      <c r="Q218" s="72">
        <f t="shared" si="26"/>
        <v>4305</v>
      </c>
      <c r="R218" s="114">
        <v>1207</v>
      </c>
      <c r="S218" s="72">
        <f t="shared" si="27"/>
        <v>3098</v>
      </c>
      <c r="T218" s="136">
        <v>18793</v>
      </c>
      <c r="U218" s="73" t="s">
        <v>156</v>
      </c>
      <c r="V218" s="74" t="s">
        <v>257</v>
      </c>
    </row>
    <row r="219" spans="1:22" s="118" customFormat="1">
      <c r="A219" s="85">
        <v>212</v>
      </c>
      <c r="B219" s="85" t="s">
        <v>1251</v>
      </c>
      <c r="C219" s="135" t="s">
        <v>53</v>
      </c>
      <c r="D219" s="135" t="s">
        <v>198</v>
      </c>
      <c r="E219" s="86" t="s">
        <v>1223</v>
      </c>
      <c r="F219" s="87">
        <v>45839</v>
      </c>
      <c r="G219" s="87">
        <v>46023</v>
      </c>
      <c r="H219" s="136">
        <v>60000</v>
      </c>
      <c r="I219" s="136">
        <v>3486.68</v>
      </c>
      <c r="J219" s="88">
        <v>25</v>
      </c>
      <c r="K219" s="136">
        <v>1722</v>
      </c>
      <c r="L219" s="72">
        <f t="shared" si="23"/>
        <v>4260</v>
      </c>
      <c r="M219" s="72">
        <f t="shared" si="22"/>
        <v>780</v>
      </c>
      <c r="N219" s="74">
        <f t="shared" si="24"/>
        <v>1824</v>
      </c>
      <c r="O219" s="72">
        <f t="shared" si="25"/>
        <v>4254</v>
      </c>
      <c r="P219" s="85">
        <v>25</v>
      </c>
      <c r="Q219" s="72">
        <f t="shared" si="26"/>
        <v>12865</v>
      </c>
      <c r="R219" s="114">
        <v>7057.68</v>
      </c>
      <c r="S219" s="72">
        <f t="shared" si="27"/>
        <v>9294</v>
      </c>
      <c r="T219" s="136">
        <v>52942.32</v>
      </c>
      <c r="U219" s="73" t="s">
        <v>156</v>
      </c>
      <c r="V219" s="74" t="s">
        <v>257</v>
      </c>
    </row>
    <row r="220" spans="1:22" s="118" customFormat="1" ht="18.75" customHeight="1">
      <c r="A220" s="85">
        <v>213</v>
      </c>
      <c r="B220" s="85" t="s">
        <v>801</v>
      </c>
      <c r="C220" s="135" t="s">
        <v>5</v>
      </c>
      <c r="D220" s="135" t="s">
        <v>547</v>
      </c>
      <c r="E220" s="86" t="s">
        <v>1223</v>
      </c>
      <c r="F220" s="87">
        <v>45962</v>
      </c>
      <c r="G220" s="87">
        <v>46143</v>
      </c>
      <c r="H220" s="136">
        <v>180000</v>
      </c>
      <c r="I220" s="136">
        <v>30923.37</v>
      </c>
      <c r="J220" s="88">
        <v>25</v>
      </c>
      <c r="K220" s="136">
        <v>5166</v>
      </c>
      <c r="L220" s="72">
        <f t="shared" si="23"/>
        <v>12779.999999999998</v>
      </c>
      <c r="M220" s="72">
        <f t="shared" si="22"/>
        <v>2340</v>
      </c>
      <c r="N220" s="74">
        <f t="shared" si="24"/>
        <v>5472</v>
      </c>
      <c r="O220" s="72">
        <f t="shared" si="25"/>
        <v>12762</v>
      </c>
      <c r="P220" s="85">
        <v>25</v>
      </c>
      <c r="Q220" s="72">
        <f t="shared" si="26"/>
        <v>38545</v>
      </c>
      <c r="R220" s="114">
        <v>16568.740000000002</v>
      </c>
      <c r="S220" s="72">
        <f t="shared" si="27"/>
        <v>27882</v>
      </c>
      <c r="T220" s="136">
        <v>138413.63</v>
      </c>
      <c r="U220" s="73" t="s">
        <v>156</v>
      </c>
      <c r="V220" s="74" t="s">
        <v>257</v>
      </c>
    </row>
    <row r="221" spans="1:22" s="118" customFormat="1" ht="15.75" customHeight="1">
      <c r="A221" s="85">
        <v>214</v>
      </c>
      <c r="B221" s="85" t="s">
        <v>133</v>
      </c>
      <c r="C221" s="135" t="s">
        <v>19</v>
      </c>
      <c r="D221" s="135" t="s">
        <v>1086</v>
      </c>
      <c r="E221" s="86" t="s">
        <v>1223</v>
      </c>
      <c r="F221" s="87">
        <v>45962</v>
      </c>
      <c r="G221" s="87">
        <v>46143</v>
      </c>
      <c r="H221" s="136">
        <v>20000</v>
      </c>
      <c r="I221" s="135">
        <v>0</v>
      </c>
      <c r="J221" s="88">
        <v>25</v>
      </c>
      <c r="K221" s="135">
        <v>574</v>
      </c>
      <c r="L221" s="72">
        <f t="shared" si="23"/>
        <v>1419.9999999999998</v>
      </c>
      <c r="M221" s="72">
        <f t="shared" si="22"/>
        <v>260</v>
      </c>
      <c r="N221" s="74">
        <f t="shared" si="24"/>
        <v>608</v>
      </c>
      <c r="O221" s="72">
        <f t="shared" si="25"/>
        <v>1418</v>
      </c>
      <c r="P221" s="85">
        <v>125</v>
      </c>
      <c r="Q221" s="72">
        <f t="shared" si="26"/>
        <v>4405</v>
      </c>
      <c r="R221" s="114">
        <v>2191.0700000000002</v>
      </c>
      <c r="S221" s="72">
        <f t="shared" si="27"/>
        <v>3098</v>
      </c>
      <c r="T221" s="136">
        <v>18693</v>
      </c>
      <c r="U221" s="73" t="s">
        <v>156</v>
      </c>
      <c r="V221" s="74" t="s">
        <v>257</v>
      </c>
    </row>
    <row r="222" spans="1:22" s="118" customFormat="1" ht="18.75" customHeight="1">
      <c r="A222" s="85">
        <v>215</v>
      </c>
      <c r="B222" s="85" t="s">
        <v>540</v>
      </c>
      <c r="C222" s="135" t="s">
        <v>4</v>
      </c>
      <c r="D222" s="135" t="s">
        <v>547</v>
      </c>
      <c r="E222" s="86" t="s">
        <v>1223</v>
      </c>
      <c r="F222" s="87">
        <v>45962</v>
      </c>
      <c r="G222" s="87">
        <v>46143</v>
      </c>
      <c r="H222" s="136">
        <v>60000</v>
      </c>
      <c r="I222" s="136">
        <v>3486.68</v>
      </c>
      <c r="J222" s="88">
        <v>25</v>
      </c>
      <c r="K222" s="136">
        <v>1722</v>
      </c>
      <c r="L222" s="72">
        <f t="shared" si="23"/>
        <v>4260</v>
      </c>
      <c r="M222" s="72">
        <f t="shared" si="22"/>
        <v>780</v>
      </c>
      <c r="N222" s="74">
        <f t="shared" si="24"/>
        <v>1824</v>
      </c>
      <c r="O222" s="72">
        <f t="shared" si="25"/>
        <v>4254</v>
      </c>
      <c r="P222" s="114">
        <v>4402.12</v>
      </c>
      <c r="Q222" s="72">
        <f t="shared" si="26"/>
        <v>17242.12</v>
      </c>
      <c r="R222" s="114">
        <v>11434.8</v>
      </c>
      <c r="S222" s="72">
        <f t="shared" si="27"/>
        <v>9294</v>
      </c>
      <c r="T222" s="136">
        <v>50842.32</v>
      </c>
      <c r="U222" s="73" t="s">
        <v>156</v>
      </c>
      <c r="V222" s="74" t="s">
        <v>258</v>
      </c>
    </row>
    <row r="223" spans="1:22" s="118" customFormat="1" ht="18.75" customHeight="1">
      <c r="A223" s="85">
        <v>216</v>
      </c>
      <c r="B223" s="85" t="s">
        <v>126</v>
      </c>
      <c r="C223" s="135" t="s">
        <v>19</v>
      </c>
      <c r="D223" s="135" t="s">
        <v>1101</v>
      </c>
      <c r="E223" s="86" t="s">
        <v>1223</v>
      </c>
      <c r="F223" s="87">
        <v>45962</v>
      </c>
      <c r="G223" s="87">
        <v>46143</v>
      </c>
      <c r="H223" s="136">
        <v>25000</v>
      </c>
      <c r="I223" s="135">
        <v>0</v>
      </c>
      <c r="J223" s="88">
        <v>25</v>
      </c>
      <c r="K223" s="135">
        <v>717.5</v>
      </c>
      <c r="L223" s="72">
        <f t="shared" si="23"/>
        <v>1774.9999999999998</v>
      </c>
      <c r="M223" s="72">
        <f t="shared" si="22"/>
        <v>325</v>
      </c>
      <c r="N223" s="74">
        <f t="shared" si="24"/>
        <v>760</v>
      </c>
      <c r="O223" s="72">
        <f t="shared" si="25"/>
        <v>1772.5000000000002</v>
      </c>
      <c r="P223" s="85">
        <v>125</v>
      </c>
      <c r="Q223" s="72">
        <f t="shared" si="26"/>
        <v>5475</v>
      </c>
      <c r="R223" s="114">
        <v>1602.5</v>
      </c>
      <c r="S223" s="72">
        <f t="shared" si="27"/>
        <v>3872.5</v>
      </c>
      <c r="T223" s="136">
        <v>23397.5</v>
      </c>
      <c r="U223" s="73" t="s">
        <v>156</v>
      </c>
      <c r="V223" s="74" t="s">
        <v>257</v>
      </c>
    </row>
    <row r="224" spans="1:22" s="117" customFormat="1" ht="19.5" customHeight="1">
      <c r="A224" s="85">
        <v>217</v>
      </c>
      <c r="B224" s="85" t="s">
        <v>522</v>
      </c>
      <c r="C224" s="135" t="s">
        <v>19</v>
      </c>
      <c r="D224" s="135" t="s">
        <v>1102</v>
      </c>
      <c r="E224" s="86" t="s">
        <v>1223</v>
      </c>
      <c r="F224" s="87">
        <v>45962</v>
      </c>
      <c r="G224" s="87">
        <v>46143</v>
      </c>
      <c r="H224" s="136">
        <v>20000</v>
      </c>
      <c r="I224" s="135">
        <v>0</v>
      </c>
      <c r="J224" s="88">
        <v>25</v>
      </c>
      <c r="K224" s="135">
        <v>574</v>
      </c>
      <c r="L224" s="72">
        <f t="shared" si="23"/>
        <v>1419.9999999999998</v>
      </c>
      <c r="M224" s="72">
        <f t="shared" si="22"/>
        <v>260</v>
      </c>
      <c r="N224" s="74">
        <f t="shared" si="24"/>
        <v>608</v>
      </c>
      <c r="O224" s="72">
        <f t="shared" si="25"/>
        <v>1418</v>
      </c>
      <c r="P224" s="85">
        <v>125</v>
      </c>
      <c r="Q224" s="72">
        <f t="shared" si="26"/>
        <v>4405</v>
      </c>
      <c r="R224" s="114">
        <v>1307</v>
      </c>
      <c r="S224" s="72">
        <f t="shared" si="27"/>
        <v>3098</v>
      </c>
      <c r="T224" s="136">
        <v>18693</v>
      </c>
      <c r="U224" s="73" t="s">
        <v>156</v>
      </c>
      <c r="V224" s="74" t="s">
        <v>257</v>
      </c>
    </row>
    <row r="225" spans="1:22" s="117" customFormat="1" ht="20.25" customHeight="1">
      <c r="A225" s="85">
        <v>218</v>
      </c>
      <c r="B225" s="85" t="s">
        <v>469</v>
      </c>
      <c r="C225" s="135" t="s">
        <v>430</v>
      </c>
      <c r="D225" s="135" t="s">
        <v>989</v>
      </c>
      <c r="E225" s="86" t="s">
        <v>1223</v>
      </c>
      <c r="F225" s="87">
        <v>45839</v>
      </c>
      <c r="G225" s="87">
        <v>46023</v>
      </c>
      <c r="H225" s="136">
        <v>61000</v>
      </c>
      <c r="I225" s="136">
        <v>3674.86</v>
      </c>
      <c r="J225" s="88">
        <v>25</v>
      </c>
      <c r="K225" s="136">
        <v>1750.7</v>
      </c>
      <c r="L225" s="72">
        <f t="shared" si="23"/>
        <v>4331</v>
      </c>
      <c r="M225" s="72">
        <f t="shared" si="22"/>
        <v>793</v>
      </c>
      <c r="N225" s="74">
        <f t="shared" si="24"/>
        <v>1854.4</v>
      </c>
      <c r="O225" s="72">
        <f t="shared" si="25"/>
        <v>4324.9000000000005</v>
      </c>
      <c r="P225" s="85">
        <v>125</v>
      </c>
      <c r="Q225" s="72">
        <f t="shared" si="26"/>
        <v>13179</v>
      </c>
      <c r="R225" s="114">
        <v>8015.78</v>
      </c>
      <c r="S225" s="72">
        <f t="shared" si="27"/>
        <v>9448.9000000000015</v>
      </c>
      <c r="T225" s="136">
        <v>53595.040000000001</v>
      </c>
      <c r="U225" s="73" t="s">
        <v>156</v>
      </c>
      <c r="V225" s="74" t="s">
        <v>257</v>
      </c>
    </row>
    <row r="226" spans="1:22" s="117" customFormat="1" ht="21.75" customHeight="1">
      <c r="A226" s="85">
        <v>219</v>
      </c>
      <c r="B226" s="85" t="s">
        <v>223</v>
      </c>
      <c r="C226" s="135" t="s">
        <v>19</v>
      </c>
      <c r="D226" s="135" t="s">
        <v>1136</v>
      </c>
      <c r="E226" s="86" t="s">
        <v>1223</v>
      </c>
      <c r="F226" s="87">
        <v>45870</v>
      </c>
      <c r="G226" s="87">
        <v>46054</v>
      </c>
      <c r="H226" s="136">
        <v>20000</v>
      </c>
      <c r="I226" s="135">
        <v>0</v>
      </c>
      <c r="J226" s="88">
        <v>25</v>
      </c>
      <c r="K226" s="135">
        <v>574</v>
      </c>
      <c r="L226" s="72">
        <f t="shared" si="23"/>
        <v>1419.9999999999998</v>
      </c>
      <c r="M226" s="72">
        <f t="shared" si="22"/>
        <v>260</v>
      </c>
      <c r="N226" s="74">
        <f t="shared" si="24"/>
        <v>608</v>
      </c>
      <c r="O226" s="72">
        <f t="shared" si="25"/>
        <v>1418</v>
      </c>
      <c r="P226" s="85">
        <v>25</v>
      </c>
      <c r="Q226" s="72">
        <f t="shared" si="26"/>
        <v>4305</v>
      </c>
      <c r="R226" s="114">
        <v>1207</v>
      </c>
      <c r="S226" s="72">
        <f t="shared" si="27"/>
        <v>3098</v>
      </c>
      <c r="T226" s="136">
        <v>18793</v>
      </c>
      <c r="U226" s="73" t="s">
        <v>156</v>
      </c>
      <c r="V226" s="74" t="s">
        <v>258</v>
      </c>
    </row>
    <row r="227" spans="1:22" s="117" customFormat="1" ht="19.5" customHeight="1">
      <c r="A227" s="85">
        <v>220</v>
      </c>
      <c r="B227" s="135" t="s">
        <v>1311</v>
      </c>
      <c r="C227" s="135" t="s">
        <v>7</v>
      </c>
      <c r="D227" s="135" t="s">
        <v>178</v>
      </c>
      <c r="E227" s="86" t="s">
        <v>1223</v>
      </c>
      <c r="F227" s="87">
        <v>45931</v>
      </c>
      <c r="G227" s="87">
        <v>46113</v>
      </c>
      <c r="H227" s="136">
        <v>90000</v>
      </c>
      <c r="I227" s="136">
        <v>9753.1200000000008</v>
      </c>
      <c r="J227" s="88">
        <v>25</v>
      </c>
      <c r="K227" s="136">
        <v>2583</v>
      </c>
      <c r="L227" s="72">
        <f t="shared" si="23"/>
        <v>6389.9999999999991</v>
      </c>
      <c r="M227" s="136">
        <v>2736</v>
      </c>
      <c r="N227" s="74">
        <f t="shared" si="24"/>
        <v>2736</v>
      </c>
      <c r="O227" s="72">
        <f t="shared" si="25"/>
        <v>6381</v>
      </c>
      <c r="P227" s="136">
        <v>12065.51</v>
      </c>
      <c r="Q227" s="72">
        <f t="shared" si="26"/>
        <v>32891.51</v>
      </c>
      <c r="R227" s="114">
        <v>27137.63</v>
      </c>
      <c r="S227" s="72">
        <f t="shared" si="27"/>
        <v>15507</v>
      </c>
      <c r="T227" s="136">
        <v>66201.97</v>
      </c>
      <c r="U227" s="73" t="s">
        <v>156</v>
      </c>
      <c r="V227" s="74" t="s">
        <v>258</v>
      </c>
    </row>
    <row r="228" spans="1:22" s="117" customFormat="1" ht="20.25" customHeight="1">
      <c r="A228" s="85">
        <v>221</v>
      </c>
      <c r="B228" s="85" t="s">
        <v>1012</v>
      </c>
      <c r="C228" s="135" t="s">
        <v>249</v>
      </c>
      <c r="D228" s="135" t="s">
        <v>361</v>
      </c>
      <c r="E228" s="86" t="s">
        <v>1223</v>
      </c>
      <c r="F228" s="87">
        <v>45901</v>
      </c>
      <c r="G228" s="87">
        <v>46082</v>
      </c>
      <c r="H228" s="136">
        <v>80000</v>
      </c>
      <c r="I228" s="136">
        <v>7400.87</v>
      </c>
      <c r="J228" s="88">
        <v>25</v>
      </c>
      <c r="K228" s="136">
        <v>2296</v>
      </c>
      <c r="L228" s="72">
        <f t="shared" si="23"/>
        <v>5679.9999999999991</v>
      </c>
      <c r="M228" s="72">
        <f t="shared" ref="M228:M259" si="28">H228*0.013</f>
        <v>1040</v>
      </c>
      <c r="N228" s="74">
        <f t="shared" si="24"/>
        <v>2432</v>
      </c>
      <c r="O228" s="72">
        <f t="shared" si="25"/>
        <v>5672</v>
      </c>
      <c r="P228" s="85">
        <v>25</v>
      </c>
      <c r="Q228" s="72">
        <f t="shared" si="26"/>
        <v>17145</v>
      </c>
      <c r="R228" s="114">
        <v>12153.87</v>
      </c>
      <c r="S228" s="72">
        <f t="shared" si="27"/>
        <v>12392</v>
      </c>
      <c r="T228" s="136">
        <v>50846.13</v>
      </c>
      <c r="U228" s="73" t="s">
        <v>156</v>
      </c>
      <c r="V228" s="74" t="s">
        <v>258</v>
      </c>
    </row>
    <row r="229" spans="1:22" s="117" customFormat="1" ht="19.5" customHeight="1">
      <c r="A229" s="85">
        <v>222</v>
      </c>
      <c r="B229" s="85" t="s">
        <v>950</v>
      </c>
      <c r="C229" s="135" t="s">
        <v>247</v>
      </c>
      <c r="D229" s="135" t="s">
        <v>159</v>
      </c>
      <c r="E229" s="86" t="s">
        <v>1223</v>
      </c>
      <c r="F229" s="87">
        <v>45870</v>
      </c>
      <c r="G229" s="87">
        <v>46054</v>
      </c>
      <c r="H229" s="136">
        <v>65000</v>
      </c>
      <c r="I229" s="136">
        <v>4427.58</v>
      </c>
      <c r="J229" s="88">
        <v>25</v>
      </c>
      <c r="K229" s="136">
        <v>1865.5</v>
      </c>
      <c r="L229" s="72">
        <f t="shared" si="23"/>
        <v>4615</v>
      </c>
      <c r="M229" s="72">
        <f t="shared" si="28"/>
        <v>845</v>
      </c>
      <c r="N229" s="74">
        <f t="shared" si="24"/>
        <v>1976</v>
      </c>
      <c r="O229" s="72">
        <f t="shared" si="25"/>
        <v>4608.5</v>
      </c>
      <c r="P229" s="114">
        <v>10025</v>
      </c>
      <c r="Q229" s="72">
        <f t="shared" si="26"/>
        <v>23935</v>
      </c>
      <c r="R229" s="114">
        <v>8294.08</v>
      </c>
      <c r="S229" s="72">
        <f t="shared" si="27"/>
        <v>10068.5</v>
      </c>
      <c r="T229" s="136">
        <v>46705.919999999998</v>
      </c>
      <c r="U229" s="73" t="s">
        <v>156</v>
      </c>
      <c r="V229" s="74" t="s">
        <v>258</v>
      </c>
    </row>
    <row r="230" spans="1:22" s="117" customFormat="1" ht="20.25" customHeight="1">
      <c r="A230" s="85">
        <v>223</v>
      </c>
      <c r="B230" s="85" t="s">
        <v>1276</v>
      </c>
      <c r="C230" s="135" t="s">
        <v>396</v>
      </c>
      <c r="D230" s="135" t="s">
        <v>175</v>
      </c>
      <c r="E230" s="86" t="s">
        <v>624</v>
      </c>
      <c r="F230" s="87">
        <v>45870</v>
      </c>
      <c r="G230" s="87">
        <v>46054</v>
      </c>
      <c r="H230" s="136">
        <v>75000</v>
      </c>
      <c r="I230" s="136">
        <v>6309.38</v>
      </c>
      <c r="J230" s="88">
        <v>25</v>
      </c>
      <c r="K230" s="136">
        <v>2152.5</v>
      </c>
      <c r="L230" s="72">
        <f t="shared" si="23"/>
        <v>5324.9999999999991</v>
      </c>
      <c r="M230" s="72">
        <f t="shared" si="28"/>
        <v>975</v>
      </c>
      <c r="N230" s="74">
        <f t="shared" si="24"/>
        <v>2280</v>
      </c>
      <c r="O230" s="72">
        <f t="shared" si="25"/>
        <v>5317.5</v>
      </c>
      <c r="P230" s="85">
        <v>25</v>
      </c>
      <c r="Q230" s="72">
        <f t="shared" si="26"/>
        <v>16075</v>
      </c>
      <c r="R230" s="114">
        <v>10766.88</v>
      </c>
      <c r="S230" s="72">
        <f t="shared" si="27"/>
        <v>11617.5</v>
      </c>
      <c r="T230" s="136">
        <v>61633.120000000003</v>
      </c>
      <c r="U230" s="73" t="s">
        <v>156</v>
      </c>
      <c r="V230" s="74" t="s">
        <v>258</v>
      </c>
    </row>
    <row r="231" spans="1:22" s="117" customFormat="1" ht="14.25" customHeight="1">
      <c r="A231" s="85">
        <v>224</v>
      </c>
      <c r="B231" s="85" t="s">
        <v>1013</v>
      </c>
      <c r="C231" s="135" t="s">
        <v>247</v>
      </c>
      <c r="D231" s="135" t="s">
        <v>987</v>
      </c>
      <c r="E231" s="86" t="s">
        <v>1223</v>
      </c>
      <c r="F231" s="87">
        <v>45901</v>
      </c>
      <c r="G231" s="87">
        <v>46082</v>
      </c>
      <c r="H231" s="136">
        <v>70000</v>
      </c>
      <c r="I231" s="136">
        <v>5368.48</v>
      </c>
      <c r="J231" s="88">
        <v>25</v>
      </c>
      <c r="K231" s="136">
        <v>2009</v>
      </c>
      <c r="L231" s="72">
        <f t="shared" si="23"/>
        <v>4970</v>
      </c>
      <c r="M231" s="72">
        <f t="shared" si="28"/>
        <v>910</v>
      </c>
      <c r="N231" s="74">
        <f t="shared" si="24"/>
        <v>2128</v>
      </c>
      <c r="O231" s="72">
        <f t="shared" si="25"/>
        <v>4963</v>
      </c>
      <c r="P231" s="85">
        <v>125</v>
      </c>
      <c r="Q231" s="72">
        <f t="shared" si="26"/>
        <v>15105</v>
      </c>
      <c r="R231" s="114">
        <v>9630.48</v>
      </c>
      <c r="S231" s="72">
        <f t="shared" si="27"/>
        <v>10843</v>
      </c>
      <c r="T231" s="136">
        <v>60369.52</v>
      </c>
      <c r="U231" s="73" t="s">
        <v>156</v>
      </c>
      <c r="V231" s="74" t="s">
        <v>258</v>
      </c>
    </row>
    <row r="232" spans="1:22" s="117" customFormat="1" ht="19.5" customHeight="1">
      <c r="A232" s="85">
        <v>225</v>
      </c>
      <c r="B232" s="85" t="s">
        <v>436</v>
      </c>
      <c r="C232" s="135" t="s">
        <v>53</v>
      </c>
      <c r="D232" s="135" t="s">
        <v>198</v>
      </c>
      <c r="E232" s="86" t="s">
        <v>1223</v>
      </c>
      <c r="F232" s="87">
        <v>45962</v>
      </c>
      <c r="G232" s="87">
        <v>46143</v>
      </c>
      <c r="H232" s="136">
        <v>60000</v>
      </c>
      <c r="I232" s="136">
        <v>3143.58</v>
      </c>
      <c r="J232" s="88">
        <v>25</v>
      </c>
      <c r="K232" s="136">
        <v>1722</v>
      </c>
      <c r="L232" s="72">
        <f t="shared" si="23"/>
        <v>4260</v>
      </c>
      <c r="M232" s="72">
        <f t="shared" si="28"/>
        <v>780</v>
      </c>
      <c r="N232" s="74">
        <f t="shared" si="24"/>
        <v>1824</v>
      </c>
      <c r="O232" s="72">
        <f t="shared" si="25"/>
        <v>4254</v>
      </c>
      <c r="P232" s="114">
        <v>1740.46</v>
      </c>
      <c r="Q232" s="72">
        <f t="shared" si="26"/>
        <v>14580.46</v>
      </c>
      <c r="R232" s="114">
        <v>8430.0400000000009</v>
      </c>
      <c r="S232" s="72">
        <f t="shared" si="27"/>
        <v>9294</v>
      </c>
      <c r="T232" s="136">
        <v>51406.5</v>
      </c>
      <c r="U232" s="73" t="s">
        <v>156</v>
      </c>
      <c r="V232" s="74" t="s">
        <v>257</v>
      </c>
    </row>
    <row r="233" spans="1:22" s="117" customFormat="1" ht="19.5" customHeight="1">
      <c r="A233" s="85">
        <v>226</v>
      </c>
      <c r="B233" s="85" t="s">
        <v>1014</v>
      </c>
      <c r="C233" s="135" t="s">
        <v>5</v>
      </c>
      <c r="D233" s="135" t="s">
        <v>255</v>
      </c>
      <c r="E233" s="86" t="s">
        <v>663</v>
      </c>
      <c r="F233" s="87">
        <v>45901</v>
      </c>
      <c r="G233" s="87">
        <v>46082</v>
      </c>
      <c r="H233" s="136">
        <v>220000</v>
      </c>
      <c r="I233" s="136">
        <v>40357.08</v>
      </c>
      <c r="J233" s="88">
        <v>25</v>
      </c>
      <c r="K233" s="136">
        <v>6314</v>
      </c>
      <c r="L233" s="72">
        <f t="shared" si="23"/>
        <v>15619.999999999998</v>
      </c>
      <c r="M233" s="72">
        <f t="shared" si="28"/>
        <v>2860</v>
      </c>
      <c r="N233" s="74">
        <f t="shared" si="24"/>
        <v>6688</v>
      </c>
      <c r="O233" s="72">
        <f t="shared" si="25"/>
        <v>15598.000000000002</v>
      </c>
      <c r="P233" s="85">
        <v>25</v>
      </c>
      <c r="Q233" s="72">
        <f t="shared" si="26"/>
        <v>47105</v>
      </c>
      <c r="R233" s="114">
        <v>32756.62</v>
      </c>
      <c r="S233" s="72">
        <f t="shared" si="27"/>
        <v>34078</v>
      </c>
      <c r="T233" s="136">
        <v>166714.78</v>
      </c>
      <c r="U233" s="73" t="s">
        <v>156</v>
      </c>
      <c r="V233" s="74" t="s">
        <v>258</v>
      </c>
    </row>
    <row r="234" spans="1:22" s="117" customFormat="1" ht="20.25" customHeight="1">
      <c r="A234" s="85">
        <v>227</v>
      </c>
      <c r="B234" s="85" t="s">
        <v>1252</v>
      </c>
      <c r="C234" s="135" t="s">
        <v>21</v>
      </c>
      <c r="D234" s="135" t="s">
        <v>191</v>
      </c>
      <c r="E234" s="86" t="s">
        <v>1223</v>
      </c>
      <c r="F234" s="87">
        <v>45839</v>
      </c>
      <c r="G234" s="87">
        <v>46023</v>
      </c>
      <c r="H234" s="136">
        <v>80000</v>
      </c>
      <c r="I234" s="136">
        <v>7400.87</v>
      </c>
      <c r="J234" s="88">
        <v>25</v>
      </c>
      <c r="K234" s="136">
        <v>2296</v>
      </c>
      <c r="L234" s="72">
        <f t="shared" si="23"/>
        <v>5679.9999999999991</v>
      </c>
      <c r="M234" s="72">
        <f t="shared" si="28"/>
        <v>1040</v>
      </c>
      <c r="N234" s="74">
        <f t="shared" si="24"/>
        <v>2432</v>
      </c>
      <c r="O234" s="72">
        <f t="shared" si="25"/>
        <v>5672</v>
      </c>
      <c r="P234" s="85">
        <v>25</v>
      </c>
      <c r="Q234" s="72">
        <f t="shared" si="26"/>
        <v>17145</v>
      </c>
      <c r="R234" s="114">
        <v>12153.87</v>
      </c>
      <c r="S234" s="72">
        <f t="shared" si="27"/>
        <v>12392</v>
      </c>
      <c r="T234" s="136">
        <v>67846.13</v>
      </c>
      <c r="U234" s="73" t="s">
        <v>156</v>
      </c>
      <c r="V234" s="74" t="s">
        <v>257</v>
      </c>
    </row>
    <row r="235" spans="1:22" s="117" customFormat="1" ht="20.25" customHeight="1">
      <c r="A235" s="85">
        <v>228</v>
      </c>
      <c r="B235" s="85" t="s">
        <v>886</v>
      </c>
      <c r="C235" s="135" t="s">
        <v>396</v>
      </c>
      <c r="D235" s="135" t="s">
        <v>877</v>
      </c>
      <c r="E235" s="86" t="s">
        <v>1223</v>
      </c>
      <c r="F235" s="87">
        <v>45962</v>
      </c>
      <c r="G235" s="87">
        <v>46143</v>
      </c>
      <c r="H235" s="136">
        <v>80000</v>
      </c>
      <c r="I235" s="136">
        <v>7400.87</v>
      </c>
      <c r="J235" s="88">
        <v>25</v>
      </c>
      <c r="K235" s="136">
        <v>2296</v>
      </c>
      <c r="L235" s="72">
        <f t="shared" si="23"/>
        <v>5679.9999999999991</v>
      </c>
      <c r="M235" s="72">
        <f t="shared" si="28"/>
        <v>1040</v>
      </c>
      <c r="N235" s="74">
        <f t="shared" si="24"/>
        <v>2432</v>
      </c>
      <c r="O235" s="72">
        <f t="shared" si="25"/>
        <v>5672</v>
      </c>
      <c r="P235" s="85">
        <v>25</v>
      </c>
      <c r="Q235" s="72">
        <f t="shared" si="26"/>
        <v>17145</v>
      </c>
      <c r="R235" s="114">
        <v>12153.87</v>
      </c>
      <c r="S235" s="72">
        <f t="shared" si="27"/>
        <v>12392</v>
      </c>
      <c r="T235" s="136">
        <v>67846.13</v>
      </c>
      <c r="U235" s="73" t="s">
        <v>156</v>
      </c>
      <c r="V235" s="74" t="s">
        <v>258</v>
      </c>
    </row>
    <row r="236" spans="1:22" s="117" customFormat="1" ht="21.75" customHeight="1">
      <c r="A236" s="85">
        <v>229</v>
      </c>
      <c r="B236" s="85" t="s">
        <v>1191</v>
      </c>
      <c r="C236" s="135" t="s">
        <v>365</v>
      </c>
      <c r="D236" s="135" t="s">
        <v>176</v>
      </c>
      <c r="E236" s="86" t="s">
        <v>663</v>
      </c>
      <c r="F236" s="87">
        <v>45962</v>
      </c>
      <c r="G236" s="87">
        <v>46143</v>
      </c>
      <c r="H236" s="136">
        <v>150000</v>
      </c>
      <c r="I236" s="136">
        <v>23866.62</v>
      </c>
      <c r="J236" s="88">
        <v>25</v>
      </c>
      <c r="K236" s="136">
        <v>4305</v>
      </c>
      <c r="L236" s="72">
        <f t="shared" si="23"/>
        <v>10649.999999999998</v>
      </c>
      <c r="M236" s="72">
        <f t="shared" si="28"/>
        <v>1950</v>
      </c>
      <c r="N236" s="74">
        <f t="shared" si="24"/>
        <v>4560</v>
      </c>
      <c r="O236" s="72">
        <f t="shared" si="25"/>
        <v>10635</v>
      </c>
      <c r="P236" s="85">
        <v>25</v>
      </c>
      <c r="Q236" s="72">
        <f t="shared" si="26"/>
        <v>32125</v>
      </c>
      <c r="R236" s="114">
        <v>32756.62</v>
      </c>
      <c r="S236" s="72">
        <f t="shared" si="27"/>
        <v>23235</v>
      </c>
      <c r="T236" s="136">
        <v>117243.38</v>
      </c>
      <c r="U236" s="73" t="s">
        <v>156</v>
      </c>
      <c r="V236" s="74" t="s">
        <v>257</v>
      </c>
    </row>
    <row r="237" spans="1:22" s="117" customFormat="1" ht="19.5" customHeight="1">
      <c r="A237" s="85">
        <v>230</v>
      </c>
      <c r="B237" s="85" t="s">
        <v>89</v>
      </c>
      <c r="C237" s="135" t="s">
        <v>19</v>
      </c>
      <c r="D237" s="135" t="s">
        <v>1137</v>
      </c>
      <c r="E237" s="86" t="s">
        <v>1223</v>
      </c>
      <c r="F237" s="87">
        <v>45901</v>
      </c>
      <c r="G237" s="87">
        <v>46082</v>
      </c>
      <c r="H237" s="136">
        <v>20000</v>
      </c>
      <c r="I237" s="135">
        <v>0</v>
      </c>
      <c r="J237" s="88">
        <v>25</v>
      </c>
      <c r="K237" s="135">
        <v>574</v>
      </c>
      <c r="L237" s="72">
        <f t="shared" si="23"/>
        <v>1419.9999999999998</v>
      </c>
      <c r="M237" s="72">
        <f t="shared" si="28"/>
        <v>260</v>
      </c>
      <c r="N237" s="74">
        <f t="shared" si="24"/>
        <v>608</v>
      </c>
      <c r="O237" s="72">
        <f t="shared" si="25"/>
        <v>1418</v>
      </c>
      <c r="P237" s="114">
        <v>10384.200000000001</v>
      </c>
      <c r="Q237" s="72">
        <f t="shared" si="26"/>
        <v>14664.2</v>
      </c>
      <c r="R237" s="114">
        <v>8854.6</v>
      </c>
      <c r="S237" s="72">
        <f t="shared" si="27"/>
        <v>3098</v>
      </c>
      <c r="T237" s="136">
        <v>8931.7000000000007</v>
      </c>
      <c r="U237" s="73" t="s">
        <v>156</v>
      </c>
      <c r="V237" s="74" t="s">
        <v>257</v>
      </c>
    </row>
    <row r="238" spans="1:22" s="117" customFormat="1" ht="18.75" customHeight="1">
      <c r="A238" s="85">
        <v>231</v>
      </c>
      <c r="B238" s="85" t="s">
        <v>691</v>
      </c>
      <c r="C238" s="135" t="s">
        <v>48</v>
      </c>
      <c r="D238" s="135" t="s">
        <v>163</v>
      </c>
      <c r="E238" s="86" t="s">
        <v>1223</v>
      </c>
      <c r="F238" s="87">
        <v>45962</v>
      </c>
      <c r="G238" s="87">
        <v>46143</v>
      </c>
      <c r="H238" s="136">
        <v>65000</v>
      </c>
      <c r="I238" s="136">
        <v>4427.58</v>
      </c>
      <c r="J238" s="88">
        <v>25</v>
      </c>
      <c r="K238" s="136">
        <v>1865.5</v>
      </c>
      <c r="L238" s="72">
        <f t="shared" si="23"/>
        <v>4615</v>
      </c>
      <c r="M238" s="72">
        <f t="shared" si="28"/>
        <v>845</v>
      </c>
      <c r="N238" s="74">
        <f t="shared" si="24"/>
        <v>1976</v>
      </c>
      <c r="O238" s="72">
        <f t="shared" si="25"/>
        <v>4608.5</v>
      </c>
      <c r="P238" s="85">
        <v>25</v>
      </c>
      <c r="Q238" s="72">
        <f t="shared" si="26"/>
        <v>13935</v>
      </c>
      <c r="R238" s="114">
        <v>8294.08</v>
      </c>
      <c r="S238" s="72">
        <f t="shared" si="27"/>
        <v>10068.5</v>
      </c>
      <c r="T238" s="136">
        <v>56705.919999999998</v>
      </c>
      <c r="U238" s="73" t="s">
        <v>156</v>
      </c>
      <c r="V238" s="74" t="s">
        <v>257</v>
      </c>
    </row>
    <row r="239" spans="1:22" s="117" customFormat="1" ht="23.25" customHeight="1">
      <c r="A239" s="85">
        <v>232</v>
      </c>
      <c r="B239" s="85" t="s">
        <v>511</v>
      </c>
      <c r="C239" s="135" t="s">
        <v>249</v>
      </c>
      <c r="D239" s="135" t="s">
        <v>162</v>
      </c>
      <c r="E239" s="86" t="s">
        <v>1223</v>
      </c>
      <c r="F239" s="87">
        <v>45839</v>
      </c>
      <c r="G239" s="87">
        <v>46023</v>
      </c>
      <c r="H239" s="136">
        <v>80000</v>
      </c>
      <c r="I239" s="136">
        <v>7400.87</v>
      </c>
      <c r="J239" s="88">
        <v>25</v>
      </c>
      <c r="K239" s="136">
        <v>2296</v>
      </c>
      <c r="L239" s="72">
        <f t="shared" si="23"/>
        <v>5679.9999999999991</v>
      </c>
      <c r="M239" s="72">
        <f t="shared" si="28"/>
        <v>1040</v>
      </c>
      <c r="N239" s="74">
        <f t="shared" si="24"/>
        <v>2432</v>
      </c>
      <c r="O239" s="72">
        <f t="shared" si="25"/>
        <v>5672</v>
      </c>
      <c r="P239" s="114">
        <v>6566.96</v>
      </c>
      <c r="Q239" s="72">
        <f t="shared" si="26"/>
        <v>23686.959999999999</v>
      </c>
      <c r="R239" s="114">
        <v>8144.68</v>
      </c>
      <c r="S239" s="72">
        <f t="shared" si="27"/>
        <v>12392</v>
      </c>
      <c r="T239" s="136">
        <v>61304.17</v>
      </c>
      <c r="U239" s="73" t="s">
        <v>156</v>
      </c>
      <c r="V239" s="74" t="s">
        <v>257</v>
      </c>
    </row>
    <row r="240" spans="1:22" s="117" customFormat="1" ht="22.5" customHeight="1">
      <c r="A240" s="85">
        <v>233</v>
      </c>
      <c r="B240" s="85" t="s">
        <v>848</v>
      </c>
      <c r="C240" s="135" t="s">
        <v>1272</v>
      </c>
      <c r="D240" s="135" t="s">
        <v>163</v>
      </c>
      <c r="E240" s="86" t="s">
        <v>1223</v>
      </c>
      <c r="F240" s="87">
        <v>45962</v>
      </c>
      <c r="G240" s="87">
        <v>46143</v>
      </c>
      <c r="H240" s="136">
        <v>85000</v>
      </c>
      <c r="I240" s="136">
        <v>8576.99</v>
      </c>
      <c r="J240" s="88">
        <v>25</v>
      </c>
      <c r="K240" s="136">
        <v>2439.5</v>
      </c>
      <c r="L240" s="72">
        <f t="shared" si="23"/>
        <v>6034.9999999999991</v>
      </c>
      <c r="M240" s="72">
        <f t="shared" si="28"/>
        <v>1105</v>
      </c>
      <c r="N240" s="74">
        <f t="shared" si="24"/>
        <v>2584</v>
      </c>
      <c r="O240" s="72">
        <f t="shared" si="25"/>
        <v>6026.5</v>
      </c>
      <c r="P240" s="114">
        <v>12792.95</v>
      </c>
      <c r="Q240" s="72">
        <f t="shared" si="26"/>
        <v>30982.95</v>
      </c>
      <c r="R240" s="114">
        <v>13625.49</v>
      </c>
      <c r="S240" s="72">
        <f t="shared" si="27"/>
        <v>13166.5</v>
      </c>
      <c r="T240" s="136">
        <v>62239.85</v>
      </c>
      <c r="U240" s="73" t="s">
        <v>156</v>
      </c>
      <c r="V240" s="74" t="s">
        <v>257</v>
      </c>
    </row>
    <row r="241" spans="1:22" s="117" customFormat="1" ht="21.75" customHeight="1">
      <c r="A241" s="85">
        <v>234</v>
      </c>
      <c r="B241" s="85" t="s">
        <v>470</v>
      </c>
      <c r="C241" s="135" t="s">
        <v>21</v>
      </c>
      <c r="D241" s="135" t="s">
        <v>1138</v>
      </c>
      <c r="E241" s="86" t="s">
        <v>1223</v>
      </c>
      <c r="F241" s="87">
        <v>45962</v>
      </c>
      <c r="G241" s="87">
        <v>46143</v>
      </c>
      <c r="H241" s="136">
        <v>30000</v>
      </c>
      <c r="I241" s="135">
        <v>0</v>
      </c>
      <c r="J241" s="88">
        <v>25</v>
      </c>
      <c r="K241" s="135">
        <v>861</v>
      </c>
      <c r="L241" s="72">
        <f t="shared" si="23"/>
        <v>2130</v>
      </c>
      <c r="M241" s="72">
        <f t="shared" si="28"/>
        <v>390</v>
      </c>
      <c r="N241" s="74">
        <f t="shared" si="24"/>
        <v>912</v>
      </c>
      <c r="O241" s="72">
        <f t="shared" si="25"/>
        <v>2127</v>
      </c>
      <c r="P241" s="85">
        <v>25</v>
      </c>
      <c r="Q241" s="72">
        <f t="shared" si="26"/>
        <v>6445</v>
      </c>
      <c r="R241" s="114">
        <v>1798</v>
      </c>
      <c r="S241" s="72">
        <f t="shared" si="27"/>
        <v>4647</v>
      </c>
      <c r="T241" s="136">
        <v>28202</v>
      </c>
      <c r="U241" s="73" t="s">
        <v>156</v>
      </c>
      <c r="V241" s="74" t="s">
        <v>257</v>
      </c>
    </row>
    <row r="242" spans="1:22" s="117" customFormat="1" ht="21.75" customHeight="1">
      <c r="A242" s="85">
        <v>235</v>
      </c>
      <c r="B242" s="85" t="s">
        <v>598</v>
      </c>
      <c r="C242" s="135" t="s">
        <v>1272</v>
      </c>
      <c r="D242" s="135" t="s">
        <v>1139</v>
      </c>
      <c r="E242" s="86" t="s">
        <v>1223</v>
      </c>
      <c r="F242" s="87">
        <v>45962</v>
      </c>
      <c r="G242" s="87">
        <v>46143</v>
      </c>
      <c r="H242" s="136">
        <v>65000</v>
      </c>
      <c r="I242" s="136">
        <v>4427.58</v>
      </c>
      <c r="J242" s="88">
        <v>25</v>
      </c>
      <c r="K242" s="136">
        <v>1865.5</v>
      </c>
      <c r="L242" s="72">
        <f t="shared" si="23"/>
        <v>4615</v>
      </c>
      <c r="M242" s="72">
        <f t="shared" si="28"/>
        <v>845</v>
      </c>
      <c r="N242" s="74">
        <f t="shared" si="24"/>
        <v>1976</v>
      </c>
      <c r="O242" s="72">
        <f t="shared" si="25"/>
        <v>4608.5</v>
      </c>
      <c r="P242" s="114">
        <v>3125</v>
      </c>
      <c r="Q242" s="72">
        <f t="shared" si="26"/>
        <v>17035</v>
      </c>
      <c r="R242" s="114">
        <v>7133.06</v>
      </c>
      <c r="S242" s="72">
        <f t="shared" si="27"/>
        <v>10068.5</v>
      </c>
      <c r="T242" s="136">
        <v>53605.919999999998</v>
      </c>
      <c r="U242" s="73" t="s">
        <v>156</v>
      </c>
      <c r="V242" s="74" t="s">
        <v>257</v>
      </c>
    </row>
    <row r="243" spans="1:22" s="117" customFormat="1" ht="24" customHeight="1">
      <c r="A243" s="85">
        <v>236</v>
      </c>
      <c r="B243" s="85" t="s">
        <v>323</v>
      </c>
      <c r="C243" s="135" t="s">
        <v>19</v>
      </c>
      <c r="D243" s="135" t="s">
        <v>1102</v>
      </c>
      <c r="E243" s="86" t="s">
        <v>1223</v>
      </c>
      <c r="F243" s="87">
        <v>45962</v>
      </c>
      <c r="G243" s="87">
        <v>46143</v>
      </c>
      <c r="H243" s="136">
        <v>20000</v>
      </c>
      <c r="I243" s="135">
        <v>0</v>
      </c>
      <c r="J243" s="88">
        <v>25</v>
      </c>
      <c r="K243" s="135">
        <v>574</v>
      </c>
      <c r="L243" s="72">
        <f t="shared" si="23"/>
        <v>1419.9999999999998</v>
      </c>
      <c r="M243" s="72">
        <f t="shared" si="28"/>
        <v>260</v>
      </c>
      <c r="N243" s="74">
        <f t="shared" si="24"/>
        <v>608</v>
      </c>
      <c r="O243" s="72">
        <f t="shared" si="25"/>
        <v>1418</v>
      </c>
      <c r="P243" s="85">
        <v>125</v>
      </c>
      <c r="Q243" s="72">
        <f t="shared" si="26"/>
        <v>4405</v>
      </c>
      <c r="R243" s="114">
        <v>1307</v>
      </c>
      <c r="S243" s="72">
        <f t="shared" si="27"/>
        <v>3098</v>
      </c>
      <c r="T243" s="136">
        <v>18693</v>
      </c>
      <c r="U243" s="73" t="s">
        <v>156</v>
      </c>
      <c r="V243" s="74" t="s">
        <v>257</v>
      </c>
    </row>
    <row r="244" spans="1:22" s="117" customFormat="1" ht="18.75" customHeight="1">
      <c r="A244" s="85">
        <v>237</v>
      </c>
      <c r="B244" s="85" t="s">
        <v>99</v>
      </c>
      <c r="C244" s="135" t="s">
        <v>19</v>
      </c>
      <c r="D244" s="135" t="s">
        <v>1116</v>
      </c>
      <c r="E244" s="86" t="s">
        <v>1223</v>
      </c>
      <c r="F244" s="87">
        <v>45839</v>
      </c>
      <c r="G244" s="87">
        <v>46023</v>
      </c>
      <c r="H244" s="136">
        <v>20000</v>
      </c>
      <c r="I244" s="135">
        <v>0</v>
      </c>
      <c r="J244" s="88">
        <v>25</v>
      </c>
      <c r="K244" s="135">
        <v>574</v>
      </c>
      <c r="L244" s="72">
        <f t="shared" si="23"/>
        <v>1419.9999999999998</v>
      </c>
      <c r="M244" s="72">
        <f t="shared" si="28"/>
        <v>260</v>
      </c>
      <c r="N244" s="74">
        <f t="shared" si="24"/>
        <v>608</v>
      </c>
      <c r="O244" s="72">
        <f t="shared" si="25"/>
        <v>1418</v>
      </c>
      <c r="P244" s="85">
        <v>125</v>
      </c>
      <c r="Q244" s="72">
        <f t="shared" si="26"/>
        <v>4405</v>
      </c>
      <c r="R244" s="114">
        <v>1307</v>
      </c>
      <c r="S244" s="72">
        <f t="shared" si="27"/>
        <v>3098</v>
      </c>
      <c r="T244" s="136">
        <v>18693</v>
      </c>
      <c r="U244" s="73" t="s">
        <v>156</v>
      </c>
      <c r="V244" s="74" t="s">
        <v>257</v>
      </c>
    </row>
    <row r="245" spans="1:22" s="117" customFormat="1" ht="21.75" customHeight="1">
      <c r="A245" s="85">
        <v>238</v>
      </c>
      <c r="B245" s="85" t="s">
        <v>1192</v>
      </c>
      <c r="C245" s="135" t="s">
        <v>249</v>
      </c>
      <c r="D245" s="135" t="s">
        <v>1084</v>
      </c>
      <c r="E245" s="86" t="s">
        <v>1223</v>
      </c>
      <c r="F245" s="87">
        <v>45962</v>
      </c>
      <c r="G245" s="87">
        <v>46143</v>
      </c>
      <c r="H245" s="136">
        <v>50000</v>
      </c>
      <c r="I245" s="136">
        <v>1854</v>
      </c>
      <c r="J245" s="88">
        <v>25</v>
      </c>
      <c r="K245" s="136">
        <v>1435</v>
      </c>
      <c r="L245" s="72">
        <f t="shared" si="23"/>
        <v>3549.9999999999995</v>
      </c>
      <c r="M245" s="72">
        <f t="shared" si="28"/>
        <v>650</v>
      </c>
      <c r="N245" s="74">
        <f t="shared" si="24"/>
        <v>1520</v>
      </c>
      <c r="O245" s="72">
        <f t="shared" si="25"/>
        <v>3545.0000000000005</v>
      </c>
      <c r="P245" s="85">
        <v>25</v>
      </c>
      <c r="Q245" s="72">
        <f t="shared" si="26"/>
        <v>10725</v>
      </c>
      <c r="R245" s="114">
        <v>4834</v>
      </c>
      <c r="S245" s="72">
        <f t="shared" si="27"/>
        <v>7745</v>
      </c>
      <c r="T245" s="136">
        <v>45166</v>
      </c>
      <c r="U245" s="73" t="s">
        <v>156</v>
      </c>
      <c r="V245" s="74" t="s">
        <v>257</v>
      </c>
    </row>
    <row r="246" spans="1:22" s="117" customFormat="1" ht="19.5" customHeight="1">
      <c r="A246" s="85">
        <v>239</v>
      </c>
      <c r="B246" s="85" t="s">
        <v>735</v>
      </c>
      <c r="C246" s="135" t="s">
        <v>365</v>
      </c>
      <c r="D246" s="135" t="s">
        <v>1084</v>
      </c>
      <c r="E246" s="86" t="s">
        <v>1223</v>
      </c>
      <c r="F246" s="87">
        <v>45901</v>
      </c>
      <c r="G246" s="87">
        <v>46082</v>
      </c>
      <c r="H246" s="136">
        <v>20000</v>
      </c>
      <c r="I246" s="135">
        <v>0</v>
      </c>
      <c r="J246" s="88">
        <v>25</v>
      </c>
      <c r="K246" s="135">
        <v>574</v>
      </c>
      <c r="L246" s="72">
        <f t="shared" si="23"/>
        <v>1419.9999999999998</v>
      </c>
      <c r="M246" s="72">
        <f t="shared" si="28"/>
        <v>260</v>
      </c>
      <c r="N246" s="74">
        <f t="shared" si="24"/>
        <v>608</v>
      </c>
      <c r="O246" s="72">
        <f t="shared" si="25"/>
        <v>1418</v>
      </c>
      <c r="P246" s="85">
        <v>25</v>
      </c>
      <c r="Q246" s="72">
        <f t="shared" si="26"/>
        <v>4305</v>
      </c>
      <c r="R246" s="114">
        <v>1207</v>
      </c>
      <c r="S246" s="72">
        <f t="shared" si="27"/>
        <v>3098</v>
      </c>
      <c r="T246" s="136">
        <v>18793</v>
      </c>
      <c r="U246" s="73" t="s">
        <v>156</v>
      </c>
      <c r="V246" s="74" t="s">
        <v>257</v>
      </c>
    </row>
    <row r="247" spans="1:22" s="117" customFormat="1" ht="21" customHeight="1">
      <c r="A247" s="85">
        <v>240</v>
      </c>
      <c r="B247" s="85" t="s">
        <v>381</v>
      </c>
      <c r="C247" s="135" t="s">
        <v>48</v>
      </c>
      <c r="D247" s="135" t="s">
        <v>166</v>
      </c>
      <c r="E247" s="86" t="s">
        <v>1223</v>
      </c>
      <c r="F247" s="87">
        <v>45962</v>
      </c>
      <c r="G247" s="87">
        <v>46143</v>
      </c>
      <c r="H247" s="136">
        <v>55000</v>
      </c>
      <c r="I247" s="136">
        <v>2559.6799999999998</v>
      </c>
      <c r="J247" s="88">
        <v>25</v>
      </c>
      <c r="K247" s="136">
        <v>1578.5</v>
      </c>
      <c r="L247" s="72">
        <f t="shared" si="23"/>
        <v>3904.9999999999995</v>
      </c>
      <c r="M247" s="72">
        <f t="shared" si="28"/>
        <v>715</v>
      </c>
      <c r="N247" s="74">
        <f t="shared" si="24"/>
        <v>1672</v>
      </c>
      <c r="O247" s="72">
        <f t="shared" si="25"/>
        <v>3899.5000000000005</v>
      </c>
      <c r="P247" s="85">
        <v>25</v>
      </c>
      <c r="Q247" s="72">
        <f t="shared" si="26"/>
        <v>11795</v>
      </c>
      <c r="R247" s="114">
        <v>5835.18</v>
      </c>
      <c r="S247" s="72">
        <f t="shared" si="27"/>
        <v>8519.5</v>
      </c>
      <c r="T247" s="136">
        <v>49164.82</v>
      </c>
      <c r="U247" s="73" t="s">
        <v>156</v>
      </c>
      <c r="V247" s="74" t="s">
        <v>257</v>
      </c>
    </row>
    <row r="248" spans="1:22" s="117" customFormat="1" ht="21" customHeight="1">
      <c r="A248" s="85">
        <v>241</v>
      </c>
      <c r="B248" s="85" t="s">
        <v>222</v>
      </c>
      <c r="C248" s="135" t="s">
        <v>19</v>
      </c>
      <c r="D248" s="135" t="s">
        <v>1136</v>
      </c>
      <c r="E248" s="86" t="s">
        <v>1223</v>
      </c>
      <c r="F248" s="87">
        <v>45839</v>
      </c>
      <c r="G248" s="87">
        <v>46023</v>
      </c>
      <c r="H248" s="136">
        <v>20000</v>
      </c>
      <c r="I248" s="135">
        <v>0</v>
      </c>
      <c r="J248" s="88">
        <v>25</v>
      </c>
      <c r="K248" s="135">
        <v>574</v>
      </c>
      <c r="L248" s="72">
        <f t="shared" si="23"/>
        <v>1419.9999999999998</v>
      </c>
      <c r="M248" s="72">
        <f t="shared" si="28"/>
        <v>260</v>
      </c>
      <c r="N248" s="74">
        <f t="shared" si="24"/>
        <v>608</v>
      </c>
      <c r="O248" s="72">
        <f t="shared" si="25"/>
        <v>1418</v>
      </c>
      <c r="P248" s="85">
        <v>25</v>
      </c>
      <c r="Q248" s="72">
        <f t="shared" si="26"/>
        <v>4305</v>
      </c>
      <c r="R248" s="114">
        <v>1207</v>
      </c>
      <c r="S248" s="72">
        <f t="shared" si="27"/>
        <v>3098</v>
      </c>
      <c r="T248" s="136">
        <v>18793</v>
      </c>
      <c r="U248" s="73" t="s">
        <v>156</v>
      </c>
      <c r="V248" s="74" t="s">
        <v>257</v>
      </c>
    </row>
    <row r="249" spans="1:22" s="117" customFormat="1" ht="22.5" customHeight="1">
      <c r="A249" s="85">
        <v>242</v>
      </c>
      <c r="B249" s="135" t="s">
        <v>1298</v>
      </c>
      <c r="C249" s="135" t="s">
        <v>365</v>
      </c>
      <c r="D249" s="135" t="s">
        <v>176</v>
      </c>
      <c r="E249" s="86" t="s">
        <v>1306</v>
      </c>
      <c r="F249" s="87">
        <v>45901</v>
      </c>
      <c r="G249" s="87">
        <v>46082</v>
      </c>
      <c r="H249" s="136">
        <v>80000</v>
      </c>
      <c r="I249" s="136">
        <v>7400.87</v>
      </c>
      <c r="J249" s="88">
        <v>25</v>
      </c>
      <c r="K249" s="136">
        <v>2296</v>
      </c>
      <c r="L249" s="72">
        <f t="shared" si="23"/>
        <v>5679.9999999999991</v>
      </c>
      <c r="M249" s="72">
        <f t="shared" si="28"/>
        <v>1040</v>
      </c>
      <c r="N249" s="74">
        <f t="shared" si="24"/>
        <v>2432</v>
      </c>
      <c r="O249" s="72">
        <f t="shared" si="25"/>
        <v>5672</v>
      </c>
      <c r="P249" s="85">
        <v>25</v>
      </c>
      <c r="Q249" s="72">
        <f t="shared" si="26"/>
        <v>17145</v>
      </c>
      <c r="R249" s="114">
        <v>12159.87</v>
      </c>
      <c r="S249" s="72">
        <f t="shared" si="27"/>
        <v>12392</v>
      </c>
      <c r="T249" s="136">
        <v>67846.13</v>
      </c>
      <c r="U249" s="73" t="s">
        <v>156</v>
      </c>
      <c r="V249" s="74" t="s">
        <v>257</v>
      </c>
    </row>
    <row r="250" spans="1:22" s="117" customFormat="1" ht="21.75" customHeight="1">
      <c r="A250" s="85">
        <v>243</v>
      </c>
      <c r="B250" s="85" t="s">
        <v>271</v>
      </c>
      <c r="C250" s="135" t="s">
        <v>48</v>
      </c>
      <c r="D250" s="135" t="s">
        <v>1076</v>
      </c>
      <c r="E250" s="86" t="s">
        <v>1223</v>
      </c>
      <c r="F250" s="87">
        <v>45839</v>
      </c>
      <c r="G250" s="87">
        <v>46023</v>
      </c>
      <c r="H250" s="136">
        <v>85000</v>
      </c>
      <c r="I250" s="136">
        <v>8576.99</v>
      </c>
      <c r="J250" s="88">
        <v>25</v>
      </c>
      <c r="K250" s="136">
        <v>2439.5</v>
      </c>
      <c r="L250" s="72">
        <f t="shared" si="23"/>
        <v>6034.9999999999991</v>
      </c>
      <c r="M250" s="72">
        <f t="shared" si="28"/>
        <v>1105</v>
      </c>
      <c r="N250" s="74">
        <f t="shared" si="24"/>
        <v>2584</v>
      </c>
      <c r="O250" s="72">
        <f t="shared" si="25"/>
        <v>6026.5</v>
      </c>
      <c r="P250" s="114">
        <v>6300.44</v>
      </c>
      <c r="Q250" s="72">
        <f t="shared" si="26"/>
        <v>24490.44</v>
      </c>
      <c r="R250" s="114">
        <v>19789.150000000001</v>
      </c>
      <c r="S250" s="72">
        <f t="shared" si="27"/>
        <v>13166.5</v>
      </c>
      <c r="T250" s="136">
        <v>64751.41</v>
      </c>
      <c r="U250" s="73" t="s">
        <v>156</v>
      </c>
      <c r="V250" s="74" t="s">
        <v>257</v>
      </c>
    </row>
    <row r="251" spans="1:22" s="117" customFormat="1" ht="22.5" customHeight="1">
      <c r="A251" s="85">
        <v>244</v>
      </c>
      <c r="B251" s="85" t="s">
        <v>437</v>
      </c>
      <c r="C251" s="135" t="s">
        <v>19</v>
      </c>
      <c r="D251" s="135" t="s">
        <v>1086</v>
      </c>
      <c r="E251" s="86" t="s">
        <v>1223</v>
      </c>
      <c r="F251" s="87">
        <v>45962</v>
      </c>
      <c r="G251" s="87">
        <v>46143</v>
      </c>
      <c r="H251" s="136">
        <v>20000</v>
      </c>
      <c r="I251" s="135">
        <v>0</v>
      </c>
      <c r="J251" s="88">
        <v>25</v>
      </c>
      <c r="K251" s="135">
        <v>574</v>
      </c>
      <c r="L251" s="72">
        <f t="shared" si="23"/>
        <v>1419.9999999999998</v>
      </c>
      <c r="M251" s="72">
        <f t="shared" si="28"/>
        <v>260</v>
      </c>
      <c r="N251" s="74">
        <f t="shared" si="24"/>
        <v>608</v>
      </c>
      <c r="O251" s="72">
        <f t="shared" si="25"/>
        <v>1418</v>
      </c>
      <c r="P251" s="85">
        <v>125</v>
      </c>
      <c r="Q251" s="72">
        <f t="shared" si="26"/>
        <v>4405</v>
      </c>
      <c r="R251" s="114">
        <v>1307</v>
      </c>
      <c r="S251" s="72">
        <f t="shared" si="27"/>
        <v>3098</v>
      </c>
      <c r="T251" s="136">
        <v>18693</v>
      </c>
      <c r="U251" s="73" t="s">
        <v>156</v>
      </c>
      <c r="V251" s="74" t="s">
        <v>257</v>
      </c>
    </row>
    <row r="252" spans="1:22" s="117" customFormat="1" ht="22.5" customHeight="1">
      <c r="A252" s="85">
        <v>245</v>
      </c>
      <c r="B252" s="85" t="s">
        <v>933</v>
      </c>
      <c r="C252" s="135" t="s">
        <v>508</v>
      </c>
      <c r="D252" s="135" t="s">
        <v>1076</v>
      </c>
      <c r="E252" s="86" t="s">
        <v>1223</v>
      </c>
      <c r="F252" s="87">
        <v>45839</v>
      </c>
      <c r="G252" s="87">
        <v>46023</v>
      </c>
      <c r="H252" s="136">
        <v>46000</v>
      </c>
      <c r="I252" s="136">
        <v>1289.46</v>
      </c>
      <c r="J252" s="88">
        <v>25</v>
      </c>
      <c r="K252" s="136">
        <v>1320.2</v>
      </c>
      <c r="L252" s="72">
        <f t="shared" si="23"/>
        <v>3265.9999999999995</v>
      </c>
      <c r="M252" s="72">
        <f t="shared" si="28"/>
        <v>598</v>
      </c>
      <c r="N252" s="74">
        <f t="shared" si="24"/>
        <v>1398.4</v>
      </c>
      <c r="O252" s="72">
        <f t="shared" si="25"/>
        <v>3261.4</v>
      </c>
      <c r="P252" s="85">
        <v>125</v>
      </c>
      <c r="Q252" s="72">
        <f t="shared" si="26"/>
        <v>9969</v>
      </c>
      <c r="R252" s="114">
        <v>4033.06</v>
      </c>
      <c r="S252" s="72">
        <f t="shared" si="27"/>
        <v>7125.4</v>
      </c>
      <c r="T252" s="136">
        <v>41866.94</v>
      </c>
      <c r="U252" s="73" t="s">
        <v>156</v>
      </c>
      <c r="V252" s="74" t="s">
        <v>258</v>
      </c>
    </row>
    <row r="253" spans="1:22" s="117" customFormat="1" ht="20.25" customHeight="1">
      <c r="A253" s="85">
        <v>246</v>
      </c>
      <c r="B253" s="85" t="s">
        <v>512</v>
      </c>
      <c r="C253" s="135" t="s">
        <v>19</v>
      </c>
      <c r="D253" s="135" t="s">
        <v>1091</v>
      </c>
      <c r="E253" s="86" t="s">
        <v>1223</v>
      </c>
      <c r="F253" s="87">
        <v>45962</v>
      </c>
      <c r="G253" s="87">
        <v>46143</v>
      </c>
      <c r="H253" s="136">
        <v>20000</v>
      </c>
      <c r="I253" s="135">
        <v>0</v>
      </c>
      <c r="J253" s="88">
        <v>25</v>
      </c>
      <c r="K253" s="135">
        <v>574</v>
      </c>
      <c r="L253" s="72">
        <f t="shared" si="23"/>
        <v>1419.9999999999998</v>
      </c>
      <c r="M253" s="72">
        <f t="shared" si="28"/>
        <v>260</v>
      </c>
      <c r="N253" s="74">
        <f t="shared" si="24"/>
        <v>608</v>
      </c>
      <c r="O253" s="72">
        <f t="shared" si="25"/>
        <v>1418</v>
      </c>
      <c r="P253" s="114">
        <v>1740.46</v>
      </c>
      <c r="Q253" s="72">
        <f t="shared" si="26"/>
        <v>6020.46</v>
      </c>
      <c r="R253" s="114">
        <v>2922.46</v>
      </c>
      <c r="S253" s="72">
        <f t="shared" si="27"/>
        <v>3098</v>
      </c>
      <c r="T253" s="136">
        <v>16873.22</v>
      </c>
      <c r="U253" s="73" t="s">
        <v>156</v>
      </c>
      <c r="V253" s="74" t="s">
        <v>257</v>
      </c>
    </row>
    <row r="254" spans="1:22" s="117" customFormat="1" ht="20.25" customHeight="1">
      <c r="A254" s="85">
        <v>247</v>
      </c>
      <c r="B254" s="85" t="s">
        <v>1015</v>
      </c>
      <c r="C254" s="135" t="s">
        <v>249</v>
      </c>
      <c r="D254" s="135" t="s">
        <v>198</v>
      </c>
      <c r="E254" s="86" t="s">
        <v>1223</v>
      </c>
      <c r="F254" s="87">
        <v>45901</v>
      </c>
      <c r="G254" s="87">
        <v>46082</v>
      </c>
      <c r="H254" s="136">
        <v>80000</v>
      </c>
      <c r="I254" s="136">
        <v>7400.87</v>
      </c>
      <c r="J254" s="88">
        <v>25</v>
      </c>
      <c r="K254" s="136">
        <v>2296</v>
      </c>
      <c r="L254" s="72">
        <f t="shared" si="23"/>
        <v>5679.9999999999991</v>
      </c>
      <c r="M254" s="72">
        <f t="shared" si="28"/>
        <v>1040</v>
      </c>
      <c r="N254" s="74">
        <f t="shared" si="24"/>
        <v>2432</v>
      </c>
      <c r="O254" s="72">
        <f t="shared" si="25"/>
        <v>5672</v>
      </c>
      <c r="P254" s="85">
        <v>25</v>
      </c>
      <c r="Q254" s="72">
        <f t="shared" si="26"/>
        <v>17145</v>
      </c>
      <c r="R254" s="114">
        <v>12153.87</v>
      </c>
      <c r="S254" s="72">
        <f t="shared" si="27"/>
        <v>12392</v>
      </c>
      <c r="T254" s="136">
        <v>62846.13</v>
      </c>
      <c r="U254" s="73" t="s">
        <v>156</v>
      </c>
      <c r="V254" s="74" t="s">
        <v>257</v>
      </c>
    </row>
    <row r="255" spans="1:22" s="117" customFormat="1" ht="18" customHeight="1">
      <c r="A255" s="85">
        <v>248</v>
      </c>
      <c r="B255" s="85" t="s">
        <v>471</v>
      </c>
      <c r="C255" s="135" t="s">
        <v>487</v>
      </c>
      <c r="D255" s="135" t="s">
        <v>490</v>
      </c>
      <c r="E255" s="86" t="s">
        <v>1223</v>
      </c>
      <c r="F255" s="87">
        <v>45839</v>
      </c>
      <c r="G255" s="87">
        <v>46023</v>
      </c>
      <c r="H255" s="136">
        <v>50000</v>
      </c>
      <c r="I255" s="136">
        <v>1854</v>
      </c>
      <c r="J255" s="88">
        <v>25</v>
      </c>
      <c r="K255" s="136">
        <v>1435</v>
      </c>
      <c r="L255" s="72">
        <f t="shared" si="23"/>
        <v>3549.9999999999995</v>
      </c>
      <c r="M255" s="72">
        <f t="shared" si="28"/>
        <v>650</v>
      </c>
      <c r="N255" s="74">
        <f t="shared" si="24"/>
        <v>1520</v>
      </c>
      <c r="O255" s="72">
        <f t="shared" si="25"/>
        <v>3545.0000000000005</v>
      </c>
      <c r="P255" s="85">
        <v>25</v>
      </c>
      <c r="Q255" s="72">
        <f t="shared" si="26"/>
        <v>10725</v>
      </c>
      <c r="R255" s="114">
        <v>4834</v>
      </c>
      <c r="S255" s="72">
        <f t="shared" si="27"/>
        <v>7745</v>
      </c>
      <c r="T255" s="136">
        <v>45166</v>
      </c>
      <c r="U255" s="73" t="s">
        <v>156</v>
      </c>
      <c r="V255" s="74" t="s">
        <v>257</v>
      </c>
    </row>
    <row r="256" spans="1:22" s="117" customFormat="1" ht="18" customHeight="1">
      <c r="A256" s="85">
        <v>249</v>
      </c>
      <c r="B256" s="85" t="s">
        <v>210</v>
      </c>
      <c r="C256" s="135" t="s">
        <v>15</v>
      </c>
      <c r="D256" s="135" t="s">
        <v>162</v>
      </c>
      <c r="E256" s="86" t="s">
        <v>1223</v>
      </c>
      <c r="F256" s="87">
        <v>45962</v>
      </c>
      <c r="G256" s="87">
        <v>46143</v>
      </c>
      <c r="H256" s="136">
        <v>60000</v>
      </c>
      <c r="I256" s="136">
        <v>3486.68</v>
      </c>
      <c r="J256" s="88">
        <v>25</v>
      </c>
      <c r="K256" s="136">
        <v>1722</v>
      </c>
      <c r="L256" s="72">
        <f t="shared" si="23"/>
        <v>4260</v>
      </c>
      <c r="M256" s="72">
        <f t="shared" si="28"/>
        <v>780</v>
      </c>
      <c r="N256" s="74">
        <f t="shared" si="24"/>
        <v>1824</v>
      </c>
      <c r="O256" s="72">
        <f t="shared" si="25"/>
        <v>4254</v>
      </c>
      <c r="P256" s="114">
        <v>10989.92</v>
      </c>
      <c r="Q256" s="72">
        <f t="shared" si="26"/>
        <v>23829.919999999998</v>
      </c>
      <c r="R256" s="114">
        <v>17280.09</v>
      </c>
      <c r="S256" s="72">
        <f t="shared" si="27"/>
        <v>9294</v>
      </c>
      <c r="T256" s="136">
        <v>41977.4</v>
      </c>
      <c r="U256" s="73" t="s">
        <v>156</v>
      </c>
      <c r="V256" s="74" t="s">
        <v>257</v>
      </c>
    </row>
    <row r="257" spans="1:22" s="117" customFormat="1" ht="19.5" customHeight="1">
      <c r="A257" s="85">
        <v>250</v>
      </c>
      <c r="B257" s="85" t="s">
        <v>358</v>
      </c>
      <c r="C257" s="135" t="s">
        <v>371</v>
      </c>
      <c r="D257" s="135" t="s">
        <v>198</v>
      </c>
      <c r="E257" s="86" t="s">
        <v>1223</v>
      </c>
      <c r="F257" s="87">
        <v>45839</v>
      </c>
      <c r="G257" s="87">
        <v>46023</v>
      </c>
      <c r="H257" s="136">
        <v>50000</v>
      </c>
      <c r="I257" s="136">
        <v>1854</v>
      </c>
      <c r="J257" s="88">
        <v>25</v>
      </c>
      <c r="K257" s="136">
        <v>1435</v>
      </c>
      <c r="L257" s="72">
        <f t="shared" si="23"/>
        <v>3549.9999999999995</v>
      </c>
      <c r="M257" s="72">
        <f t="shared" si="28"/>
        <v>650</v>
      </c>
      <c r="N257" s="74">
        <f t="shared" si="24"/>
        <v>1520</v>
      </c>
      <c r="O257" s="72">
        <f t="shared" si="25"/>
        <v>3545.0000000000005</v>
      </c>
      <c r="P257" s="114">
        <v>18211.61</v>
      </c>
      <c r="Q257" s="72">
        <f t="shared" si="26"/>
        <v>28911.61</v>
      </c>
      <c r="R257" s="114">
        <v>4934</v>
      </c>
      <c r="S257" s="72">
        <f t="shared" si="27"/>
        <v>7745</v>
      </c>
      <c r="T257" s="136">
        <v>26393.22</v>
      </c>
      <c r="U257" s="73" t="s">
        <v>156</v>
      </c>
      <c r="V257" s="74" t="s">
        <v>257</v>
      </c>
    </row>
    <row r="258" spans="1:22" s="117" customFormat="1" ht="19.5" customHeight="1">
      <c r="A258" s="85">
        <v>251</v>
      </c>
      <c r="B258" s="85" t="s">
        <v>472</v>
      </c>
      <c r="C258" s="135" t="s">
        <v>488</v>
      </c>
      <c r="D258" s="135" t="s">
        <v>728</v>
      </c>
      <c r="E258" s="86" t="s">
        <v>1223</v>
      </c>
      <c r="F258" s="87">
        <v>45839</v>
      </c>
      <c r="G258" s="87">
        <v>46023</v>
      </c>
      <c r="H258" s="136">
        <v>90000</v>
      </c>
      <c r="I258" s="136">
        <v>9753.1200000000008</v>
      </c>
      <c r="J258" s="88">
        <v>25</v>
      </c>
      <c r="K258" s="136">
        <v>2583</v>
      </c>
      <c r="L258" s="72">
        <f t="shared" si="23"/>
        <v>6389.9999999999991</v>
      </c>
      <c r="M258" s="72">
        <f t="shared" si="28"/>
        <v>1170</v>
      </c>
      <c r="N258" s="74">
        <f t="shared" si="24"/>
        <v>2736</v>
      </c>
      <c r="O258" s="72">
        <f t="shared" si="25"/>
        <v>6381</v>
      </c>
      <c r="P258" s="85">
        <v>25</v>
      </c>
      <c r="Q258" s="72">
        <f t="shared" si="26"/>
        <v>19285</v>
      </c>
      <c r="R258" s="114">
        <v>15097.12</v>
      </c>
      <c r="S258" s="72">
        <f t="shared" si="27"/>
        <v>13941</v>
      </c>
      <c r="T258" s="136">
        <v>74902.880000000005</v>
      </c>
      <c r="U258" s="73" t="s">
        <v>156</v>
      </c>
      <c r="V258" s="74" t="s">
        <v>257</v>
      </c>
    </row>
    <row r="259" spans="1:22" s="117" customFormat="1" ht="18.75" customHeight="1">
      <c r="A259" s="85">
        <v>252</v>
      </c>
      <c r="B259" s="85" t="s">
        <v>284</v>
      </c>
      <c r="C259" s="135" t="s">
        <v>55</v>
      </c>
      <c r="D259" s="135" t="s">
        <v>1140</v>
      </c>
      <c r="E259" s="86" t="s">
        <v>1223</v>
      </c>
      <c r="F259" s="87">
        <v>45962</v>
      </c>
      <c r="G259" s="87">
        <v>46143</v>
      </c>
      <c r="H259" s="136">
        <v>25000</v>
      </c>
      <c r="I259" s="135">
        <v>0</v>
      </c>
      <c r="J259" s="88">
        <v>25</v>
      </c>
      <c r="K259" s="135">
        <v>717.5</v>
      </c>
      <c r="L259" s="72">
        <f t="shared" si="23"/>
        <v>1774.9999999999998</v>
      </c>
      <c r="M259" s="72">
        <f t="shared" si="28"/>
        <v>325</v>
      </c>
      <c r="N259" s="74">
        <f t="shared" si="24"/>
        <v>760</v>
      </c>
      <c r="O259" s="72">
        <f t="shared" si="25"/>
        <v>1772.5000000000002</v>
      </c>
      <c r="P259" s="85">
        <v>25</v>
      </c>
      <c r="Q259" s="72">
        <f t="shared" si="26"/>
        <v>5375</v>
      </c>
      <c r="R259" s="114">
        <v>1502.5</v>
      </c>
      <c r="S259" s="72">
        <f t="shared" si="27"/>
        <v>3872.5</v>
      </c>
      <c r="T259" s="136">
        <v>23497.5</v>
      </c>
      <c r="U259" s="73" t="s">
        <v>156</v>
      </c>
      <c r="V259" s="74" t="s">
        <v>257</v>
      </c>
    </row>
    <row r="260" spans="1:22" s="117" customFormat="1" ht="18.75" customHeight="1">
      <c r="A260" s="85">
        <v>253</v>
      </c>
      <c r="B260" s="85" t="s">
        <v>1016</v>
      </c>
      <c r="C260" s="135" t="s">
        <v>661</v>
      </c>
      <c r="D260" s="135" t="s">
        <v>676</v>
      </c>
      <c r="E260" s="86" t="s">
        <v>1223</v>
      </c>
      <c r="F260" s="87">
        <v>45901</v>
      </c>
      <c r="G260" s="87">
        <v>46082</v>
      </c>
      <c r="H260" s="136">
        <v>80000</v>
      </c>
      <c r="I260" s="136">
        <v>6972</v>
      </c>
      <c r="J260" s="88">
        <v>25</v>
      </c>
      <c r="K260" s="136">
        <v>2296</v>
      </c>
      <c r="L260" s="72">
        <f t="shared" si="23"/>
        <v>5679.9999999999991</v>
      </c>
      <c r="M260" s="72">
        <f t="shared" ref="M260:M291" si="29">H260*0.013</f>
        <v>1040</v>
      </c>
      <c r="N260" s="74">
        <f t="shared" si="24"/>
        <v>2432</v>
      </c>
      <c r="O260" s="72">
        <f t="shared" si="25"/>
        <v>5672</v>
      </c>
      <c r="P260" s="114">
        <v>2525</v>
      </c>
      <c r="Q260" s="72">
        <f t="shared" si="26"/>
        <v>19645</v>
      </c>
      <c r="R260" s="114">
        <v>12153.87</v>
      </c>
      <c r="S260" s="72">
        <f t="shared" si="27"/>
        <v>12392</v>
      </c>
      <c r="T260" s="136">
        <v>60836.41</v>
      </c>
      <c r="U260" s="73" t="s">
        <v>156</v>
      </c>
      <c r="V260" s="74" t="s">
        <v>258</v>
      </c>
    </row>
    <row r="261" spans="1:22" s="117" customFormat="1" ht="18.75" customHeight="1">
      <c r="A261" s="85">
        <v>254</v>
      </c>
      <c r="B261" s="85" t="s">
        <v>736</v>
      </c>
      <c r="C261" s="135" t="s">
        <v>365</v>
      </c>
      <c r="D261" s="135" t="s">
        <v>1084</v>
      </c>
      <c r="E261" s="86" t="s">
        <v>1223</v>
      </c>
      <c r="F261" s="87">
        <v>45962</v>
      </c>
      <c r="G261" s="87">
        <v>46143</v>
      </c>
      <c r="H261" s="136">
        <v>20000</v>
      </c>
      <c r="I261" s="135">
        <v>0</v>
      </c>
      <c r="J261" s="88">
        <v>25</v>
      </c>
      <c r="K261" s="135">
        <v>574</v>
      </c>
      <c r="L261" s="72">
        <f t="shared" si="23"/>
        <v>1419.9999999999998</v>
      </c>
      <c r="M261" s="72">
        <f t="shared" si="29"/>
        <v>260</v>
      </c>
      <c r="N261" s="74">
        <f t="shared" si="24"/>
        <v>608</v>
      </c>
      <c r="O261" s="72">
        <f t="shared" si="25"/>
        <v>1418</v>
      </c>
      <c r="P261" s="85">
        <v>25</v>
      </c>
      <c r="Q261" s="72">
        <f t="shared" si="26"/>
        <v>4305</v>
      </c>
      <c r="R261" s="114">
        <v>1207</v>
      </c>
      <c r="S261" s="72">
        <f t="shared" si="27"/>
        <v>3098</v>
      </c>
      <c r="T261" s="136">
        <v>18793</v>
      </c>
      <c r="U261" s="73" t="s">
        <v>156</v>
      </c>
      <c r="V261" s="74" t="s">
        <v>258</v>
      </c>
    </row>
    <row r="262" spans="1:22" s="117" customFormat="1" ht="19.5" customHeight="1">
      <c r="A262" s="85">
        <v>255</v>
      </c>
      <c r="B262" s="85" t="s">
        <v>1</v>
      </c>
      <c r="C262" s="135" t="s">
        <v>5</v>
      </c>
      <c r="D262" s="135" t="s">
        <v>1141</v>
      </c>
      <c r="E262" s="86" t="s">
        <v>1223</v>
      </c>
      <c r="F262" s="87">
        <v>45839</v>
      </c>
      <c r="G262" s="87">
        <v>46023</v>
      </c>
      <c r="H262" s="136">
        <v>180000</v>
      </c>
      <c r="I262" s="136">
        <v>30494.5</v>
      </c>
      <c r="J262" s="88">
        <v>25</v>
      </c>
      <c r="K262" s="136">
        <v>5166</v>
      </c>
      <c r="L262" s="72">
        <f t="shared" si="23"/>
        <v>12779.999999999998</v>
      </c>
      <c r="M262" s="72">
        <f t="shared" si="29"/>
        <v>2340</v>
      </c>
      <c r="N262" s="74">
        <f t="shared" si="24"/>
        <v>5472</v>
      </c>
      <c r="O262" s="72">
        <f t="shared" si="25"/>
        <v>12762</v>
      </c>
      <c r="P262" s="114">
        <v>1840.46</v>
      </c>
      <c r="Q262" s="72">
        <f t="shared" si="26"/>
        <v>40360.46</v>
      </c>
      <c r="R262" s="114">
        <v>36358.89</v>
      </c>
      <c r="S262" s="72">
        <f t="shared" si="27"/>
        <v>27882</v>
      </c>
      <c r="T262" s="136">
        <v>136873.79999999999</v>
      </c>
      <c r="U262" s="73" t="s">
        <v>156</v>
      </c>
      <c r="V262" s="74" t="s">
        <v>258</v>
      </c>
    </row>
    <row r="263" spans="1:22" s="117" customFormat="1" ht="24" customHeight="1">
      <c r="A263" s="85">
        <v>256</v>
      </c>
      <c r="B263" s="85" t="s">
        <v>399</v>
      </c>
      <c r="C263" s="135" t="s">
        <v>249</v>
      </c>
      <c r="D263" s="135" t="s">
        <v>198</v>
      </c>
      <c r="E263" s="86" t="s">
        <v>1223</v>
      </c>
      <c r="F263" s="87">
        <v>45962</v>
      </c>
      <c r="G263" s="87">
        <v>46143</v>
      </c>
      <c r="H263" s="136">
        <v>65000</v>
      </c>
      <c r="I263" s="136">
        <v>4427.58</v>
      </c>
      <c r="J263" s="88">
        <v>25</v>
      </c>
      <c r="K263" s="136">
        <v>1865.5</v>
      </c>
      <c r="L263" s="72">
        <f t="shared" si="23"/>
        <v>4615</v>
      </c>
      <c r="M263" s="72">
        <f t="shared" si="29"/>
        <v>845</v>
      </c>
      <c r="N263" s="74">
        <f t="shared" si="24"/>
        <v>1976</v>
      </c>
      <c r="O263" s="72">
        <f t="shared" si="25"/>
        <v>4608.5</v>
      </c>
      <c r="P263" s="85">
        <v>25</v>
      </c>
      <c r="Q263" s="72">
        <f t="shared" si="26"/>
        <v>13935</v>
      </c>
      <c r="R263" s="114">
        <v>8294.08</v>
      </c>
      <c r="S263" s="72">
        <f t="shared" si="27"/>
        <v>10068.5</v>
      </c>
      <c r="T263" s="136">
        <v>56705.919999999998</v>
      </c>
      <c r="U263" s="73" t="s">
        <v>156</v>
      </c>
      <c r="V263" s="74" t="s">
        <v>257</v>
      </c>
    </row>
    <row r="264" spans="1:22" s="117" customFormat="1" ht="19.5" customHeight="1">
      <c r="A264" s="85">
        <v>257</v>
      </c>
      <c r="B264" s="85" t="s">
        <v>887</v>
      </c>
      <c r="C264" s="135" t="s">
        <v>364</v>
      </c>
      <c r="D264" s="135" t="s">
        <v>1142</v>
      </c>
      <c r="E264" s="86" t="s">
        <v>1223</v>
      </c>
      <c r="F264" s="87">
        <v>45962</v>
      </c>
      <c r="G264" s="87">
        <v>46143</v>
      </c>
      <c r="H264" s="136">
        <v>50000</v>
      </c>
      <c r="I264" s="136">
        <v>1854</v>
      </c>
      <c r="J264" s="88">
        <v>25</v>
      </c>
      <c r="K264" s="136">
        <v>1435</v>
      </c>
      <c r="L264" s="72">
        <f t="shared" ref="L264:L327" si="30">H264*0.071</f>
        <v>3549.9999999999995</v>
      </c>
      <c r="M264" s="72">
        <f t="shared" si="29"/>
        <v>650</v>
      </c>
      <c r="N264" s="74">
        <f t="shared" ref="N264:N327" si="31">+H264*0.0304</f>
        <v>1520</v>
      </c>
      <c r="O264" s="72">
        <f t="shared" ref="O264:O327" si="32">H264*0.0709</f>
        <v>3545.0000000000005</v>
      </c>
      <c r="P264" s="85">
        <v>25</v>
      </c>
      <c r="Q264" s="72">
        <f t="shared" ref="Q264:Q327" si="33">SUM(K264:P264)</f>
        <v>10725</v>
      </c>
      <c r="R264" s="114">
        <v>4834</v>
      </c>
      <c r="S264" s="72">
        <f t="shared" ref="S264:S327" si="34">L264+M264+O264</f>
        <v>7745</v>
      </c>
      <c r="T264" s="136">
        <v>45166</v>
      </c>
      <c r="U264" s="73" t="s">
        <v>156</v>
      </c>
      <c r="V264" s="74" t="s">
        <v>258</v>
      </c>
    </row>
    <row r="265" spans="1:22" s="117" customFormat="1" ht="18" customHeight="1">
      <c r="A265" s="85">
        <v>258</v>
      </c>
      <c r="B265" s="85" t="s">
        <v>888</v>
      </c>
      <c r="C265" s="135" t="s">
        <v>396</v>
      </c>
      <c r="D265" s="135" t="s">
        <v>172</v>
      </c>
      <c r="E265" s="86" t="s">
        <v>1223</v>
      </c>
      <c r="F265" s="87">
        <v>45962</v>
      </c>
      <c r="G265" s="87">
        <v>46143</v>
      </c>
      <c r="H265" s="136">
        <v>85000</v>
      </c>
      <c r="I265" s="136">
        <v>8148.13</v>
      </c>
      <c r="J265" s="88">
        <v>25</v>
      </c>
      <c r="K265" s="136">
        <v>2439.5</v>
      </c>
      <c r="L265" s="72">
        <f t="shared" si="30"/>
        <v>6034.9999999999991</v>
      </c>
      <c r="M265" s="72">
        <f t="shared" si="29"/>
        <v>1105</v>
      </c>
      <c r="N265" s="74">
        <f t="shared" si="31"/>
        <v>2584</v>
      </c>
      <c r="O265" s="72">
        <f t="shared" si="32"/>
        <v>6026.5</v>
      </c>
      <c r="P265" s="85">
        <v>25</v>
      </c>
      <c r="Q265" s="72">
        <f t="shared" si="33"/>
        <v>18215</v>
      </c>
      <c r="R265" s="114">
        <v>9530.48</v>
      </c>
      <c r="S265" s="72">
        <f t="shared" si="34"/>
        <v>13166.5</v>
      </c>
      <c r="T265" s="136">
        <v>69934.67</v>
      </c>
      <c r="U265" s="73" t="s">
        <v>156</v>
      </c>
      <c r="V265" s="74" t="s">
        <v>258</v>
      </c>
    </row>
    <row r="266" spans="1:22" s="117" customFormat="1" ht="18" customHeight="1">
      <c r="A266" s="85">
        <v>259</v>
      </c>
      <c r="B266" s="85" t="s">
        <v>1193</v>
      </c>
      <c r="C266" s="135" t="s">
        <v>32</v>
      </c>
      <c r="D266" s="135" t="s">
        <v>163</v>
      </c>
      <c r="E266" s="86" t="s">
        <v>1223</v>
      </c>
      <c r="F266" s="87">
        <v>45962</v>
      </c>
      <c r="G266" s="87">
        <v>46143</v>
      </c>
      <c r="H266" s="136">
        <v>85000</v>
      </c>
      <c r="I266" s="136">
        <v>8576.99</v>
      </c>
      <c r="J266" s="88">
        <v>25</v>
      </c>
      <c r="K266" s="136">
        <v>2439.5</v>
      </c>
      <c r="L266" s="72">
        <f t="shared" si="30"/>
        <v>6034.9999999999991</v>
      </c>
      <c r="M266" s="72">
        <f t="shared" si="29"/>
        <v>1105</v>
      </c>
      <c r="N266" s="74">
        <f t="shared" si="31"/>
        <v>2584</v>
      </c>
      <c r="O266" s="72">
        <f t="shared" si="32"/>
        <v>6026.5</v>
      </c>
      <c r="P266" s="85">
        <v>25</v>
      </c>
      <c r="Q266" s="72">
        <f t="shared" si="33"/>
        <v>18215</v>
      </c>
      <c r="R266" s="114">
        <v>13625.49</v>
      </c>
      <c r="S266" s="72">
        <f t="shared" si="34"/>
        <v>13166.5</v>
      </c>
      <c r="T266" s="136">
        <v>71374.509999999995</v>
      </c>
      <c r="U266" s="73" t="s">
        <v>156</v>
      </c>
      <c r="V266" s="74" t="s">
        <v>257</v>
      </c>
    </row>
    <row r="267" spans="1:22" s="117" customFormat="1" ht="19.5" customHeight="1">
      <c r="A267" s="85">
        <v>260</v>
      </c>
      <c r="B267" s="85" t="s">
        <v>1194</v>
      </c>
      <c r="C267" s="135" t="s">
        <v>365</v>
      </c>
      <c r="D267" s="135" t="s">
        <v>176</v>
      </c>
      <c r="E267" s="86" t="s">
        <v>663</v>
      </c>
      <c r="F267" s="87">
        <v>45962</v>
      </c>
      <c r="G267" s="87">
        <v>46143</v>
      </c>
      <c r="H267" s="136">
        <v>145000</v>
      </c>
      <c r="I267" s="136">
        <v>22690.49</v>
      </c>
      <c r="J267" s="88">
        <v>25</v>
      </c>
      <c r="K267" s="136">
        <v>4161.5</v>
      </c>
      <c r="L267" s="72">
        <f t="shared" si="30"/>
        <v>10294.999999999998</v>
      </c>
      <c r="M267" s="72">
        <f t="shared" si="29"/>
        <v>1885</v>
      </c>
      <c r="N267" s="74">
        <f t="shared" si="31"/>
        <v>4408</v>
      </c>
      <c r="O267" s="72">
        <f t="shared" si="32"/>
        <v>10280.5</v>
      </c>
      <c r="P267" s="85">
        <v>25</v>
      </c>
      <c r="Q267" s="72">
        <f t="shared" si="33"/>
        <v>31055</v>
      </c>
      <c r="R267" s="114">
        <v>31284.99</v>
      </c>
      <c r="S267" s="72">
        <f t="shared" si="34"/>
        <v>22460.5</v>
      </c>
      <c r="T267" s="136">
        <v>113715.01</v>
      </c>
      <c r="U267" s="73" t="s">
        <v>156</v>
      </c>
      <c r="V267" s="74" t="s">
        <v>257</v>
      </c>
    </row>
    <row r="268" spans="1:22" s="117" customFormat="1" ht="19.5" customHeight="1">
      <c r="A268" s="85">
        <v>261</v>
      </c>
      <c r="B268" s="85" t="s">
        <v>535</v>
      </c>
      <c r="C268" s="135" t="s">
        <v>18</v>
      </c>
      <c r="D268" s="135" t="s">
        <v>176</v>
      </c>
      <c r="E268" s="86" t="s">
        <v>1223</v>
      </c>
      <c r="F268" s="87">
        <v>45839</v>
      </c>
      <c r="G268" s="87">
        <v>46023</v>
      </c>
      <c r="H268" s="136">
        <v>55000</v>
      </c>
      <c r="I268" s="136">
        <v>2559.6799999999998</v>
      </c>
      <c r="J268" s="88">
        <v>25</v>
      </c>
      <c r="K268" s="136">
        <v>1578.5</v>
      </c>
      <c r="L268" s="72">
        <f t="shared" si="30"/>
        <v>3904.9999999999995</v>
      </c>
      <c r="M268" s="72">
        <f t="shared" si="29"/>
        <v>715</v>
      </c>
      <c r="N268" s="74">
        <f t="shared" si="31"/>
        <v>1672</v>
      </c>
      <c r="O268" s="72">
        <f t="shared" si="32"/>
        <v>3899.5000000000005</v>
      </c>
      <c r="P268" s="85">
        <v>25</v>
      </c>
      <c r="Q268" s="72">
        <f t="shared" si="33"/>
        <v>11795</v>
      </c>
      <c r="R268" s="114">
        <v>5835.18</v>
      </c>
      <c r="S268" s="72">
        <f t="shared" si="34"/>
        <v>8519.5</v>
      </c>
      <c r="T268" s="136">
        <v>49164.82</v>
      </c>
      <c r="U268" s="73" t="s">
        <v>156</v>
      </c>
      <c r="V268" s="74" t="s">
        <v>257</v>
      </c>
    </row>
    <row r="269" spans="1:22" s="117" customFormat="1" ht="22.5" customHeight="1">
      <c r="A269" s="85">
        <v>262</v>
      </c>
      <c r="B269" s="85" t="s">
        <v>642</v>
      </c>
      <c r="C269" s="135" t="s">
        <v>249</v>
      </c>
      <c r="D269" s="135" t="s">
        <v>1084</v>
      </c>
      <c r="E269" s="86" t="s">
        <v>1223</v>
      </c>
      <c r="F269" s="87">
        <v>45962</v>
      </c>
      <c r="G269" s="87">
        <v>46143</v>
      </c>
      <c r="H269" s="136">
        <v>85000</v>
      </c>
      <c r="I269" s="136">
        <v>8576.99</v>
      </c>
      <c r="J269" s="88">
        <v>25</v>
      </c>
      <c r="K269" s="136">
        <v>2439.5</v>
      </c>
      <c r="L269" s="72">
        <f t="shared" si="30"/>
        <v>6034.9999999999991</v>
      </c>
      <c r="M269" s="72">
        <f t="shared" si="29"/>
        <v>1105</v>
      </c>
      <c r="N269" s="74">
        <f t="shared" si="31"/>
        <v>2584</v>
      </c>
      <c r="O269" s="72">
        <f t="shared" si="32"/>
        <v>6026.5</v>
      </c>
      <c r="P269" s="85">
        <v>25</v>
      </c>
      <c r="Q269" s="72">
        <f t="shared" si="33"/>
        <v>18215</v>
      </c>
      <c r="R269" s="114">
        <v>13625.49</v>
      </c>
      <c r="S269" s="72">
        <f t="shared" si="34"/>
        <v>13166.5</v>
      </c>
      <c r="T269" s="136">
        <v>71374.509999999995</v>
      </c>
      <c r="U269" s="73" t="s">
        <v>156</v>
      </c>
      <c r="V269" s="74" t="s">
        <v>258</v>
      </c>
    </row>
    <row r="270" spans="1:22" s="117" customFormat="1" ht="19.5" customHeight="1">
      <c r="A270" s="85">
        <v>263</v>
      </c>
      <c r="B270" s="85" t="s">
        <v>1017</v>
      </c>
      <c r="C270" s="135" t="s">
        <v>366</v>
      </c>
      <c r="D270" s="135" t="s">
        <v>163</v>
      </c>
      <c r="E270" s="86" t="s">
        <v>1223</v>
      </c>
      <c r="F270" s="87">
        <v>45901</v>
      </c>
      <c r="G270" s="87">
        <v>46082</v>
      </c>
      <c r="H270" s="136">
        <v>80000</v>
      </c>
      <c r="I270" s="136">
        <v>7400.87</v>
      </c>
      <c r="J270" s="88">
        <v>25</v>
      </c>
      <c r="K270" s="136">
        <v>2296</v>
      </c>
      <c r="L270" s="72">
        <f t="shared" si="30"/>
        <v>5679.9999999999991</v>
      </c>
      <c r="M270" s="72">
        <f t="shared" si="29"/>
        <v>1040</v>
      </c>
      <c r="N270" s="74">
        <f t="shared" si="31"/>
        <v>2432</v>
      </c>
      <c r="O270" s="72">
        <f t="shared" si="32"/>
        <v>5672</v>
      </c>
      <c r="P270" s="85">
        <v>25</v>
      </c>
      <c r="Q270" s="72">
        <f t="shared" si="33"/>
        <v>17145</v>
      </c>
      <c r="R270" s="114">
        <v>12153.87</v>
      </c>
      <c r="S270" s="72">
        <f t="shared" si="34"/>
        <v>12392</v>
      </c>
      <c r="T270" s="136">
        <v>67746.13</v>
      </c>
      <c r="U270" s="73" t="s">
        <v>156</v>
      </c>
      <c r="V270" s="74" t="s">
        <v>258</v>
      </c>
    </row>
    <row r="271" spans="1:22" s="117" customFormat="1" ht="18.75" customHeight="1">
      <c r="A271" s="85">
        <v>264</v>
      </c>
      <c r="B271" s="85" t="s">
        <v>280</v>
      </c>
      <c r="C271" s="135" t="s">
        <v>61</v>
      </c>
      <c r="D271" s="135" t="s">
        <v>1076</v>
      </c>
      <c r="E271" s="86" t="s">
        <v>1223</v>
      </c>
      <c r="F271" s="87">
        <v>45839</v>
      </c>
      <c r="G271" s="87">
        <v>46023</v>
      </c>
      <c r="H271" s="136">
        <v>50000</v>
      </c>
      <c r="I271" s="136">
        <v>1854</v>
      </c>
      <c r="J271" s="88">
        <v>25</v>
      </c>
      <c r="K271" s="136">
        <v>1435</v>
      </c>
      <c r="L271" s="72">
        <f t="shared" si="30"/>
        <v>3549.9999999999995</v>
      </c>
      <c r="M271" s="72">
        <f t="shared" si="29"/>
        <v>650</v>
      </c>
      <c r="N271" s="74">
        <f t="shared" si="31"/>
        <v>1520</v>
      </c>
      <c r="O271" s="72">
        <f t="shared" si="32"/>
        <v>3545.0000000000005</v>
      </c>
      <c r="P271" s="85">
        <v>125</v>
      </c>
      <c r="Q271" s="72">
        <f t="shared" si="33"/>
        <v>10825</v>
      </c>
      <c r="R271" s="114">
        <v>1898</v>
      </c>
      <c r="S271" s="72">
        <f t="shared" si="34"/>
        <v>7745</v>
      </c>
      <c r="T271" s="136">
        <v>45066</v>
      </c>
      <c r="U271" s="73" t="s">
        <v>156</v>
      </c>
      <c r="V271" s="74" t="s">
        <v>257</v>
      </c>
    </row>
    <row r="272" spans="1:22" s="117" customFormat="1" ht="21" customHeight="1">
      <c r="A272" s="85">
        <v>265</v>
      </c>
      <c r="B272" s="85" t="s">
        <v>635</v>
      </c>
      <c r="C272" s="135" t="s">
        <v>658</v>
      </c>
      <c r="D272" s="135" t="s">
        <v>1084</v>
      </c>
      <c r="E272" s="86" t="s">
        <v>1223</v>
      </c>
      <c r="F272" s="87">
        <v>45962</v>
      </c>
      <c r="G272" s="87">
        <v>46143</v>
      </c>
      <c r="H272" s="136">
        <v>50000</v>
      </c>
      <c r="I272" s="136">
        <v>1854</v>
      </c>
      <c r="J272" s="88">
        <v>25</v>
      </c>
      <c r="K272" s="136">
        <v>1435</v>
      </c>
      <c r="L272" s="72">
        <f t="shared" si="30"/>
        <v>3549.9999999999995</v>
      </c>
      <c r="M272" s="72">
        <f t="shared" si="29"/>
        <v>650</v>
      </c>
      <c r="N272" s="74">
        <f t="shared" si="31"/>
        <v>1520</v>
      </c>
      <c r="O272" s="72">
        <f t="shared" si="32"/>
        <v>3545.0000000000005</v>
      </c>
      <c r="P272" s="85">
        <v>25</v>
      </c>
      <c r="Q272" s="72">
        <f t="shared" si="33"/>
        <v>10725</v>
      </c>
      <c r="R272" s="114">
        <v>4834</v>
      </c>
      <c r="S272" s="72">
        <f t="shared" si="34"/>
        <v>7745</v>
      </c>
      <c r="T272" s="136">
        <v>45166</v>
      </c>
      <c r="U272" s="73" t="s">
        <v>156</v>
      </c>
      <c r="V272" s="74" t="s">
        <v>258</v>
      </c>
    </row>
    <row r="273" spans="1:22" s="117" customFormat="1" ht="17.25" customHeight="1">
      <c r="A273" s="85">
        <v>266</v>
      </c>
      <c r="B273" s="85" t="s">
        <v>473</v>
      </c>
      <c r="C273" s="135" t="s">
        <v>4</v>
      </c>
      <c r="D273" s="135" t="s">
        <v>432</v>
      </c>
      <c r="E273" s="86" t="s">
        <v>1223</v>
      </c>
      <c r="F273" s="87">
        <v>45962</v>
      </c>
      <c r="G273" s="87">
        <v>46143</v>
      </c>
      <c r="H273" s="136">
        <v>70000</v>
      </c>
      <c r="I273" s="136">
        <v>5368.48</v>
      </c>
      <c r="J273" s="88">
        <v>25</v>
      </c>
      <c r="K273" s="136">
        <v>2009</v>
      </c>
      <c r="L273" s="72">
        <f t="shared" si="30"/>
        <v>4970</v>
      </c>
      <c r="M273" s="72">
        <f t="shared" si="29"/>
        <v>910</v>
      </c>
      <c r="N273" s="74">
        <f t="shared" si="31"/>
        <v>2128</v>
      </c>
      <c r="O273" s="72">
        <f t="shared" si="32"/>
        <v>4963</v>
      </c>
      <c r="P273" s="85">
        <v>125</v>
      </c>
      <c r="Q273" s="72">
        <f t="shared" si="33"/>
        <v>15105</v>
      </c>
      <c r="R273" s="114">
        <v>4934</v>
      </c>
      <c r="S273" s="72">
        <f t="shared" si="34"/>
        <v>10843</v>
      </c>
      <c r="T273" s="136">
        <v>60369.52</v>
      </c>
      <c r="U273" s="73" t="s">
        <v>156</v>
      </c>
      <c r="V273" s="74" t="s">
        <v>258</v>
      </c>
    </row>
    <row r="274" spans="1:22" s="117" customFormat="1" ht="18" customHeight="1">
      <c r="A274" s="85">
        <v>267</v>
      </c>
      <c r="B274" s="85" t="s">
        <v>692</v>
      </c>
      <c r="C274" s="135" t="s">
        <v>365</v>
      </c>
      <c r="D274" s="135" t="s">
        <v>1084</v>
      </c>
      <c r="E274" s="86" t="s">
        <v>1223</v>
      </c>
      <c r="F274" s="87">
        <v>45962</v>
      </c>
      <c r="G274" s="87">
        <v>46143</v>
      </c>
      <c r="H274" s="136">
        <v>20000</v>
      </c>
      <c r="I274" s="135">
        <v>0</v>
      </c>
      <c r="J274" s="88">
        <v>25</v>
      </c>
      <c r="K274" s="135">
        <v>574</v>
      </c>
      <c r="L274" s="72">
        <f t="shared" si="30"/>
        <v>1419.9999999999998</v>
      </c>
      <c r="M274" s="72">
        <f t="shared" si="29"/>
        <v>260</v>
      </c>
      <c r="N274" s="74">
        <f t="shared" si="31"/>
        <v>608</v>
      </c>
      <c r="O274" s="72">
        <f t="shared" si="32"/>
        <v>1418</v>
      </c>
      <c r="P274" s="85">
        <v>25</v>
      </c>
      <c r="Q274" s="72">
        <f t="shared" si="33"/>
        <v>4305</v>
      </c>
      <c r="R274" s="114">
        <v>1207</v>
      </c>
      <c r="S274" s="72">
        <f t="shared" si="34"/>
        <v>3098</v>
      </c>
      <c r="T274" s="136">
        <v>18793</v>
      </c>
      <c r="U274" s="73" t="s">
        <v>156</v>
      </c>
      <c r="V274" s="74" t="s">
        <v>257</v>
      </c>
    </row>
    <row r="275" spans="1:22" s="117" customFormat="1">
      <c r="A275" s="85">
        <v>268</v>
      </c>
      <c r="B275" s="85" t="s">
        <v>1018</v>
      </c>
      <c r="C275" s="135" t="s">
        <v>508</v>
      </c>
      <c r="D275" s="135" t="s">
        <v>1076</v>
      </c>
      <c r="E275" s="86" t="s">
        <v>1223</v>
      </c>
      <c r="F275" s="87">
        <v>45901</v>
      </c>
      <c r="G275" s="87">
        <v>46082</v>
      </c>
      <c r="H275" s="136">
        <v>60000</v>
      </c>
      <c r="I275" s="136">
        <v>3486.68</v>
      </c>
      <c r="J275" s="88">
        <v>25</v>
      </c>
      <c r="K275" s="136">
        <v>1722</v>
      </c>
      <c r="L275" s="72">
        <f t="shared" si="30"/>
        <v>4260</v>
      </c>
      <c r="M275" s="72">
        <f t="shared" si="29"/>
        <v>780</v>
      </c>
      <c r="N275" s="74">
        <f t="shared" si="31"/>
        <v>1824</v>
      </c>
      <c r="O275" s="72">
        <f t="shared" si="32"/>
        <v>4254</v>
      </c>
      <c r="P275" s="85">
        <v>25</v>
      </c>
      <c r="Q275" s="72">
        <f t="shared" si="33"/>
        <v>12865</v>
      </c>
      <c r="R275" s="114">
        <v>7057.68</v>
      </c>
      <c r="S275" s="72">
        <f t="shared" si="34"/>
        <v>9294</v>
      </c>
      <c r="T275" s="136">
        <v>52942.32</v>
      </c>
      <c r="U275" s="73" t="s">
        <v>156</v>
      </c>
      <c r="V275" s="74" t="s">
        <v>258</v>
      </c>
    </row>
    <row r="276" spans="1:22" s="117" customFormat="1">
      <c r="A276" s="85">
        <v>269</v>
      </c>
      <c r="B276" s="85" t="s">
        <v>307</v>
      </c>
      <c r="C276" s="135" t="s">
        <v>365</v>
      </c>
      <c r="D276" s="135" t="s">
        <v>160</v>
      </c>
      <c r="E276" s="86" t="s">
        <v>1223</v>
      </c>
      <c r="F276" s="87">
        <v>45839</v>
      </c>
      <c r="G276" s="87">
        <v>46023</v>
      </c>
      <c r="H276" s="136">
        <v>46000</v>
      </c>
      <c r="I276" s="136">
        <v>1289.46</v>
      </c>
      <c r="J276" s="88">
        <v>25</v>
      </c>
      <c r="K276" s="136">
        <v>1320.2</v>
      </c>
      <c r="L276" s="72">
        <f t="shared" si="30"/>
        <v>3265.9999999999995</v>
      </c>
      <c r="M276" s="72">
        <f t="shared" si="29"/>
        <v>598</v>
      </c>
      <c r="N276" s="74">
        <f t="shared" si="31"/>
        <v>1398.4</v>
      </c>
      <c r="O276" s="72">
        <f t="shared" si="32"/>
        <v>3261.4</v>
      </c>
      <c r="P276" s="85">
        <v>25</v>
      </c>
      <c r="Q276" s="72">
        <f t="shared" si="33"/>
        <v>9869</v>
      </c>
      <c r="R276" s="114">
        <v>4033.06</v>
      </c>
      <c r="S276" s="72">
        <f t="shared" si="34"/>
        <v>7125.4</v>
      </c>
      <c r="T276" s="136">
        <v>41966.94</v>
      </c>
      <c r="U276" s="73" t="s">
        <v>156</v>
      </c>
      <c r="V276" s="74" t="s">
        <v>258</v>
      </c>
    </row>
    <row r="277" spans="1:22" s="117" customFormat="1">
      <c r="A277" s="85">
        <v>270</v>
      </c>
      <c r="B277" s="85" t="s">
        <v>693</v>
      </c>
      <c r="C277" s="135" t="s">
        <v>365</v>
      </c>
      <c r="D277" s="135" t="s">
        <v>1084</v>
      </c>
      <c r="E277" s="86" t="s">
        <v>1223</v>
      </c>
      <c r="F277" s="87">
        <v>45870</v>
      </c>
      <c r="G277" s="87">
        <v>46054</v>
      </c>
      <c r="H277" s="136">
        <v>20000</v>
      </c>
      <c r="I277" s="135">
        <v>0</v>
      </c>
      <c r="J277" s="88">
        <v>25</v>
      </c>
      <c r="K277" s="135">
        <v>574</v>
      </c>
      <c r="L277" s="72">
        <f t="shared" si="30"/>
        <v>1419.9999999999998</v>
      </c>
      <c r="M277" s="72">
        <f t="shared" si="29"/>
        <v>260</v>
      </c>
      <c r="N277" s="74">
        <f t="shared" si="31"/>
        <v>608</v>
      </c>
      <c r="O277" s="72">
        <f t="shared" si="32"/>
        <v>1418</v>
      </c>
      <c r="P277" s="85">
        <v>25</v>
      </c>
      <c r="Q277" s="72">
        <f t="shared" si="33"/>
        <v>4305</v>
      </c>
      <c r="R277" s="114">
        <v>1207</v>
      </c>
      <c r="S277" s="72">
        <f t="shared" si="34"/>
        <v>3098</v>
      </c>
      <c r="T277" s="136">
        <v>18793</v>
      </c>
      <c r="U277" s="73" t="s">
        <v>156</v>
      </c>
      <c r="V277" s="74" t="s">
        <v>257</v>
      </c>
    </row>
    <row r="278" spans="1:22" s="117" customFormat="1">
      <c r="A278" s="85">
        <v>271</v>
      </c>
      <c r="B278" s="85" t="s">
        <v>694</v>
      </c>
      <c r="C278" s="135" t="s">
        <v>365</v>
      </c>
      <c r="D278" s="135" t="s">
        <v>1084</v>
      </c>
      <c r="E278" s="86" t="s">
        <v>1223</v>
      </c>
      <c r="F278" s="87">
        <v>45962</v>
      </c>
      <c r="G278" s="87">
        <v>46143</v>
      </c>
      <c r="H278" s="136">
        <v>15000</v>
      </c>
      <c r="I278" s="135">
        <v>0</v>
      </c>
      <c r="J278" s="88">
        <v>25</v>
      </c>
      <c r="K278" s="135">
        <v>430.5</v>
      </c>
      <c r="L278" s="72">
        <f t="shared" si="30"/>
        <v>1065</v>
      </c>
      <c r="M278" s="72">
        <f t="shared" si="29"/>
        <v>195</v>
      </c>
      <c r="N278" s="74">
        <f t="shared" si="31"/>
        <v>456</v>
      </c>
      <c r="O278" s="72">
        <f t="shared" si="32"/>
        <v>1063.5</v>
      </c>
      <c r="P278" s="85">
        <v>25</v>
      </c>
      <c r="Q278" s="72">
        <f t="shared" si="33"/>
        <v>3235</v>
      </c>
      <c r="R278" s="114">
        <v>911.5</v>
      </c>
      <c r="S278" s="72">
        <f t="shared" si="34"/>
        <v>2323.5</v>
      </c>
      <c r="T278" s="136">
        <v>14088.5</v>
      </c>
      <c r="U278" s="73" t="s">
        <v>156</v>
      </c>
      <c r="V278" s="74" t="s">
        <v>257</v>
      </c>
    </row>
    <row r="279" spans="1:22" s="117" customFormat="1">
      <c r="A279" s="85">
        <v>272</v>
      </c>
      <c r="B279" s="85" t="s">
        <v>293</v>
      </c>
      <c r="C279" s="135" t="s">
        <v>48</v>
      </c>
      <c r="D279" s="135" t="s">
        <v>1143</v>
      </c>
      <c r="E279" s="86" t="s">
        <v>1223</v>
      </c>
      <c r="F279" s="87">
        <v>45870</v>
      </c>
      <c r="G279" s="87">
        <v>46054</v>
      </c>
      <c r="H279" s="136">
        <v>60000</v>
      </c>
      <c r="I279" s="136">
        <v>3486.68</v>
      </c>
      <c r="J279" s="88">
        <v>25</v>
      </c>
      <c r="K279" s="136">
        <v>1722</v>
      </c>
      <c r="L279" s="72">
        <f t="shared" si="30"/>
        <v>4260</v>
      </c>
      <c r="M279" s="72">
        <f t="shared" si="29"/>
        <v>780</v>
      </c>
      <c r="N279" s="74">
        <f t="shared" si="31"/>
        <v>1824</v>
      </c>
      <c r="O279" s="72">
        <f t="shared" si="32"/>
        <v>4254</v>
      </c>
      <c r="P279" s="85">
        <v>25</v>
      </c>
      <c r="Q279" s="72">
        <f t="shared" si="33"/>
        <v>12865</v>
      </c>
      <c r="R279" s="114">
        <v>7057.68</v>
      </c>
      <c r="S279" s="72">
        <f t="shared" si="34"/>
        <v>9294</v>
      </c>
      <c r="T279" s="136">
        <v>52942.32</v>
      </c>
      <c r="U279" s="73" t="s">
        <v>156</v>
      </c>
      <c r="V279" s="74" t="s">
        <v>258</v>
      </c>
    </row>
    <row r="280" spans="1:22" s="117" customFormat="1">
      <c r="A280" s="85">
        <v>273</v>
      </c>
      <c r="B280" s="85" t="s">
        <v>355</v>
      </c>
      <c r="C280" s="135" t="s">
        <v>74</v>
      </c>
      <c r="D280" s="135" t="s">
        <v>166</v>
      </c>
      <c r="E280" s="86" t="s">
        <v>1223</v>
      </c>
      <c r="F280" s="87">
        <v>45870</v>
      </c>
      <c r="G280" s="87">
        <v>46054</v>
      </c>
      <c r="H280" s="136">
        <v>55000</v>
      </c>
      <c r="I280" s="136">
        <v>2559.6799999999998</v>
      </c>
      <c r="J280" s="88">
        <v>25</v>
      </c>
      <c r="K280" s="136">
        <v>1578.5</v>
      </c>
      <c r="L280" s="72">
        <f t="shared" si="30"/>
        <v>3904.9999999999995</v>
      </c>
      <c r="M280" s="72">
        <f t="shared" si="29"/>
        <v>715</v>
      </c>
      <c r="N280" s="74">
        <f t="shared" si="31"/>
        <v>1672</v>
      </c>
      <c r="O280" s="72">
        <f t="shared" si="32"/>
        <v>3899.5000000000005</v>
      </c>
      <c r="P280" s="85">
        <v>25</v>
      </c>
      <c r="Q280" s="72">
        <f t="shared" si="33"/>
        <v>11795</v>
      </c>
      <c r="R280" s="114">
        <v>5835.18</v>
      </c>
      <c r="S280" s="72">
        <f t="shared" si="34"/>
        <v>8519.5</v>
      </c>
      <c r="T280" s="136">
        <v>49164.82</v>
      </c>
      <c r="U280" s="73" t="s">
        <v>156</v>
      </c>
      <c r="V280" s="74" t="s">
        <v>257</v>
      </c>
    </row>
    <row r="281" spans="1:22" s="117" customFormat="1">
      <c r="A281" s="85">
        <v>274</v>
      </c>
      <c r="B281" s="85" t="s">
        <v>474</v>
      </c>
      <c r="C281" s="135" t="s">
        <v>249</v>
      </c>
      <c r="D281" s="135" t="s">
        <v>1080</v>
      </c>
      <c r="E281" s="86" t="s">
        <v>1223</v>
      </c>
      <c r="F281" s="87">
        <v>45962</v>
      </c>
      <c r="G281" s="87">
        <v>46143</v>
      </c>
      <c r="H281" s="136">
        <v>50000</v>
      </c>
      <c r="I281" s="136">
        <v>1854</v>
      </c>
      <c r="J281" s="88">
        <v>25</v>
      </c>
      <c r="K281" s="136">
        <v>1435</v>
      </c>
      <c r="L281" s="72">
        <f t="shared" si="30"/>
        <v>3549.9999999999995</v>
      </c>
      <c r="M281" s="72">
        <f t="shared" si="29"/>
        <v>650</v>
      </c>
      <c r="N281" s="74">
        <f t="shared" si="31"/>
        <v>1520</v>
      </c>
      <c r="O281" s="72">
        <f t="shared" si="32"/>
        <v>3545.0000000000005</v>
      </c>
      <c r="P281" s="114">
        <v>1025</v>
      </c>
      <c r="Q281" s="72">
        <f t="shared" si="33"/>
        <v>11725</v>
      </c>
      <c r="R281" s="114">
        <v>4834</v>
      </c>
      <c r="S281" s="72">
        <f t="shared" si="34"/>
        <v>7745</v>
      </c>
      <c r="T281" s="136">
        <v>44166</v>
      </c>
      <c r="U281" s="73" t="s">
        <v>156</v>
      </c>
      <c r="V281" s="74" t="s">
        <v>257</v>
      </c>
    </row>
    <row r="282" spans="1:22" s="117" customFormat="1">
      <c r="A282" s="85">
        <v>275</v>
      </c>
      <c r="B282" s="85" t="s">
        <v>599</v>
      </c>
      <c r="C282" s="135" t="s">
        <v>596</v>
      </c>
      <c r="D282" s="135" t="s">
        <v>175</v>
      </c>
      <c r="E282" s="86" t="s">
        <v>1223</v>
      </c>
      <c r="F282" s="87">
        <v>45962</v>
      </c>
      <c r="G282" s="87">
        <v>46143</v>
      </c>
      <c r="H282" s="136">
        <v>50000</v>
      </c>
      <c r="I282" s="136">
        <v>1854</v>
      </c>
      <c r="J282" s="88">
        <v>25</v>
      </c>
      <c r="K282" s="136">
        <v>1435</v>
      </c>
      <c r="L282" s="72">
        <f t="shared" si="30"/>
        <v>3549.9999999999995</v>
      </c>
      <c r="M282" s="72">
        <f t="shared" si="29"/>
        <v>650</v>
      </c>
      <c r="N282" s="74">
        <f t="shared" si="31"/>
        <v>1520</v>
      </c>
      <c r="O282" s="72">
        <f t="shared" si="32"/>
        <v>3545.0000000000005</v>
      </c>
      <c r="P282" s="85">
        <v>25</v>
      </c>
      <c r="Q282" s="72">
        <f t="shared" si="33"/>
        <v>10725</v>
      </c>
      <c r="R282" s="114">
        <v>4834</v>
      </c>
      <c r="S282" s="72">
        <f t="shared" si="34"/>
        <v>7745</v>
      </c>
      <c r="T282" s="136">
        <v>45166</v>
      </c>
      <c r="U282" s="73" t="s">
        <v>156</v>
      </c>
      <c r="V282" s="74" t="s">
        <v>257</v>
      </c>
    </row>
    <row r="283" spans="1:22" s="117" customFormat="1">
      <c r="A283" s="85">
        <v>276</v>
      </c>
      <c r="B283" s="85" t="s">
        <v>372</v>
      </c>
      <c r="C283" s="135" t="s">
        <v>247</v>
      </c>
      <c r="D283" s="135" t="s">
        <v>504</v>
      </c>
      <c r="E283" s="86" t="s">
        <v>1223</v>
      </c>
      <c r="F283" s="87">
        <v>45839</v>
      </c>
      <c r="G283" s="87">
        <v>46023</v>
      </c>
      <c r="H283" s="136">
        <v>70000</v>
      </c>
      <c r="I283" s="136">
        <v>5368.48</v>
      </c>
      <c r="J283" s="88">
        <v>25</v>
      </c>
      <c r="K283" s="136">
        <v>2009</v>
      </c>
      <c r="L283" s="72">
        <f t="shared" si="30"/>
        <v>4970</v>
      </c>
      <c r="M283" s="72">
        <f t="shared" si="29"/>
        <v>910</v>
      </c>
      <c r="N283" s="74">
        <f t="shared" si="31"/>
        <v>2128</v>
      </c>
      <c r="O283" s="72">
        <f t="shared" si="32"/>
        <v>4963</v>
      </c>
      <c r="P283" s="85">
        <v>125</v>
      </c>
      <c r="Q283" s="72">
        <f t="shared" si="33"/>
        <v>15105</v>
      </c>
      <c r="R283" s="114">
        <v>2193.5</v>
      </c>
      <c r="S283" s="72">
        <f t="shared" si="34"/>
        <v>10843</v>
      </c>
      <c r="T283" s="136">
        <v>60369.52</v>
      </c>
      <c r="U283" s="73" t="s">
        <v>156</v>
      </c>
      <c r="V283" s="74" t="s">
        <v>257</v>
      </c>
    </row>
    <row r="284" spans="1:22" s="117" customFormat="1" ht="20.25" customHeight="1">
      <c r="A284" s="85">
        <v>277</v>
      </c>
      <c r="B284" s="85" t="s">
        <v>1019</v>
      </c>
      <c r="C284" s="135" t="s">
        <v>18</v>
      </c>
      <c r="D284" s="135" t="s">
        <v>159</v>
      </c>
      <c r="E284" s="86" t="s">
        <v>1223</v>
      </c>
      <c r="F284" s="87">
        <v>45901</v>
      </c>
      <c r="G284" s="87">
        <v>46082</v>
      </c>
      <c r="H284" s="136">
        <v>60000</v>
      </c>
      <c r="I284" s="136">
        <v>3486.68</v>
      </c>
      <c r="J284" s="88">
        <v>25</v>
      </c>
      <c r="K284" s="136">
        <v>1722</v>
      </c>
      <c r="L284" s="72">
        <f t="shared" si="30"/>
        <v>4260</v>
      </c>
      <c r="M284" s="72">
        <f t="shared" si="29"/>
        <v>780</v>
      </c>
      <c r="N284" s="74">
        <f t="shared" si="31"/>
        <v>1824</v>
      </c>
      <c r="O284" s="72">
        <f t="shared" si="32"/>
        <v>4254</v>
      </c>
      <c r="P284" s="85">
        <v>125</v>
      </c>
      <c r="Q284" s="72">
        <f t="shared" si="33"/>
        <v>12965</v>
      </c>
      <c r="R284" s="114">
        <v>7157.68</v>
      </c>
      <c r="S284" s="72">
        <f t="shared" si="34"/>
        <v>9294</v>
      </c>
      <c r="T284" s="136">
        <v>52842.32</v>
      </c>
      <c r="U284" s="73" t="s">
        <v>156</v>
      </c>
      <c r="V284" s="74" t="s">
        <v>258</v>
      </c>
    </row>
    <row r="285" spans="1:22" s="117" customFormat="1" ht="19.5" customHeight="1">
      <c r="A285" s="85">
        <v>278</v>
      </c>
      <c r="B285" s="85" t="s">
        <v>49</v>
      </c>
      <c r="C285" s="135" t="s">
        <v>391</v>
      </c>
      <c r="D285" s="135" t="s">
        <v>171</v>
      </c>
      <c r="E285" s="86" t="s">
        <v>1223</v>
      </c>
      <c r="F285" s="87">
        <v>45839</v>
      </c>
      <c r="G285" s="87">
        <v>46023</v>
      </c>
      <c r="H285" s="136">
        <v>46000</v>
      </c>
      <c r="I285" s="136">
        <v>1289.46</v>
      </c>
      <c r="J285" s="88">
        <v>25</v>
      </c>
      <c r="K285" s="136">
        <v>1320.2</v>
      </c>
      <c r="L285" s="72">
        <f t="shared" si="30"/>
        <v>3265.9999999999995</v>
      </c>
      <c r="M285" s="72">
        <f t="shared" si="29"/>
        <v>598</v>
      </c>
      <c r="N285" s="74">
        <f t="shared" si="31"/>
        <v>1398.4</v>
      </c>
      <c r="O285" s="72">
        <f t="shared" si="32"/>
        <v>3261.4</v>
      </c>
      <c r="P285" s="85">
        <v>125</v>
      </c>
      <c r="Q285" s="72">
        <f t="shared" si="33"/>
        <v>9969</v>
      </c>
      <c r="R285" s="114">
        <v>4133.0600000000004</v>
      </c>
      <c r="S285" s="72">
        <f t="shared" si="34"/>
        <v>7125.4</v>
      </c>
      <c r="T285" s="136">
        <v>41866.94</v>
      </c>
      <c r="U285" s="73" t="s">
        <v>156</v>
      </c>
      <c r="V285" s="74" t="s">
        <v>257</v>
      </c>
    </row>
    <row r="286" spans="1:22" s="117" customFormat="1" ht="21" customHeight="1">
      <c r="A286" s="85">
        <v>279</v>
      </c>
      <c r="B286" s="85" t="s">
        <v>259</v>
      </c>
      <c r="C286" s="135" t="s">
        <v>248</v>
      </c>
      <c r="D286" s="135" t="s">
        <v>176</v>
      </c>
      <c r="E286" s="86" t="s">
        <v>1223</v>
      </c>
      <c r="F286" s="87">
        <v>45962</v>
      </c>
      <c r="G286" s="87">
        <v>46143</v>
      </c>
      <c r="H286" s="136">
        <v>46000</v>
      </c>
      <c r="I286" s="136">
        <v>1289.46</v>
      </c>
      <c r="J286" s="88">
        <v>25</v>
      </c>
      <c r="K286" s="136">
        <v>1320.2</v>
      </c>
      <c r="L286" s="72">
        <f t="shared" si="30"/>
        <v>3265.9999999999995</v>
      </c>
      <c r="M286" s="72">
        <f t="shared" si="29"/>
        <v>598</v>
      </c>
      <c r="N286" s="74">
        <f t="shared" si="31"/>
        <v>1398.4</v>
      </c>
      <c r="O286" s="72">
        <f t="shared" si="32"/>
        <v>3261.4</v>
      </c>
      <c r="P286" s="85">
        <v>25</v>
      </c>
      <c r="Q286" s="72">
        <f t="shared" si="33"/>
        <v>9869</v>
      </c>
      <c r="R286" s="114">
        <v>4033.06</v>
      </c>
      <c r="S286" s="72">
        <f t="shared" si="34"/>
        <v>7125.4</v>
      </c>
      <c r="T286" s="136">
        <v>41966.94</v>
      </c>
      <c r="U286" s="73" t="s">
        <v>156</v>
      </c>
      <c r="V286" s="74" t="s">
        <v>257</v>
      </c>
    </row>
    <row r="287" spans="1:22" s="117" customFormat="1" ht="19.5" customHeight="1">
      <c r="A287" s="85">
        <v>280</v>
      </c>
      <c r="B287" s="85" t="s">
        <v>289</v>
      </c>
      <c r="C287" s="135" t="s">
        <v>36</v>
      </c>
      <c r="D287" s="135" t="s">
        <v>1130</v>
      </c>
      <c r="E287" s="86" t="s">
        <v>1223</v>
      </c>
      <c r="F287" s="87">
        <v>45962</v>
      </c>
      <c r="G287" s="87">
        <v>46143</v>
      </c>
      <c r="H287" s="136">
        <v>15000</v>
      </c>
      <c r="I287" s="135">
        <v>0</v>
      </c>
      <c r="J287" s="88">
        <v>25</v>
      </c>
      <c r="K287" s="135">
        <v>430.5</v>
      </c>
      <c r="L287" s="72">
        <f t="shared" si="30"/>
        <v>1065</v>
      </c>
      <c r="M287" s="72">
        <f t="shared" si="29"/>
        <v>195</v>
      </c>
      <c r="N287" s="74">
        <f t="shared" si="31"/>
        <v>456</v>
      </c>
      <c r="O287" s="72">
        <f t="shared" si="32"/>
        <v>1063.5</v>
      </c>
      <c r="P287" s="85">
        <v>25</v>
      </c>
      <c r="Q287" s="72">
        <f t="shared" si="33"/>
        <v>3235</v>
      </c>
      <c r="R287" s="114">
        <v>911.5</v>
      </c>
      <c r="S287" s="72">
        <f t="shared" si="34"/>
        <v>2323.5</v>
      </c>
      <c r="T287" s="136">
        <v>14088.5</v>
      </c>
      <c r="U287" s="73" t="s">
        <v>156</v>
      </c>
      <c r="V287" s="74" t="s">
        <v>258</v>
      </c>
    </row>
    <row r="288" spans="1:22" s="117" customFormat="1" ht="18.75" customHeight="1">
      <c r="A288" s="85">
        <v>281</v>
      </c>
      <c r="B288" s="85" t="s">
        <v>278</v>
      </c>
      <c r="C288" s="135" t="s">
        <v>61</v>
      </c>
      <c r="D288" s="135" t="s">
        <v>1076</v>
      </c>
      <c r="E288" s="86" t="s">
        <v>1223</v>
      </c>
      <c r="F288" s="87">
        <v>45962</v>
      </c>
      <c r="G288" s="87">
        <v>46143</v>
      </c>
      <c r="H288" s="136">
        <v>46000</v>
      </c>
      <c r="I288" s="136">
        <v>1289.46</v>
      </c>
      <c r="J288" s="88">
        <v>25</v>
      </c>
      <c r="K288" s="136">
        <v>1320.2</v>
      </c>
      <c r="L288" s="72">
        <f t="shared" si="30"/>
        <v>3265.9999999999995</v>
      </c>
      <c r="M288" s="72">
        <f t="shared" si="29"/>
        <v>598</v>
      </c>
      <c r="N288" s="74">
        <f t="shared" si="31"/>
        <v>1398.4</v>
      </c>
      <c r="O288" s="72">
        <f t="shared" si="32"/>
        <v>3261.4</v>
      </c>
      <c r="P288" s="114">
        <v>9821.93</v>
      </c>
      <c r="Q288" s="72">
        <f t="shared" si="33"/>
        <v>19665.93</v>
      </c>
      <c r="R288" s="114">
        <v>9168.4599999999991</v>
      </c>
      <c r="S288" s="72">
        <f t="shared" si="34"/>
        <v>7125.4</v>
      </c>
      <c r="T288" s="136">
        <v>34586.67</v>
      </c>
      <c r="U288" s="73" t="s">
        <v>156</v>
      </c>
      <c r="V288" s="74" t="s">
        <v>257</v>
      </c>
    </row>
    <row r="289" spans="1:22" s="117" customFormat="1" ht="21" customHeight="1">
      <c r="A289" s="85">
        <v>282</v>
      </c>
      <c r="B289" s="85" t="s">
        <v>1253</v>
      </c>
      <c r="C289" s="135" t="s">
        <v>6</v>
      </c>
      <c r="D289" s="135" t="s">
        <v>1213</v>
      </c>
      <c r="E289" s="86" t="s">
        <v>1223</v>
      </c>
      <c r="F289" s="87">
        <v>45839</v>
      </c>
      <c r="G289" s="87">
        <v>46023</v>
      </c>
      <c r="H289" s="136">
        <v>145000</v>
      </c>
      <c r="I289" s="136">
        <v>22690.49</v>
      </c>
      <c r="J289" s="88">
        <v>25</v>
      </c>
      <c r="K289" s="136">
        <v>4161.5</v>
      </c>
      <c r="L289" s="72">
        <f t="shared" si="30"/>
        <v>10294.999999999998</v>
      </c>
      <c r="M289" s="72">
        <f t="shared" si="29"/>
        <v>1885</v>
      </c>
      <c r="N289" s="74">
        <f t="shared" si="31"/>
        <v>4408</v>
      </c>
      <c r="O289" s="72">
        <f t="shared" si="32"/>
        <v>10280.5</v>
      </c>
      <c r="P289" s="85">
        <v>25</v>
      </c>
      <c r="Q289" s="72">
        <f t="shared" si="33"/>
        <v>31055</v>
      </c>
      <c r="R289" s="114">
        <v>31284.99</v>
      </c>
      <c r="S289" s="72">
        <f t="shared" si="34"/>
        <v>22460.5</v>
      </c>
      <c r="T289" s="136">
        <v>113715.01</v>
      </c>
      <c r="U289" s="73" t="s">
        <v>156</v>
      </c>
      <c r="V289" s="74" t="s">
        <v>257</v>
      </c>
    </row>
    <row r="290" spans="1:22" s="117" customFormat="1" ht="18.75" customHeight="1">
      <c r="A290" s="85">
        <v>283</v>
      </c>
      <c r="B290" s="85" t="s">
        <v>643</v>
      </c>
      <c r="C290" s="135" t="s">
        <v>4</v>
      </c>
      <c r="D290" s="135" t="s">
        <v>1084</v>
      </c>
      <c r="E290" s="86" t="s">
        <v>1223</v>
      </c>
      <c r="F290" s="87">
        <v>45870</v>
      </c>
      <c r="G290" s="87">
        <v>46054</v>
      </c>
      <c r="H290" s="136">
        <v>30000</v>
      </c>
      <c r="I290" s="135">
        <v>0</v>
      </c>
      <c r="J290" s="88">
        <v>25</v>
      </c>
      <c r="K290" s="135">
        <v>861</v>
      </c>
      <c r="L290" s="72">
        <f t="shared" si="30"/>
        <v>2130</v>
      </c>
      <c r="M290" s="72">
        <f t="shared" si="29"/>
        <v>390</v>
      </c>
      <c r="N290" s="74">
        <f t="shared" si="31"/>
        <v>912</v>
      </c>
      <c r="O290" s="72">
        <f t="shared" si="32"/>
        <v>2127</v>
      </c>
      <c r="P290" s="85">
        <v>25</v>
      </c>
      <c r="Q290" s="72">
        <f t="shared" si="33"/>
        <v>6445</v>
      </c>
      <c r="R290" s="114">
        <v>1798</v>
      </c>
      <c r="S290" s="72">
        <f t="shared" si="34"/>
        <v>4647</v>
      </c>
      <c r="T290" s="136">
        <v>28202</v>
      </c>
      <c r="U290" s="73" t="s">
        <v>156</v>
      </c>
      <c r="V290" s="74" t="s">
        <v>258</v>
      </c>
    </row>
    <row r="291" spans="1:22" s="117" customFormat="1" ht="22.5" customHeight="1">
      <c r="A291" s="85">
        <v>284</v>
      </c>
      <c r="B291" s="85" t="s">
        <v>600</v>
      </c>
      <c r="C291" s="135" t="s">
        <v>73</v>
      </c>
      <c r="D291" s="135" t="s">
        <v>163</v>
      </c>
      <c r="E291" s="86" t="s">
        <v>1223</v>
      </c>
      <c r="F291" s="87">
        <v>45839</v>
      </c>
      <c r="G291" s="87">
        <v>46023</v>
      </c>
      <c r="H291" s="136">
        <v>85000</v>
      </c>
      <c r="I291" s="136">
        <v>8576.99</v>
      </c>
      <c r="J291" s="88">
        <v>25</v>
      </c>
      <c r="K291" s="136">
        <v>2439.5</v>
      </c>
      <c r="L291" s="72">
        <f t="shared" si="30"/>
        <v>6034.9999999999991</v>
      </c>
      <c r="M291" s="72">
        <f t="shared" si="29"/>
        <v>1105</v>
      </c>
      <c r="N291" s="74">
        <f t="shared" si="31"/>
        <v>2584</v>
      </c>
      <c r="O291" s="72">
        <f t="shared" si="32"/>
        <v>6026.5</v>
      </c>
      <c r="P291" s="85">
        <v>125</v>
      </c>
      <c r="Q291" s="72">
        <f t="shared" si="33"/>
        <v>18315</v>
      </c>
      <c r="R291" s="114">
        <v>13725.49</v>
      </c>
      <c r="S291" s="72">
        <f t="shared" si="34"/>
        <v>13166.5</v>
      </c>
      <c r="T291" s="136">
        <v>71274.509999999995</v>
      </c>
      <c r="U291" s="73" t="s">
        <v>156</v>
      </c>
      <c r="V291" s="74" t="s">
        <v>257</v>
      </c>
    </row>
    <row r="292" spans="1:22" s="117" customFormat="1" ht="21.75" customHeight="1">
      <c r="A292" s="85">
        <v>285</v>
      </c>
      <c r="B292" s="85" t="s">
        <v>234</v>
      </c>
      <c r="C292" s="135" t="s">
        <v>19</v>
      </c>
      <c r="D292" s="135" t="s">
        <v>1078</v>
      </c>
      <c r="E292" s="86" t="s">
        <v>1223</v>
      </c>
      <c r="F292" s="87">
        <v>45839</v>
      </c>
      <c r="G292" s="87">
        <v>46023</v>
      </c>
      <c r="H292" s="136">
        <v>20000</v>
      </c>
      <c r="I292" s="135">
        <v>0</v>
      </c>
      <c r="J292" s="88">
        <v>25</v>
      </c>
      <c r="K292" s="135">
        <v>574</v>
      </c>
      <c r="L292" s="72">
        <f t="shared" si="30"/>
        <v>1419.9999999999998</v>
      </c>
      <c r="M292" s="72">
        <f t="shared" ref="M292:M323" si="35">H292*0.013</f>
        <v>260</v>
      </c>
      <c r="N292" s="74">
        <f t="shared" si="31"/>
        <v>608</v>
      </c>
      <c r="O292" s="72">
        <f t="shared" si="32"/>
        <v>1418</v>
      </c>
      <c r="P292" s="85">
        <v>125</v>
      </c>
      <c r="Q292" s="72">
        <f t="shared" si="33"/>
        <v>4405</v>
      </c>
      <c r="R292" s="114">
        <v>1307</v>
      </c>
      <c r="S292" s="72">
        <f t="shared" si="34"/>
        <v>3098</v>
      </c>
      <c r="T292" s="136">
        <v>18693</v>
      </c>
      <c r="U292" s="73" t="s">
        <v>156</v>
      </c>
      <c r="V292" s="74" t="s">
        <v>257</v>
      </c>
    </row>
    <row r="293" spans="1:22" s="117" customFormat="1" ht="20.25" customHeight="1">
      <c r="A293" s="85">
        <v>286</v>
      </c>
      <c r="B293" s="85" t="s">
        <v>1195</v>
      </c>
      <c r="C293" s="135" t="s">
        <v>1224</v>
      </c>
      <c r="D293" s="135" t="s">
        <v>165</v>
      </c>
      <c r="E293" s="86" t="s">
        <v>1223</v>
      </c>
      <c r="F293" s="87">
        <v>45962</v>
      </c>
      <c r="G293" s="87">
        <v>46143</v>
      </c>
      <c r="H293" s="136">
        <v>57000</v>
      </c>
      <c r="I293" s="136">
        <v>2922.14</v>
      </c>
      <c r="J293" s="88">
        <v>25</v>
      </c>
      <c r="K293" s="136">
        <v>1635.9</v>
      </c>
      <c r="L293" s="72">
        <f t="shared" si="30"/>
        <v>4046.9999999999995</v>
      </c>
      <c r="M293" s="72">
        <f t="shared" si="35"/>
        <v>741</v>
      </c>
      <c r="N293" s="74">
        <f t="shared" si="31"/>
        <v>1732.8</v>
      </c>
      <c r="O293" s="72">
        <f t="shared" si="32"/>
        <v>4041.3</v>
      </c>
      <c r="P293" s="85">
        <v>25</v>
      </c>
      <c r="Q293" s="72">
        <f t="shared" si="33"/>
        <v>12223</v>
      </c>
      <c r="R293" s="114">
        <v>6315.84</v>
      </c>
      <c r="S293" s="72">
        <f t="shared" si="34"/>
        <v>8829.2999999999993</v>
      </c>
      <c r="T293" s="136">
        <v>50684.160000000003</v>
      </c>
      <c r="U293" s="73" t="s">
        <v>156</v>
      </c>
      <c r="V293" s="74" t="s">
        <v>257</v>
      </c>
    </row>
    <row r="294" spans="1:22" s="117" customFormat="1" ht="19.5" customHeight="1">
      <c r="A294" s="85">
        <v>287</v>
      </c>
      <c r="B294" s="85" t="s">
        <v>104</v>
      </c>
      <c r="C294" s="135" t="s">
        <v>19</v>
      </c>
      <c r="D294" s="135" t="s">
        <v>1101</v>
      </c>
      <c r="E294" s="86" t="s">
        <v>1223</v>
      </c>
      <c r="F294" s="87">
        <v>45962</v>
      </c>
      <c r="G294" s="87">
        <v>46143</v>
      </c>
      <c r="H294" s="136">
        <v>20000</v>
      </c>
      <c r="I294" s="135">
        <v>0</v>
      </c>
      <c r="J294" s="88">
        <v>25</v>
      </c>
      <c r="K294" s="135">
        <v>574</v>
      </c>
      <c r="L294" s="72">
        <f t="shared" si="30"/>
        <v>1419.9999999999998</v>
      </c>
      <c r="M294" s="72">
        <f t="shared" si="35"/>
        <v>260</v>
      </c>
      <c r="N294" s="74">
        <f t="shared" si="31"/>
        <v>608</v>
      </c>
      <c r="O294" s="72">
        <f t="shared" si="32"/>
        <v>1418</v>
      </c>
      <c r="P294" s="85">
        <v>125</v>
      </c>
      <c r="Q294" s="72">
        <f t="shared" si="33"/>
        <v>4405</v>
      </c>
      <c r="R294" s="114">
        <v>1307</v>
      </c>
      <c r="S294" s="72">
        <f t="shared" si="34"/>
        <v>3098</v>
      </c>
      <c r="T294" s="136">
        <v>18693</v>
      </c>
      <c r="U294" s="73" t="s">
        <v>156</v>
      </c>
      <c r="V294" s="74" t="s">
        <v>257</v>
      </c>
    </row>
    <row r="295" spans="1:22" s="117" customFormat="1" ht="18.75" customHeight="1">
      <c r="A295" s="85">
        <v>288</v>
      </c>
      <c r="B295" s="85" t="s">
        <v>454</v>
      </c>
      <c r="C295" s="135" t="s">
        <v>249</v>
      </c>
      <c r="D295" s="135" t="s">
        <v>1076</v>
      </c>
      <c r="E295" s="86" t="s">
        <v>1223</v>
      </c>
      <c r="F295" s="87">
        <v>45962</v>
      </c>
      <c r="G295" s="87">
        <v>46143</v>
      </c>
      <c r="H295" s="136">
        <v>80000</v>
      </c>
      <c r="I295" s="136">
        <v>7400.87</v>
      </c>
      <c r="J295" s="88">
        <v>25</v>
      </c>
      <c r="K295" s="136">
        <v>2296</v>
      </c>
      <c r="L295" s="72">
        <f t="shared" si="30"/>
        <v>5679.9999999999991</v>
      </c>
      <c r="M295" s="72">
        <f t="shared" si="35"/>
        <v>1040</v>
      </c>
      <c r="N295" s="74">
        <f t="shared" si="31"/>
        <v>2432</v>
      </c>
      <c r="O295" s="72">
        <f t="shared" si="32"/>
        <v>5672</v>
      </c>
      <c r="P295" s="85">
        <v>125</v>
      </c>
      <c r="Q295" s="72">
        <f t="shared" si="33"/>
        <v>17245</v>
      </c>
      <c r="R295" s="114">
        <v>12253.87</v>
      </c>
      <c r="S295" s="72">
        <f t="shared" si="34"/>
        <v>12392</v>
      </c>
      <c r="T295" s="136">
        <v>67746.13</v>
      </c>
      <c r="U295" s="73" t="s">
        <v>156</v>
      </c>
      <c r="V295" s="74" t="s">
        <v>258</v>
      </c>
    </row>
    <row r="296" spans="1:22" s="117" customFormat="1" ht="21" customHeight="1">
      <c r="A296" s="85">
        <v>289</v>
      </c>
      <c r="B296" s="85" t="s">
        <v>309</v>
      </c>
      <c r="C296" s="135" t="s">
        <v>369</v>
      </c>
      <c r="D296" s="135" t="s">
        <v>196</v>
      </c>
      <c r="E296" s="86" t="s">
        <v>1223</v>
      </c>
      <c r="F296" s="87">
        <v>45962</v>
      </c>
      <c r="G296" s="87">
        <v>46143</v>
      </c>
      <c r="H296" s="136">
        <v>46000</v>
      </c>
      <c r="I296" s="136">
        <v>1289.46</v>
      </c>
      <c r="J296" s="88">
        <v>25</v>
      </c>
      <c r="K296" s="136">
        <v>1320.2</v>
      </c>
      <c r="L296" s="72">
        <f t="shared" si="30"/>
        <v>3265.9999999999995</v>
      </c>
      <c r="M296" s="72">
        <f t="shared" si="35"/>
        <v>598</v>
      </c>
      <c r="N296" s="74">
        <f t="shared" si="31"/>
        <v>1398.4</v>
      </c>
      <c r="O296" s="72">
        <f t="shared" si="32"/>
        <v>3261.4</v>
      </c>
      <c r="P296" s="85">
        <v>25</v>
      </c>
      <c r="Q296" s="72">
        <f t="shared" si="33"/>
        <v>9869</v>
      </c>
      <c r="R296" s="114">
        <v>4033.06</v>
      </c>
      <c r="S296" s="72">
        <f t="shared" si="34"/>
        <v>7125.4</v>
      </c>
      <c r="T296" s="136">
        <v>41966.94</v>
      </c>
      <c r="U296" s="73" t="s">
        <v>156</v>
      </c>
      <c r="V296" s="74" t="s">
        <v>258</v>
      </c>
    </row>
    <row r="297" spans="1:22" s="117" customFormat="1" ht="20.25" customHeight="1">
      <c r="A297" s="85">
        <v>290</v>
      </c>
      <c r="B297" s="85" t="s">
        <v>475</v>
      </c>
      <c r="C297" s="135" t="s">
        <v>19</v>
      </c>
      <c r="D297" s="135" t="s">
        <v>161</v>
      </c>
      <c r="E297" s="86" t="s">
        <v>1223</v>
      </c>
      <c r="F297" s="87">
        <v>45962</v>
      </c>
      <c r="G297" s="87">
        <v>46143</v>
      </c>
      <c r="H297" s="136">
        <v>35000</v>
      </c>
      <c r="I297" s="135">
        <v>0</v>
      </c>
      <c r="J297" s="88">
        <v>25</v>
      </c>
      <c r="K297" s="136">
        <v>1004.5</v>
      </c>
      <c r="L297" s="72">
        <f t="shared" si="30"/>
        <v>2485</v>
      </c>
      <c r="M297" s="72">
        <f t="shared" si="35"/>
        <v>455</v>
      </c>
      <c r="N297" s="74">
        <f t="shared" si="31"/>
        <v>1064</v>
      </c>
      <c r="O297" s="72">
        <f t="shared" si="32"/>
        <v>2481.5</v>
      </c>
      <c r="P297" s="85">
        <v>25</v>
      </c>
      <c r="Q297" s="72">
        <f t="shared" si="33"/>
        <v>7515</v>
      </c>
      <c r="R297" s="114">
        <v>2093.5</v>
      </c>
      <c r="S297" s="72">
        <f t="shared" si="34"/>
        <v>5421.5</v>
      </c>
      <c r="T297" s="136">
        <v>32906.5</v>
      </c>
      <c r="U297" s="73" t="s">
        <v>156</v>
      </c>
      <c r="V297" s="74" t="s">
        <v>257</v>
      </c>
    </row>
    <row r="298" spans="1:22" s="117" customFormat="1" ht="19.5" customHeight="1">
      <c r="A298" s="85">
        <v>291</v>
      </c>
      <c r="B298" s="85" t="s">
        <v>1323</v>
      </c>
      <c r="C298" s="85" t="s">
        <v>365</v>
      </c>
      <c r="D298" s="85" t="s">
        <v>1123</v>
      </c>
      <c r="E298" s="86" t="s">
        <v>1223</v>
      </c>
      <c r="F298" s="87">
        <v>45962</v>
      </c>
      <c r="G298" s="87">
        <v>46143</v>
      </c>
      <c r="H298" s="136">
        <v>130000</v>
      </c>
      <c r="I298" s="136">
        <v>19162.12</v>
      </c>
      <c r="J298" s="88">
        <v>25</v>
      </c>
      <c r="K298" s="136">
        <v>3731</v>
      </c>
      <c r="L298" s="72">
        <f t="shared" si="30"/>
        <v>9230</v>
      </c>
      <c r="M298" s="72">
        <f t="shared" si="35"/>
        <v>1690</v>
      </c>
      <c r="N298" s="74">
        <f t="shared" si="31"/>
        <v>3952</v>
      </c>
      <c r="O298" s="72">
        <f t="shared" si="32"/>
        <v>9217</v>
      </c>
      <c r="P298" s="135">
        <v>25</v>
      </c>
      <c r="Q298" s="72">
        <f t="shared" si="33"/>
        <v>27845</v>
      </c>
      <c r="R298" s="114">
        <v>12158.87</v>
      </c>
      <c r="S298" s="72">
        <f t="shared" si="34"/>
        <v>20137</v>
      </c>
      <c r="T298" s="136">
        <v>103129.88</v>
      </c>
      <c r="U298" s="73" t="s">
        <v>156</v>
      </c>
      <c r="V298" s="137" t="s">
        <v>257</v>
      </c>
    </row>
    <row r="299" spans="1:22" s="117" customFormat="1" ht="21" customHeight="1">
      <c r="A299" s="85">
        <v>292</v>
      </c>
      <c r="B299" s="85" t="s">
        <v>438</v>
      </c>
      <c r="C299" s="135" t="s">
        <v>1272</v>
      </c>
      <c r="D299" s="135" t="s">
        <v>169</v>
      </c>
      <c r="E299" s="86" t="s">
        <v>1223</v>
      </c>
      <c r="F299" s="87">
        <v>45962</v>
      </c>
      <c r="G299" s="87">
        <v>46143</v>
      </c>
      <c r="H299" s="136">
        <v>65000</v>
      </c>
      <c r="I299" s="136">
        <v>4427.58</v>
      </c>
      <c r="J299" s="88">
        <v>25</v>
      </c>
      <c r="K299" s="136">
        <v>1865.5</v>
      </c>
      <c r="L299" s="72">
        <f t="shared" si="30"/>
        <v>4615</v>
      </c>
      <c r="M299" s="72">
        <f t="shared" si="35"/>
        <v>845</v>
      </c>
      <c r="N299" s="74">
        <f t="shared" si="31"/>
        <v>1976</v>
      </c>
      <c r="O299" s="72">
        <f t="shared" si="32"/>
        <v>4608.5</v>
      </c>
      <c r="P299" s="114">
        <v>6132.52</v>
      </c>
      <c r="Q299" s="72">
        <f t="shared" si="33"/>
        <v>20042.52</v>
      </c>
      <c r="R299" s="114">
        <v>14224.01</v>
      </c>
      <c r="S299" s="72">
        <f t="shared" si="34"/>
        <v>10068.5</v>
      </c>
      <c r="T299" s="136">
        <v>43035.05</v>
      </c>
      <c r="U299" s="73" t="s">
        <v>156</v>
      </c>
      <c r="V299" s="74" t="s">
        <v>257</v>
      </c>
    </row>
    <row r="300" spans="1:22" s="117" customFormat="1" ht="18.75" customHeight="1">
      <c r="A300" s="85">
        <v>293</v>
      </c>
      <c r="B300" s="85" t="s">
        <v>849</v>
      </c>
      <c r="C300" s="135" t="s">
        <v>55</v>
      </c>
      <c r="D300" s="135" t="s">
        <v>1115</v>
      </c>
      <c r="E300" s="86" t="s">
        <v>1223</v>
      </c>
      <c r="F300" s="87">
        <v>45962</v>
      </c>
      <c r="G300" s="87">
        <v>46143</v>
      </c>
      <c r="H300" s="136">
        <v>55000</v>
      </c>
      <c r="I300" s="136">
        <v>2559.6799999999998</v>
      </c>
      <c r="J300" s="88">
        <v>25</v>
      </c>
      <c r="K300" s="136">
        <v>1578.5</v>
      </c>
      <c r="L300" s="72">
        <f t="shared" si="30"/>
        <v>3904.9999999999995</v>
      </c>
      <c r="M300" s="72">
        <f t="shared" si="35"/>
        <v>715</v>
      </c>
      <c r="N300" s="74">
        <f t="shared" si="31"/>
        <v>1672</v>
      </c>
      <c r="O300" s="72">
        <f t="shared" si="32"/>
        <v>3899.5000000000005</v>
      </c>
      <c r="P300" s="85">
        <v>25</v>
      </c>
      <c r="Q300" s="72">
        <f t="shared" si="33"/>
        <v>11795</v>
      </c>
      <c r="R300" s="114">
        <v>5835.18</v>
      </c>
      <c r="S300" s="72">
        <f t="shared" si="34"/>
        <v>8519.5</v>
      </c>
      <c r="T300" s="136">
        <v>49164.82</v>
      </c>
      <c r="U300" s="73" t="s">
        <v>156</v>
      </c>
      <c r="V300" s="74" t="s">
        <v>257</v>
      </c>
    </row>
    <row r="301" spans="1:22" s="117" customFormat="1" ht="21.75" customHeight="1">
      <c r="A301" s="85">
        <v>294</v>
      </c>
      <c r="B301" s="85" t="s">
        <v>1020</v>
      </c>
      <c r="C301" s="135" t="s">
        <v>365</v>
      </c>
      <c r="D301" s="135" t="s">
        <v>176</v>
      </c>
      <c r="E301" s="86" t="s">
        <v>1223</v>
      </c>
      <c r="F301" s="87">
        <v>45901</v>
      </c>
      <c r="G301" s="87">
        <v>46082</v>
      </c>
      <c r="H301" s="136">
        <v>150000</v>
      </c>
      <c r="I301" s="136">
        <v>23866.62</v>
      </c>
      <c r="J301" s="88">
        <v>25</v>
      </c>
      <c r="K301" s="136">
        <v>4305</v>
      </c>
      <c r="L301" s="72">
        <f t="shared" si="30"/>
        <v>10649.999999999998</v>
      </c>
      <c r="M301" s="72">
        <f t="shared" si="35"/>
        <v>1950</v>
      </c>
      <c r="N301" s="74">
        <f t="shared" si="31"/>
        <v>4560</v>
      </c>
      <c r="O301" s="72">
        <f t="shared" si="32"/>
        <v>10635</v>
      </c>
      <c r="P301" s="114">
        <v>6740.46</v>
      </c>
      <c r="Q301" s="72">
        <f t="shared" si="33"/>
        <v>38840.46</v>
      </c>
      <c r="R301" s="114">
        <v>41586.370000000003</v>
      </c>
      <c r="S301" s="72">
        <f t="shared" si="34"/>
        <v>23235</v>
      </c>
      <c r="T301" s="136">
        <v>112243.38</v>
      </c>
      <c r="U301" s="73" t="s">
        <v>156</v>
      </c>
      <c r="V301" s="74" t="s">
        <v>257</v>
      </c>
    </row>
    <row r="302" spans="1:22" s="117" customFormat="1" ht="22.5" customHeight="1">
      <c r="A302" s="85">
        <v>295</v>
      </c>
      <c r="B302" s="85" t="s">
        <v>695</v>
      </c>
      <c r="C302" s="135" t="s">
        <v>1272</v>
      </c>
      <c r="D302" s="135" t="s">
        <v>163</v>
      </c>
      <c r="E302" s="86" t="s">
        <v>1223</v>
      </c>
      <c r="F302" s="87">
        <v>45962</v>
      </c>
      <c r="G302" s="87">
        <v>46143</v>
      </c>
      <c r="H302" s="136">
        <v>75000</v>
      </c>
      <c r="I302" s="136">
        <v>6309.38</v>
      </c>
      <c r="J302" s="88">
        <v>25</v>
      </c>
      <c r="K302" s="136">
        <v>2152.5</v>
      </c>
      <c r="L302" s="72">
        <f t="shared" si="30"/>
        <v>5324.9999999999991</v>
      </c>
      <c r="M302" s="72">
        <f t="shared" si="35"/>
        <v>975</v>
      </c>
      <c r="N302" s="74">
        <f t="shared" si="31"/>
        <v>2280</v>
      </c>
      <c r="O302" s="72">
        <f t="shared" si="32"/>
        <v>5317.5</v>
      </c>
      <c r="P302" s="114">
        <v>5525</v>
      </c>
      <c r="Q302" s="72">
        <f t="shared" si="33"/>
        <v>21575</v>
      </c>
      <c r="R302" s="114">
        <v>10766.88</v>
      </c>
      <c r="S302" s="72">
        <f t="shared" si="34"/>
        <v>11617.5</v>
      </c>
      <c r="T302" s="136">
        <v>58733.120000000003</v>
      </c>
      <c r="U302" s="73" t="s">
        <v>156</v>
      </c>
      <c r="V302" s="74" t="s">
        <v>257</v>
      </c>
    </row>
    <row r="303" spans="1:22" s="117" customFormat="1" ht="21" customHeight="1">
      <c r="A303" s="85">
        <v>296</v>
      </c>
      <c r="B303" s="85" t="s">
        <v>1324</v>
      </c>
      <c r="C303" s="85" t="s">
        <v>396</v>
      </c>
      <c r="D303" s="85" t="s">
        <v>162</v>
      </c>
      <c r="E303" s="86" t="s">
        <v>1223</v>
      </c>
      <c r="F303" s="87">
        <v>45962</v>
      </c>
      <c r="G303" s="87">
        <v>46143</v>
      </c>
      <c r="H303" s="136">
        <v>85000</v>
      </c>
      <c r="I303" s="136">
        <v>8576.99</v>
      </c>
      <c r="J303" s="88">
        <v>25</v>
      </c>
      <c r="K303" s="136">
        <v>2439.5</v>
      </c>
      <c r="L303" s="72">
        <f t="shared" si="30"/>
        <v>6034.9999999999991</v>
      </c>
      <c r="M303" s="72">
        <f t="shared" si="35"/>
        <v>1105</v>
      </c>
      <c r="N303" s="74">
        <f t="shared" si="31"/>
        <v>2584</v>
      </c>
      <c r="O303" s="72">
        <f t="shared" si="32"/>
        <v>6026.5</v>
      </c>
      <c r="P303" s="135">
        <v>25</v>
      </c>
      <c r="Q303" s="72">
        <f t="shared" si="33"/>
        <v>18215</v>
      </c>
      <c r="R303" s="114">
        <v>12159.87</v>
      </c>
      <c r="S303" s="72">
        <f t="shared" si="34"/>
        <v>13166.5</v>
      </c>
      <c r="T303" s="136">
        <v>71374.509999999995</v>
      </c>
      <c r="U303" s="73" t="s">
        <v>156</v>
      </c>
      <c r="V303" s="137" t="s">
        <v>258</v>
      </c>
    </row>
    <row r="304" spans="1:22" s="117" customFormat="1">
      <c r="A304" s="85">
        <v>297</v>
      </c>
      <c r="B304" s="85" t="s">
        <v>590</v>
      </c>
      <c r="C304" s="135" t="s">
        <v>396</v>
      </c>
      <c r="D304" s="135" t="s">
        <v>1076</v>
      </c>
      <c r="E304" s="86" t="s">
        <v>1223</v>
      </c>
      <c r="F304" s="87">
        <v>45901</v>
      </c>
      <c r="G304" s="87">
        <v>46082</v>
      </c>
      <c r="H304" s="136">
        <v>35000</v>
      </c>
      <c r="I304" s="135">
        <v>0</v>
      </c>
      <c r="J304" s="88">
        <v>25</v>
      </c>
      <c r="K304" s="136">
        <v>1004.5</v>
      </c>
      <c r="L304" s="72">
        <f t="shared" si="30"/>
        <v>2485</v>
      </c>
      <c r="M304" s="72">
        <f t="shared" si="35"/>
        <v>455</v>
      </c>
      <c r="N304" s="74">
        <f t="shared" si="31"/>
        <v>1064</v>
      </c>
      <c r="O304" s="72">
        <f t="shared" si="32"/>
        <v>2481.5</v>
      </c>
      <c r="P304" s="85">
        <v>25</v>
      </c>
      <c r="Q304" s="72">
        <f t="shared" si="33"/>
        <v>7515</v>
      </c>
      <c r="R304" s="114">
        <v>2093.5</v>
      </c>
      <c r="S304" s="72">
        <f t="shared" si="34"/>
        <v>5421.5</v>
      </c>
      <c r="T304" s="136">
        <v>32906.5</v>
      </c>
      <c r="U304" s="73" t="s">
        <v>156</v>
      </c>
      <c r="V304" s="74" t="s">
        <v>257</v>
      </c>
    </row>
    <row r="305" spans="1:22" s="117" customFormat="1">
      <c r="A305" s="85">
        <v>298</v>
      </c>
      <c r="B305" s="85" t="s">
        <v>1021</v>
      </c>
      <c r="C305" s="135" t="s">
        <v>15</v>
      </c>
      <c r="D305" s="135" t="s">
        <v>1073</v>
      </c>
      <c r="E305" s="86" t="s">
        <v>1223</v>
      </c>
      <c r="F305" s="87">
        <v>45901</v>
      </c>
      <c r="G305" s="87">
        <v>46082</v>
      </c>
      <c r="H305" s="136">
        <v>60000</v>
      </c>
      <c r="I305" s="136">
        <v>3486.68</v>
      </c>
      <c r="J305" s="88">
        <v>25</v>
      </c>
      <c r="K305" s="136">
        <v>1722</v>
      </c>
      <c r="L305" s="72">
        <f t="shared" si="30"/>
        <v>4260</v>
      </c>
      <c r="M305" s="72">
        <f t="shared" si="35"/>
        <v>780</v>
      </c>
      <c r="N305" s="74">
        <f t="shared" si="31"/>
        <v>1824</v>
      </c>
      <c r="O305" s="72">
        <f t="shared" si="32"/>
        <v>4254</v>
      </c>
      <c r="P305" s="114">
        <v>7025</v>
      </c>
      <c r="Q305" s="72">
        <f t="shared" si="33"/>
        <v>19865</v>
      </c>
      <c r="R305" s="114">
        <v>7057.68</v>
      </c>
      <c r="S305" s="72">
        <f t="shared" si="34"/>
        <v>9294</v>
      </c>
      <c r="T305" s="136">
        <v>46442.32</v>
      </c>
      <c r="U305" s="73" t="s">
        <v>156</v>
      </c>
      <c r="V305" s="74" t="s">
        <v>258</v>
      </c>
    </row>
    <row r="306" spans="1:22" s="117" customFormat="1">
      <c r="A306" s="85">
        <v>299</v>
      </c>
      <c r="B306" s="85" t="s">
        <v>737</v>
      </c>
      <c r="C306" s="135" t="s">
        <v>55</v>
      </c>
      <c r="D306" s="135" t="s">
        <v>180</v>
      </c>
      <c r="E306" s="86" t="s">
        <v>1223</v>
      </c>
      <c r="F306" s="87">
        <v>45839</v>
      </c>
      <c r="G306" s="87">
        <v>46023</v>
      </c>
      <c r="H306" s="136">
        <v>60000</v>
      </c>
      <c r="I306" s="136">
        <v>3486.68</v>
      </c>
      <c r="J306" s="88">
        <v>25</v>
      </c>
      <c r="K306" s="136">
        <v>1722</v>
      </c>
      <c r="L306" s="72">
        <f t="shared" si="30"/>
        <v>4260</v>
      </c>
      <c r="M306" s="72">
        <f t="shared" si="35"/>
        <v>780</v>
      </c>
      <c r="N306" s="74">
        <f t="shared" si="31"/>
        <v>1824</v>
      </c>
      <c r="O306" s="72">
        <f t="shared" si="32"/>
        <v>4254</v>
      </c>
      <c r="P306" s="85">
        <v>125</v>
      </c>
      <c r="Q306" s="72">
        <f t="shared" si="33"/>
        <v>12965</v>
      </c>
      <c r="R306" s="114">
        <v>7157.68</v>
      </c>
      <c r="S306" s="72">
        <f t="shared" si="34"/>
        <v>9294</v>
      </c>
      <c r="T306" s="136">
        <v>52842.32</v>
      </c>
      <c r="U306" s="73" t="s">
        <v>156</v>
      </c>
      <c r="V306" s="74" t="s">
        <v>258</v>
      </c>
    </row>
    <row r="307" spans="1:22" s="117" customFormat="1">
      <c r="A307" s="85">
        <v>300</v>
      </c>
      <c r="B307" s="85" t="s">
        <v>768</v>
      </c>
      <c r="C307" s="135" t="s">
        <v>249</v>
      </c>
      <c r="D307" s="135" t="s">
        <v>1084</v>
      </c>
      <c r="E307" s="86" t="s">
        <v>1223</v>
      </c>
      <c r="F307" s="87">
        <v>45962</v>
      </c>
      <c r="G307" s="87">
        <v>46143</v>
      </c>
      <c r="H307" s="136">
        <v>25000</v>
      </c>
      <c r="I307" s="135">
        <v>0</v>
      </c>
      <c r="J307" s="88">
        <v>25</v>
      </c>
      <c r="K307" s="135">
        <v>717.5</v>
      </c>
      <c r="L307" s="72">
        <f t="shared" si="30"/>
        <v>1774.9999999999998</v>
      </c>
      <c r="M307" s="72">
        <f t="shared" si="35"/>
        <v>325</v>
      </c>
      <c r="N307" s="74">
        <f t="shared" si="31"/>
        <v>760</v>
      </c>
      <c r="O307" s="72">
        <f t="shared" si="32"/>
        <v>1772.5000000000002</v>
      </c>
      <c r="P307" s="85">
        <v>25</v>
      </c>
      <c r="Q307" s="72">
        <f t="shared" si="33"/>
        <v>5375</v>
      </c>
      <c r="R307" s="114">
        <v>1502.5</v>
      </c>
      <c r="S307" s="72">
        <f t="shared" si="34"/>
        <v>3872.5</v>
      </c>
      <c r="T307" s="136">
        <v>23497.5</v>
      </c>
      <c r="U307" s="73" t="s">
        <v>156</v>
      </c>
      <c r="V307" s="74" t="s">
        <v>257</v>
      </c>
    </row>
    <row r="308" spans="1:22" s="117" customFormat="1">
      <c r="A308" s="85">
        <v>301</v>
      </c>
      <c r="B308" s="85" t="s">
        <v>1254</v>
      </c>
      <c r="C308" s="135" t="s">
        <v>249</v>
      </c>
      <c r="D308" s="135" t="s">
        <v>162</v>
      </c>
      <c r="E308" s="86" t="s">
        <v>1223</v>
      </c>
      <c r="F308" s="87">
        <v>45839</v>
      </c>
      <c r="G308" s="87">
        <v>46023</v>
      </c>
      <c r="H308" s="136">
        <v>80000</v>
      </c>
      <c r="I308" s="136">
        <v>7400.87</v>
      </c>
      <c r="J308" s="88">
        <v>25</v>
      </c>
      <c r="K308" s="136">
        <v>2296</v>
      </c>
      <c r="L308" s="72">
        <f t="shared" si="30"/>
        <v>5679.9999999999991</v>
      </c>
      <c r="M308" s="72">
        <f t="shared" si="35"/>
        <v>1040</v>
      </c>
      <c r="N308" s="74">
        <f t="shared" si="31"/>
        <v>2432</v>
      </c>
      <c r="O308" s="72">
        <f t="shared" si="32"/>
        <v>5672</v>
      </c>
      <c r="P308" s="85">
        <v>25</v>
      </c>
      <c r="Q308" s="72">
        <f t="shared" si="33"/>
        <v>17145</v>
      </c>
      <c r="R308" s="114">
        <v>12153.87</v>
      </c>
      <c r="S308" s="72">
        <f t="shared" si="34"/>
        <v>12392</v>
      </c>
      <c r="T308" s="136">
        <v>67846.13</v>
      </c>
      <c r="U308" s="73" t="s">
        <v>156</v>
      </c>
      <c r="V308" s="74" t="s">
        <v>257</v>
      </c>
    </row>
    <row r="309" spans="1:22" s="117" customFormat="1">
      <c r="A309" s="85">
        <v>302</v>
      </c>
      <c r="B309" s="85" t="s">
        <v>1255</v>
      </c>
      <c r="C309" s="135" t="s">
        <v>4</v>
      </c>
      <c r="D309" s="135" t="s">
        <v>1103</v>
      </c>
      <c r="E309" s="86" t="s">
        <v>1223</v>
      </c>
      <c r="F309" s="87">
        <v>45839</v>
      </c>
      <c r="G309" s="87">
        <v>46023</v>
      </c>
      <c r="H309" s="136">
        <v>65000</v>
      </c>
      <c r="I309" s="136">
        <v>4427.58</v>
      </c>
      <c r="J309" s="88">
        <v>25</v>
      </c>
      <c r="K309" s="136">
        <v>1865.5</v>
      </c>
      <c r="L309" s="72">
        <f t="shared" si="30"/>
        <v>4615</v>
      </c>
      <c r="M309" s="72">
        <f t="shared" si="35"/>
        <v>845</v>
      </c>
      <c r="N309" s="74">
        <f t="shared" si="31"/>
        <v>1976</v>
      </c>
      <c r="O309" s="72">
        <f t="shared" si="32"/>
        <v>4608.5</v>
      </c>
      <c r="P309" s="85">
        <v>25</v>
      </c>
      <c r="Q309" s="72">
        <f t="shared" si="33"/>
        <v>13935</v>
      </c>
      <c r="R309" s="114">
        <v>8294.08</v>
      </c>
      <c r="S309" s="72">
        <f t="shared" si="34"/>
        <v>10068.5</v>
      </c>
      <c r="T309" s="136">
        <v>56705.919999999998</v>
      </c>
      <c r="U309" s="73" t="s">
        <v>156</v>
      </c>
      <c r="V309" s="74" t="s">
        <v>257</v>
      </c>
    </row>
    <row r="310" spans="1:22" s="117" customFormat="1">
      <c r="A310" s="85">
        <v>303</v>
      </c>
      <c r="B310" s="85" t="s">
        <v>696</v>
      </c>
      <c r="C310" s="135" t="s">
        <v>840</v>
      </c>
      <c r="D310" s="135" t="s">
        <v>1079</v>
      </c>
      <c r="E310" s="86" t="s">
        <v>663</v>
      </c>
      <c r="F310" s="87">
        <v>45962</v>
      </c>
      <c r="G310" s="87">
        <v>46143</v>
      </c>
      <c r="H310" s="136">
        <v>85000</v>
      </c>
      <c r="I310" s="136">
        <v>8576.99</v>
      </c>
      <c r="J310" s="88">
        <v>25</v>
      </c>
      <c r="K310" s="136">
        <v>2439.5</v>
      </c>
      <c r="L310" s="72">
        <f t="shared" si="30"/>
        <v>6034.9999999999991</v>
      </c>
      <c r="M310" s="72">
        <f t="shared" si="35"/>
        <v>1105</v>
      </c>
      <c r="N310" s="74">
        <f t="shared" si="31"/>
        <v>2584</v>
      </c>
      <c r="O310" s="72">
        <f t="shared" si="32"/>
        <v>6026.5</v>
      </c>
      <c r="P310" s="85">
        <v>25</v>
      </c>
      <c r="Q310" s="72">
        <f t="shared" si="33"/>
        <v>18215</v>
      </c>
      <c r="R310" s="114">
        <v>13625.49</v>
      </c>
      <c r="S310" s="72">
        <f t="shared" si="34"/>
        <v>13166.5</v>
      </c>
      <c r="T310" s="136">
        <v>71374.509999999995</v>
      </c>
      <c r="U310" s="73" t="s">
        <v>156</v>
      </c>
      <c r="V310" s="74" t="s">
        <v>257</v>
      </c>
    </row>
    <row r="311" spans="1:22" s="117" customFormat="1">
      <c r="A311" s="85">
        <v>304</v>
      </c>
      <c r="B311" s="85" t="s">
        <v>1022</v>
      </c>
      <c r="C311" s="135" t="s">
        <v>48</v>
      </c>
      <c r="D311" s="135" t="s">
        <v>1139</v>
      </c>
      <c r="E311" s="86" t="s">
        <v>1223</v>
      </c>
      <c r="F311" s="87">
        <v>45901</v>
      </c>
      <c r="G311" s="87">
        <v>46082</v>
      </c>
      <c r="H311" s="136">
        <v>95000</v>
      </c>
      <c r="I311" s="136">
        <v>10929.24</v>
      </c>
      <c r="J311" s="88">
        <v>25</v>
      </c>
      <c r="K311" s="136">
        <v>2726.5</v>
      </c>
      <c r="L311" s="72">
        <f t="shared" si="30"/>
        <v>6744.9999999999991</v>
      </c>
      <c r="M311" s="72">
        <f t="shared" si="35"/>
        <v>1235</v>
      </c>
      <c r="N311" s="74">
        <f t="shared" si="31"/>
        <v>2888</v>
      </c>
      <c r="O311" s="72">
        <f t="shared" si="32"/>
        <v>6735.5</v>
      </c>
      <c r="P311" s="114">
        <v>5525</v>
      </c>
      <c r="Q311" s="72">
        <f t="shared" si="33"/>
        <v>25855</v>
      </c>
      <c r="R311" s="114">
        <v>16568.740000000002</v>
      </c>
      <c r="S311" s="72">
        <f t="shared" si="34"/>
        <v>14715.5</v>
      </c>
      <c r="T311" s="136">
        <v>73431.259999999995</v>
      </c>
      <c r="U311" s="73" t="s">
        <v>156</v>
      </c>
      <c r="V311" s="74" t="s">
        <v>258</v>
      </c>
    </row>
    <row r="312" spans="1:22" s="117" customFormat="1">
      <c r="A312" s="85">
        <v>305</v>
      </c>
      <c r="B312" s="85" t="s">
        <v>637</v>
      </c>
      <c r="C312" s="135" t="s">
        <v>48</v>
      </c>
      <c r="D312" s="135" t="s">
        <v>1084</v>
      </c>
      <c r="E312" s="86" t="s">
        <v>1223</v>
      </c>
      <c r="F312" s="87">
        <v>45839</v>
      </c>
      <c r="G312" s="87">
        <v>46023</v>
      </c>
      <c r="H312" s="136">
        <v>60000</v>
      </c>
      <c r="I312" s="136">
        <v>3486.68</v>
      </c>
      <c r="J312" s="88">
        <v>25</v>
      </c>
      <c r="K312" s="136">
        <v>1722</v>
      </c>
      <c r="L312" s="72">
        <f t="shared" si="30"/>
        <v>4260</v>
      </c>
      <c r="M312" s="72">
        <f t="shared" si="35"/>
        <v>780</v>
      </c>
      <c r="N312" s="74">
        <f t="shared" si="31"/>
        <v>1824</v>
      </c>
      <c r="O312" s="72">
        <f t="shared" si="32"/>
        <v>4254</v>
      </c>
      <c r="P312" s="85">
        <v>25</v>
      </c>
      <c r="Q312" s="72">
        <f t="shared" si="33"/>
        <v>12865</v>
      </c>
      <c r="R312" s="114">
        <v>7057.68</v>
      </c>
      <c r="S312" s="72">
        <f t="shared" si="34"/>
        <v>9294</v>
      </c>
      <c r="T312" s="136">
        <v>52942.32</v>
      </c>
      <c r="U312" s="73" t="s">
        <v>156</v>
      </c>
      <c r="V312" s="74" t="s">
        <v>258</v>
      </c>
    </row>
    <row r="313" spans="1:22" s="117" customFormat="1">
      <c r="A313" s="85">
        <v>306</v>
      </c>
      <c r="B313" s="85" t="s">
        <v>269</v>
      </c>
      <c r="C313" s="135" t="s">
        <v>61</v>
      </c>
      <c r="D313" s="135" t="s">
        <v>1076</v>
      </c>
      <c r="E313" s="86" t="s">
        <v>1223</v>
      </c>
      <c r="F313" s="87">
        <v>45839</v>
      </c>
      <c r="G313" s="87">
        <v>46023</v>
      </c>
      <c r="H313" s="136">
        <v>46000</v>
      </c>
      <c r="I313" s="136">
        <v>1289.46</v>
      </c>
      <c r="J313" s="88">
        <v>25</v>
      </c>
      <c r="K313" s="136">
        <v>1320.2</v>
      </c>
      <c r="L313" s="72">
        <f t="shared" si="30"/>
        <v>3265.9999999999995</v>
      </c>
      <c r="M313" s="72">
        <f t="shared" si="35"/>
        <v>598</v>
      </c>
      <c r="N313" s="74">
        <f t="shared" si="31"/>
        <v>1398.4</v>
      </c>
      <c r="O313" s="72">
        <f t="shared" si="32"/>
        <v>3261.4</v>
      </c>
      <c r="P313" s="85">
        <v>125</v>
      </c>
      <c r="Q313" s="72">
        <f t="shared" si="33"/>
        <v>9969</v>
      </c>
      <c r="R313" s="114">
        <v>4133.0600000000004</v>
      </c>
      <c r="S313" s="72">
        <f t="shared" si="34"/>
        <v>7125.4</v>
      </c>
      <c r="T313" s="136">
        <v>41866.94</v>
      </c>
      <c r="U313" s="73" t="s">
        <v>156</v>
      </c>
      <c r="V313" s="74" t="s">
        <v>257</v>
      </c>
    </row>
    <row r="314" spans="1:22" s="117" customFormat="1">
      <c r="A314" s="85">
        <v>307</v>
      </c>
      <c r="B314" s="85" t="s">
        <v>1023</v>
      </c>
      <c r="C314" s="135" t="s">
        <v>53</v>
      </c>
      <c r="D314" s="135" t="s">
        <v>1098</v>
      </c>
      <c r="E314" s="86" t="s">
        <v>1223</v>
      </c>
      <c r="F314" s="87">
        <v>45901</v>
      </c>
      <c r="G314" s="87">
        <v>46082</v>
      </c>
      <c r="H314" s="136">
        <v>60000</v>
      </c>
      <c r="I314" s="136">
        <v>3486.68</v>
      </c>
      <c r="J314" s="88">
        <v>25</v>
      </c>
      <c r="K314" s="136">
        <v>1722</v>
      </c>
      <c r="L314" s="72">
        <f t="shared" si="30"/>
        <v>4260</v>
      </c>
      <c r="M314" s="72">
        <f t="shared" si="35"/>
        <v>780</v>
      </c>
      <c r="N314" s="74">
        <f t="shared" si="31"/>
        <v>1824</v>
      </c>
      <c r="O314" s="72">
        <f t="shared" si="32"/>
        <v>4254</v>
      </c>
      <c r="P314" s="85">
        <v>25</v>
      </c>
      <c r="Q314" s="72">
        <f t="shared" si="33"/>
        <v>12865</v>
      </c>
      <c r="R314" s="114">
        <v>7057.68</v>
      </c>
      <c r="S314" s="72">
        <f t="shared" si="34"/>
        <v>9294</v>
      </c>
      <c r="T314" s="136">
        <v>52942.32</v>
      </c>
      <c r="U314" s="73" t="s">
        <v>156</v>
      </c>
      <c r="V314" s="74" t="s">
        <v>257</v>
      </c>
    </row>
    <row r="315" spans="1:22" s="117" customFormat="1">
      <c r="A315" s="85">
        <v>308</v>
      </c>
      <c r="B315" s="85" t="s">
        <v>536</v>
      </c>
      <c r="C315" s="135" t="s">
        <v>506</v>
      </c>
      <c r="D315" s="135" t="s">
        <v>171</v>
      </c>
      <c r="E315" s="86" t="s">
        <v>1223</v>
      </c>
      <c r="F315" s="87">
        <v>45839</v>
      </c>
      <c r="G315" s="87">
        <v>46023</v>
      </c>
      <c r="H315" s="136">
        <v>65000</v>
      </c>
      <c r="I315" s="136">
        <v>4427.58</v>
      </c>
      <c r="J315" s="88">
        <v>25</v>
      </c>
      <c r="K315" s="136">
        <v>1865.5</v>
      </c>
      <c r="L315" s="72">
        <f t="shared" si="30"/>
        <v>4615</v>
      </c>
      <c r="M315" s="72">
        <f t="shared" si="35"/>
        <v>845</v>
      </c>
      <c r="N315" s="74">
        <f t="shared" si="31"/>
        <v>1976</v>
      </c>
      <c r="O315" s="72">
        <f t="shared" si="32"/>
        <v>4608.5</v>
      </c>
      <c r="P315" s="114">
        <v>1125</v>
      </c>
      <c r="Q315" s="72">
        <f t="shared" si="33"/>
        <v>15035</v>
      </c>
      <c r="R315" s="114">
        <v>9394.08</v>
      </c>
      <c r="S315" s="72">
        <f t="shared" si="34"/>
        <v>10068.5</v>
      </c>
      <c r="T315" s="136">
        <v>55605.919999999998</v>
      </c>
      <c r="U315" s="73" t="s">
        <v>156</v>
      </c>
      <c r="V315" s="74" t="s">
        <v>257</v>
      </c>
    </row>
    <row r="316" spans="1:22" s="117" customFormat="1">
      <c r="A316" s="85">
        <v>309</v>
      </c>
      <c r="B316" s="85" t="s">
        <v>951</v>
      </c>
      <c r="C316" s="135" t="s">
        <v>249</v>
      </c>
      <c r="D316" s="135" t="s">
        <v>198</v>
      </c>
      <c r="E316" s="86" t="s">
        <v>1223</v>
      </c>
      <c r="F316" s="87">
        <v>45870</v>
      </c>
      <c r="G316" s="87">
        <v>46054</v>
      </c>
      <c r="H316" s="136">
        <v>65000</v>
      </c>
      <c r="I316" s="136">
        <v>4427.58</v>
      </c>
      <c r="J316" s="88">
        <v>25</v>
      </c>
      <c r="K316" s="136">
        <v>1865.5</v>
      </c>
      <c r="L316" s="72">
        <f t="shared" si="30"/>
        <v>4615</v>
      </c>
      <c r="M316" s="72">
        <f t="shared" si="35"/>
        <v>845</v>
      </c>
      <c r="N316" s="74">
        <f t="shared" si="31"/>
        <v>1976</v>
      </c>
      <c r="O316" s="72">
        <f t="shared" si="32"/>
        <v>4608.5</v>
      </c>
      <c r="P316" s="85">
        <v>25</v>
      </c>
      <c r="Q316" s="72">
        <f t="shared" si="33"/>
        <v>13935</v>
      </c>
      <c r="R316" s="114">
        <v>8294.08</v>
      </c>
      <c r="S316" s="72">
        <f t="shared" si="34"/>
        <v>10068.5</v>
      </c>
      <c r="T316" s="136">
        <v>56705.919999999998</v>
      </c>
      <c r="U316" s="73" t="s">
        <v>156</v>
      </c>
      <c r="V316" s="74" t="s">
        <v>258</v>
      </c>
    </row>
    <row r="317" spans="1:22" s="117" customFormat="1">
      <c r="A317" s="85">
        <v>310</v>
      </c>
      <c r="B317" s="85" t="s">
        <v>952</v>
      </c>
      <c r="C317" s="135" t="s">
        <v>56</v>
      </c>
      <c r="D317" s="135" t="s">
        <v>1115</v>
      </c>
      <c r="E317" s="86" t="s">
        <v>1223</v>
      </c>
      <c r="F317" s="87">
        <v>45870</v>
      </c>
      <c r="G317" s="87">
        <v>46054</v>
      </c>
      <c r="H317" s="136">
        <v>40000</v>
      </c>
      <c r="I317" s="135">
        <v>442.65</v>
      </c>
      <c r="J317" s="88">
        <v>25</v>
      </c>
      <c r="K317" s="136">
        <v>1148</v>
      </c>
      <c r="L317" s="72">
        <f t="shared" si="30"/>
        <v>2839.9999999999995</v>
      </c>
      <c r="M317" s="72">
        <f t="shared" si="35"/>
        <v>520</v>
      </c>
      <c r="N317" s="74">
        <f t="shared" si="31"/>
        <v>1216</v>
      </c>
      <c r="O317" s="72">
        <f t="shared" si="32"/>
        <v>2836</v>
      </c>
      <c r="P317" s="85">
        <v>25</v>
      </c>
      <c r="Q317" s="72">
        <f t="shared" si="33"/>
        <v>8585</v>
      </c>
      <c r="R317" s="114">
        <v>2831.65</v>
      </c>
      <c r="S317" s="72">
        <f t="shared" si="34"/>
        <v>6196</v>
      </c>
      <c r="T317" s="136">
        <v>37168.35</v>
      </c>
      <c r="U317" s="73" t="s">
        <v>156</v>
      </c>
      <c r="V317" s="74" t="s">
        <v>258</v>
      </c>
    </row>
    <row r="318" spans="1:22" s="117" customFormat="1">
      <c r="A318" s="85">
        <v>311</v>
      </c>
      <c r="B318" s="85" t="s">
        <v>125</v>
      </c>
      <c r="C318" s="135" t="s">
        <v>19</v>
      </c>
      <c r="D318" s="135" t="s">
        <v>1087</v>
      </c>
      <c r="E318" s="86" t="s">
        <v>1223</v>
      </c>
      <c r="F318" s="87">
        <v>45962</v>
      </c>
      <c r="G318" s="87">
        <v>46143</v>
      </c>
      <c r="H318" s="136">
        <v>20000</v>
      </c>
      <c r="I318" s="135">
        <v>0</v>
      </c>
      <c r="J318" s="88">
        <v>25</v>
      </c>
      <c r="K318" s="135">
        <v>574</v>
      </c>
      <c r="L318" s="72">
        <f t="shared" si="30"/>
        <v>1419.9999999999998</v>
      </c>
      <c r="M318" s="72">
        <f t="shared" si="35"/>
        <v>260</v>
      </c>
      <c r="N318" s="74">
        <f t="shared" si="31"/>
        <v>608</v>
      </c>
      <c r="O318" s="72">
        <f t="shared" si="32"/>
        <v>1418</v>
      </c>
      <c r="P318" s="85">
        <v>125</v>
      </c>
      <c r="Q318" s="72">
        <f t="shared" si="33"/>
        <v>4405</v>
      </c>
      <c r="R318" s="114">
        <v>1307</v>
      </c>
      <c r="S318" s="72">
        <f t="shared" si="34"/>
        <v>3098</v>
      </c>
      <c r="T318" s="136">
        <v>18693</v>
      </c>
      <c r="U318" s="73" t="s">
        <v>156</v>
      </c>
      <c r="V318" s="74" t="s">
        <v>257</v>
      </c>
    </row>
    <row r="319" spans="1:22" s="117" customFormat="1">
      <c r="A319" s="85">
        <v>312</v>
      </c>
      <c r="B319" s="85" t="s">
        <v>341</v>
      </c>
      <c r="C319" s="135" t="s">
        <v>19</v>
      </c>
      <c r="D319" s="135" t="s">
        <v>1144</v>
      </c>
      <c r="E319" s="86" t="s">
        <v>1223</v>
      </c>
      <c r="F319" s="87">
        <v>45839</v>
      </c>
      <c r="G319" s="87">
        <v>46023</v>
      </c>
      <c r="H319" s="136">
        <v>20000</v>
      </c>
      <c r="I319" s="135">
        <v>0</v>
      </c>
      <c r="J319" s="88">
        <v>25</v>
      </c>
      <c r="K319" s="135">
        <v>574</v>
      </c>
      <c r="L319" s="72">
        <f t="shared" si="30"/>
        <v>1419.9999999999998</v>
      </c>
      <c r="M319" s="72">
        <f t="shared" si="35"/>
        <v>260</v>
      </c>
      <c r="N319" s="74">
        <f t="shared" si="31"/>
        <v>608</v>
      </c>
      <c r="O319" s="72">
        <f t="shared" si="32"/>
        <v>1418</v>
      </c>
      <c r="P319" s="85">
        <v>125</v>
      </c>
      <c r="Q319" s="72">
        <f t="shared" si="33"/>
        <v>4405</v>
      </c>
      <c r="R319" s="114">
        <v>1307</v>
      </c>
      <c r="S319" s="72">
        <f t="shared" si="34"/>
        <v>3098</v>
      </c>
      <c r="T319" s="136">
        <v>18693</v>
      </c>
      <c r="U319" s="73" t="s">
        <v>156</v>
      </c>
      <c r="V319" s="74" t="s">
        <v>257</v>
      </c>
    </row>
    <row r="320" spans="1:22" s="117" customFormat="1">
      <c r="A320" s="85">
        <v>313</v>
      </c>
      <c r="B320" s="85" t="s">
        <v>850</v>
      </c>
      <c r="C320" s="135" t="s">
        <v>48</v>
      </c>
      <c r="D320" s="135" t="s">
        <v>169</v>
      </c>
      <c r="E320" s="86" t="s">
        <v>1223</v>
      </c>
      <c r="F320" s="87">
        <v>45962</v>
      </c>
      <c r="G320" s="87">
        <v>46143</v>
      </c>
      <c r="H320" s="136">
        <v>95000</v>
      </c>
      <c r="I320" s="136">
        <v>10929.24</v>
      </c>
      <c r="J320" s="88">
        <v>25</v>
      </c>
      <c r="K320" s="136">
        <v>2726.5</v>
      </c>
      <c r="L320" s="72">
        <f t="shared" si="30"/>
        <v>6744.9999999999991</v>
      </c>
      <c r="M320" s="72">
        <f t="shared" si="35"/>
        <v>1235</v>
      </c>
      <c r="N320" s="74">
        <f t="shared" si="31"/>
        <v>2888</v>
      </c>
      <c r="O320" s="72">
        <f t="shared" si="32"/>
        <v>6735.5</v>
      </c>
      <c r="P320" s="85">
        <v>25</v>
      </c>
      <c r="Q320" s="72">
        <f t="shared" si="33"/>
        <v>20355</v>
      </c>
      <c r="R320" s="114">
        <v>16568.740000000002</v>
      </c>
      <c r="S320" s="72">
        <f t="shared" si="34"/>
        <v>14715.5</v>
      </c>
      <c r="T320" s="136">
        <v>78431.259999999995</v>
      </c>
      <c r="U320" s="73" t="s">
        <v>156</v>
      </c>
      <c r="V320" s="74" t="s">
        <v>257</v>
      </c>
    </row>
    <row r="321" spans="1:22" s="117" customFormat="1">
      <c r="A321" s="85">
        <v>314</v>
      </c>
      <c r="B321" s="85" t="s">
        <v>108</v>
      </c>
      <c r="C321" s="135" t="s">
        <v>74</v>
      </c>
      <c r="D321" s="135" t="s">
        <v>1145</v>
      </c>
      <c r="E321" s="86" t="s">
        <v>1223</v>
      </c>
      <c r="F321" s="87">
        <v>45839</v>
      </c>
      <c r="G321" s="87">
        <v>46023</v>
      </c>
      <c r="H321" s="136">
        <v>60000</v>
      </c>
      <c r="I321" s="136">
        <v>3486.68</v>
      </c>
      <c r="J321" s="88">
        <v>25</v>
      </c>
      <c r="K321" s="136">
        <v>1722</v>
      </c>
      <c r="L321" s="72">
        <f t="shared" si="30"/>
        <v>4260</v>
      </c>
      <c r="M321" s="72">
        <f t="shared" si="35"/>
        <v>780</v>
      </c>
      <c r="N321" s="74">
        <f t="shared" si="31"/>
        <v>1824</v>
      </c>
      <c r="O321" s="72">
        <f t="shared" si="32"/>
        <v>4254</v>
      </c>
      <c r="P321" s="85">
        <v>25</v>
      </c>
      <c r="Q321" s="72">
        <f t="shared" si="33"/>
        <v>12865</v>
      </c>
      <c r="R321" s="114">
        <v>7057.68</v>
      </c>
      <c r="S321" s="72">
        <f t="shared" si="34"/>
        <v>9294</v>
      </c>
      <c r="T321" s="136">
        <v>52942.32</v>
      </c>
      <c r="U321" s="73" t="s">
        <v>156</v>
      </c>
      <c r="V321" s="74" t="s">
        <v>257</v>
      </c>
    </row>
    <row r="322" spans="1:22" s="117" customFormat="1">
      <c r="A322" s="85">
        <v>315</v>
      </c>
      <c r="B322" s="85" t="s">
        <v>115</v>
      </c>
      <c r="C322" s="135" t="s">
        <v>74</v>
      </c>
      <c r="D322" s="135" t="s">
        <v>1146</v>
      </c>
      <c r="E322" s="86" t="s">
        <v>1223</v>
      </c>
      <c r="F322" s="87">
        <v>45839</v>
      </c>
      <c r="G322" s="87">
        <v>46023</v>
      </c>
      <c r="H322" s="136">
        <v>60000</v>
      </c>
      <c r="I322" s="136">
        <v>3486.68</v>
      </c>
      <c r="J322" s="88">
        <v>25</v>
      </c>
      <c r="K322" s="136">
        <v>1722</v>
      </c>
      <c r="L322" s="72">
        <f t="shared" si="30"/>
        <v>4260</v>
      </c>
      <c r="M322" s="72">
        <f t="shared" si="35"/>
        <v>780</v>
      </c>
      <c r="N322" s="74">
        <f t="shared" si="31"/>
        <v>1824</v>
      </c>
      <c r="O322" s="72">
        <f t="shared" si="32"/>
        <v>4254</v>
      </c>
      <c r="P322" s="85">
        <v>125</v>
      </c>
      <c r="Q322" s="72">
        <f t="shared" si="33"/>
        <v>12965</v>
      </c>
      <c r="R322" s="114">
        <v>7157.68</v>
      </c>
      <c r="S322" s="72">
        <f t="shared" si="34"/>
        <v>9294</v>
      </c>
      <c r="T322" s="136">
        <v>52842.32</v>
      </c>
      <c r="U322" s="73" t="s">
        <v>156</v>
      </c>
      <c r="V322" s="74" t="s">
        <v>257</v>
      </c>
    </row>
    <row r="323" spans="1:22" s="117" customFormat="1">
      <c r="A323" s="85">
        <v>316</v>
      </c>
      <c r="B323" s="85" t="s">
        <v>934</v>
      </c>
      <c r="C323" s="135" t="s">
        <v>365</v>
      </c>
      <c r="D323" s="135" t="s">
        <v>176</v>
      </c>
      <c r="E323" s="86" t="s">
        <v>663</v>
      </c>
      <c r="F323" s="87">
        <v>45839</v>
      </c>
      <c r="G323" s="87">
        <v>46023</v>
      </c>
      <c r="H323" s="136">
        <v>160000</v>
      </c>
      <c r="I323" s="136">
        <v>26218.87</v>
      </c>
      <c r="J323" s="88">
        <v>25</v>
      </c>
      <c r="K323" s="136">
        <v>4592</v>
      </c>
      <c r="L323" s="72">
        <f t="shared" si="30"/>
        <v>11359.999999999998</v>
      </c>
      <c r="M323" s="72">
        <f t="shared" si="35"/>
        <v>2080</v>
      </c>
      <c r="N323" s="74">
        <f t="shared" si="31"/>
        <v>4864</v>
      </c>
      <c r="O323" s="72">
        <f t="shared" si="32"/>
        <v>11344</v>
      </c>
      <c r="P323" s="85">
        <v>25</v>
      </c>
      <c r="Q323" s="72">
        <f t="shared" si="33"/>
        <v>34265</v>
      </c>
      <c r="R323" s="114">
        <v>35699.870000000003</v>
      </c>
      <c r="S323" s="72">
        <f t="shared" si="34"/>
        <v>24784</v>
      </c>
      <c r="T323" s="136">
        <v>124300.13</v>
      </c>
      <c r="U323" s="73" t="s">
        <v>156</v>
      </c>
      <c r="V323" s="74" t="s">
        <v>257</v>
      </c>
    </row>
    <row r="324" spans="1:22" s="117" customFormat="1">
      <c r="A324" s="85">
        <v>317</v>
      </c>
      <c r="B324" s="85" t="s">
        <v>601</v>
      </c>
      <c r="C324" s="135" t="s">
        <v>73</v>
      </c>
      <c r="D324" s="135" t="s">
        <v>1098</v>
      </c>
      <c r="E324" s="86" t="s">
        <v>1223</v>
      </c>
      <c r="F324" s="87">
        <v>45962</v>
      </c>
      <c r="G324" s="87">
        <v>46143</v>
      </c>
      <c r="H324" s="136">
        <v>85000</v>
      </c>
      <c r="I324" s="136">
        <v>8576.99</v>
      </c>
      <c r="J324" s="88">
        <v>25</v>
      </c>
      <c r="K324" s="136">
        <v>2439.5</v>
      </c>
      <c r="L324" s="72">
        <f t="shared" si="30"/>
        <v>6034.9999999999991</v>
      </c>
      <c r="M324" s="72">
        <f t="shared" ref="M324:M355" si="36">H324*0.013</f>
        <v>1105</v>
      </c>
      <c r="N324" s="74">
        <f t="shared" si="31"/>
        <v>2584</v>
      </c>
      <c r="O324" s="72">
        <f t="shared" si="32"/>
        <v>6026.5</v>
      </c>
      <c r="P324" s="85">
        <v>25</v>
      </c>
      <c r="Q324" s="72">
        <f t="shared" si="33"/>
        <v>18215</v>
      </c>
      <c r="R324" s="114">
        <v>13625.49</v>
      </c>
      <c r="S324" s="72">
        <f t="shared" si="34"/>
        <v>13166.5</v>
      </c>
      <c r="T324" s="136">
        <v>71374.509999999995</v>
      </c>
      <c r="U324" s="73" t="s">
        <v>156</v>
      </c>
      <c r="V324" s="74" t="s">
        <v>257</v>
      </c>
    </row>
    <row r="325" spans="1:22" s="117" customFormat="1">
      <c r="A325" s="85">
        <v>318</v>
      </c>
      <c r="B325" s="85" t="s">
        <v>889</v>
      </c>
      <c r="C325" s="135" t="s">
        <v>21</v>
      </c>
      <c r="D325" s="135" t="s">
        <v>255</v>
      </c>
      <c r="E325" s="86" t="s">
        <v>1223</v>
      </c>
      <c r="F325" s="87">
        <v>45962</v>
      </c>
      <c r="G325" s="87">
        <v>46143</v>
      </c>
      <c r="H325" s="136">
        <v>80000</v>
      </c>
      <c r="I325" s="136">
        <v>7400.87</v>
      </c>
      <c r="J325" s="88">
        <v>25</v>
      </c>
      <c r="K325" s="136">
        <v>2296</v>
      </c>
      <c r="L325" s="72">
        <f t="shared" si="30"/>
        <v>5679.9999999999991</v>
      </c>
      <c r="M325" s="72">
        <f t="shared" si="36"/>
        <v>1040</v>
      </c>
      <c r="N325" s="74">
        <f t="shared" si="31"/>
        <v>2432</v>
      </c>
      <c r="O325" s="72">
        <f t="shared" si="32"/>
        <v>5672</v>
      </c>
      <c r="P325" s="85">
        <v>25</v>
      </c>
      <c r="Q325" s="72">
        <f t="shared" si="33"/>
        <v>17145</v>
      </c>
      <c r="R325" s="114">
        <v>12153.87</v>
      </c>
      <c r="S325" s="72">
        <f t="shared" si="34"/>
        <v>12392</v>
      </c>
      <c r="T325" s="136">
        <v>67846.13</v>
      </c>
      <c r="U325" s="73" t="s">
        <v>156</v>
      </c>
      <c r="V325" s="74" t="s">
        <v>257</v>
      </c>
    </row>
    <row r="326" spans="1:22" s="117" customFormat="1">
      <c r="A326" s="85">
        <v>319</v>
      </c>
      <c r="B326" s="85" t="s">
        <v>329</v>
      </c>
      <c r="C326" s="135" t="s">
        <v>19</v>
      </c>
      <c r="D326" s="135" t="s">
        <v>1109</v>
      </c>
      <c r="E326" s="86" t="s">
        <v>1223</v>
      </c>
      <c r="F326" s="87">
        <v>45839</v>
      </c>
      <c r="G326" s="87">
        <v>46023</v>
      </c>
      <c r="H326" s="136">
        <v>20000</v>
      </c>
      <c r="I326" s="135">
        <v>0</v>
      </c>
      <c r="J326" s="88">
        <v>25</v>
      </c>
      <c r="K326" s="135">
        <v>574</v>
      </c>
      <c r="L326" s="72">
        <f t="shared" si="30"/>
        <v>1419.9999999999998</v>
      </c>
      <c r="M326" s="72">
        <f t="shared" si="36"/>
        <v>260</v>
      </c>
      <c r="N326" s="74">
        <f t="shared" si="31"/>
        <v>608</v>
      </c>
      <c r="O326" s="72">
        <f t="shared" si="32"/>
        <v>1418</v>
      </c>
      <c r="P326" s="85">
        <v>25</v>
      </c>
      <c r="Q326" s="72">
        <f t="shared" si="33"/>
        <v>4305</v>
      </c>
      <c r="R326" s="114">
        <v>1207</v>
      </c>
      <c r="S326" s="72">
        <f t="shared" si="34"/>
        <v>3098</v>
      </c>
      <c r="T326" s="136">
        <v>18793</v>
      </c>
      <c r="U326" s="73" t="s">
        <v>156</v>
      </c>
      <c r="V326" s="74" t="s">
        <v>257</v>
      </c>
    </row>
    <row r="327" spans="1:22" s="117" customFormat="1">
      <c r="A327" s="85">
        <v>320</v>
      </c>
      <c r="B327" s="85" t="s">
        <v>1024</v>
      </c>
      <c r="C327" s="135" t="s">
        <v>985</v>
      </c>
      <c r="D327" s="135" t="s">
        <v>163</v>
      </c>
      <c r="E327" s="86" t="s">
        <v>1223</v>
      </c>
      <c r="F327" s="87">
        <v>45901</v>
      </c>
      <c r="G327" s="87">
        <v>46082</v>
      </c>
      <c r="H327" s="136">
        <v>60000</v>
      </c>
      <c r="I327" s="136">
        <v>3486.68</v>
      </c>
      <c r="J327" s="88">
        <v>25</v>
      </c>
      <c r="K327" s="136">
        <v>1722</v>
      </c>
      <c r="L327" s="72">
        <f t="shared" si="30"/>
        <v>4260</v>
      </c>
      <c r="M327" s="72">
        <f t="shared" si="36"/>
        <v>780</v>
      </c>
      <c r="N327" s="74">
        <f t="shared" si="31"/>
        <v>1824</v>
      </c>
      <c r="O327" s="72">
        <f t="shared" si="32"/>
        <v>4254</v>
      </c>
      <c r="P327" s="85">
        <v>25</v>
      </c>
      <c r="Q327" s="72">
        <f t="shared" si="33"/>
        <v>12865</v>
      </c>
      <c r="R327" s="114">
        <v>7057.68</v>
      </c>
      <c r="S327" s="72">
        <f t="shared" si="34"/>
        <v>9294</v>
      </c>
      <c r="T327" s="136">
        <v>52942.32</v>
      </c>
      <c r="U327" s="73" t="s">
        <v>156</v>
      </c>
      <c r="V327" s="74" t="s">
        <v>257</v>
      </c>
    </row>
    <row r="328" spans="1:22" s="117" customFormat="1">
      <c r="A328" s="85">
        <v>321</v>
      </c>
      <c r="B328" s="85" t="s">
        <v>550</v>
      </c>
      <c r="C328" s="135" t="s">
        <v>12</v>
      </c>
      <c r="D328" s="135" t="s">
        <v>1147</v>
      </c>
      <c r="E328" s="86" t="s">
        <v>1223</v>
      </c>
      <c r="F328" s="87">
        <v>45839</v>
      </c>
      <c r="G328" s="87">
        <v>46023</v>
      </c>
      <c r="H328" s="136">
        <v>50000</v>
      </c>
      <c r="I328" s="136">
        <v>1854</v>
      </c>
      <c r="J328" s="88">
        <v>25</v>
      </c>
      <c r="K328" s="136">
        <v>1435</v>
      </c>
      <c r="L328" s="72">
        <f t="shared" ref="L328:L391" si="37">H328*0.071</f>
        <v>3549.9999999999995</v>
      </c>
      <c r="M328" s="72">
        <f t="shared" si="36"/>
        <v>650</v>
      </c>
      <c r="N328" s="74">
        <f t="shared" ref="N328:N391" si="38">+H328*0.0304</f>
        <v>1520</v>
      </c>
      <c r="O328" s="72">
        <f t="shared" ref="O328:O391" si="39">H328*0.0709</f>
        <v>3545.0000000000005</v>
      </c>
      <c r="P328" s="85">
        <v>125</v>
      </c>
      <c r="Q328" s="72">
        <f t="shared" ref="Q328:Q391" si="40">SUM(K328:P328)</f>
        <v>10825</v>
      </c>
      <c r="R328" s="114">
        <v>4934</v>
      </c>
      <c r="S328" s="72">
        <f t="shared" ref="S328:S391" si="41">L328+M328+O328</f>
        <v>7745</v>
      </c>
      <c r="T328" s="136">
        <v>45066</v>
      </c>
      <c r="U328" s="73" t="s">
        <v>156</v>
      </c>
      <c r="V328" s="74" t="s">
        <v>257</v>
      </c>
    </row>
    <row r="329" spans="1:22" s="117" customFormat="1">
      <c r="A329" s="85">
        <v>322</v>
      </c>
      <c r="B329" s="85" t="s">
        <v>802</v>
      </c>
      <c r="C329" s="135" t="s">
        <v>5</v>
      </c>
      <c r="D329" s="135" t="s">
        <v>161</v>
      </c>
      <c r="E329" s="86" t="s">
        <v>1223</v>
      </c>
      <c r="F329" s="87">
        <v>45962</v>
      </c>
      <c r="G329" s="87">
        <v>46143</v>
      </c>
      <c r="H329" s="136">
        <v>220000</v>
      </c>
      <c r="I329" s="136">
        <v>40357.08</v>
      </c>
      <c r="J329" s="88">
        <v>25</v>
      </c>
      <c r="K329" s="136">
        <v>6314</v>
      </c>
      <c r="L329" s="72">
        <f t="shared" si="37"/>
        <v>15619.999999999998</v>
      </c>
      <c r="M329" s="72">
        <f t="shared" si="36"/>
        <v>2860</v>
      </c>
      <c r="N329" s="74">
        <f t="shared" si="38"/>
        <v>6688</v>
      </c>
      <c r="O329" s="72">
        <f t="shared" si="39"/>
        <v>15598.000000000002</v>
      </c>
      <c r="P329" s="85">
        <v>25</v>
      </c>
      <c r="Q329" s="72">
        <f t="shared" si="40"/>
        <v>47105</v>
      </c>
      <c r="R329" s="114">
        <v>41586.370000000003</v>
      </c>
      <c r="S329" s="72">
        <f t="shared" si="41"/>
        <v>34078</v>
      </c>
      <c r="T329" s="136">
        <v>166714.78</v>
      </c>
      <c r="U329" s="73" t="s">
        <v>156</v>
      </c>
      <c r="V329" s="74" t="s">
        <v>257</v>
      </c>
    </row>
    <row r="330" spans="1:22" s="117" customFormat="1">
      <c r="A330" s="85">
        <v>323</v>
      </c>
      <c r="B330" s="85" t="s">
        <v>246</v>
      </c>
      <c r="C330" s="135" t="s">
        <v>48</v>
      </c>
      <c r="D330" s="135" t="s">
        <v>197</v>
      </c>
      <c r="E330" s="86" t="s">
        <v>1223</v>
      </c>
      <c r="F330" s="87">
        <v>45839</v>
      </c>
      <c r="G330" s="87">
        <v>46023</v>
      </c>
      <c r="H330" s="136">
        <v>55000</v>
      </c>
      <c r="I330" s="136">
        <v>2045.04</v>
      </c>
      <c r="J330" s="88">
        <v>25</v>
      </c>
      <c r="K330" s="136">
        <v>1578.5</v>
      </c>
      <c r="L330" s="72">
        <f t="shared" si="37"/>
        <v>3904.9999999999995</v>
      </c>
      <c r="M330" s="72">
        <f t="shared" si="36"/>
        <v>715</v>
      </c>
      <c r="N330" s="74">
        <f t="shared" si="38"/>
        <v>1672</v>
      </c>
      <c r="O330" s="72">
        <f t="shared" si="39"/>
        <v>3899.5000000000005</v>
      </c>
      <c r="P330" s="114">
        <v>3455.92</v>
      </c>
      <c r="Q330" s="72">
        <f t="shared" si="40"/>
        <v>15225.92</v>
      </c>
      <c r="R330" s="114">
        <v>8751.4599999999991</v>
      </c>
      <c r="S330" s="72">
        <f t="shared" si="41"/>
        <v>8519.5</v>
      </c>
      <c r="T330" s="136">
        <v>45801.2</v>
      </c>
      <c r="U330" s="73" t="s">
        <v>156</v>
      </c>
      <c r="V330" s="74" t="s">
        <v>258</v>
      </c>
    </row>
    <row r="331" spans="1:22" s="117" customFormat="1">
      <c r="A331" s="85">
        <v>324</v>
      </c>
      <c r="B331" s="85" t="s">
        <v>953</v>
      </c>
      <c r="C331" s="135" t="s">
        <v>6</v>
      </c>
      <c r="D331" s="135" t="s">
        <v>1090</v>
      </c>
      <c r="E331" s="86" t="s">
        <v>663</v>
      </c>
      <c r="F331" s="87">
        <v>45870</v>
      </c>
      <c r="G331" s="87">
        <v>46054</v>
      </c>
      <c r="H331" s="136">
        <v>145000</v>
      </c>
      <c r="I331" s="136">
        <v>22690.49</v>
      </c>
      <c r="J331" s="88">
        <v>25</v>
      </c>
      <c r="K331" s="136">
        <v>4161.5</v>
      </c>
      <c r="L331" s="72">
        <f t="shared" si="37"/>
        <v>10294.999999999998</v>
      </c>
      <c r="M331" s="72">
        <f t="shared" si="36"/>
        <v>1885</v>
      </c>
      <c r="N331" s="74">
        <f t="shared" si="38"/>
        <v>4408</v>
      </c>
      <c r="O331" s="72">
        <f t="shared" si="39"/>
        <v>10280.5</v>
      </c>
      <c r="P331" s="114">
        <v>3125</v>
      </c>
      <c r="Q331" s="72">
        <f t="shared" si="40"/>
        <v>34155</v>
      </c>
      <c r="R331" s="114">
        <v>31284.99</v>
      </c>
      <c r="S331" s="72">
        <f t="shared" si="41"/>
        <v>22460.5</v>
      </c>
      <c r="T331" s="136">
        <v>110715.01</v>
      </c>
      <c r="U331" s="73" t="s">
        <v>156</v>
      </c>
      <c r="V331" s="74" t="s">
        <v>257</v>
      </c>
    </row>
    <row r="332" spans="1:22" s="117" customFormat="1">
      <c r="A332" s="85">
        <v>325</v>
      </c>
      <c r="B332" s="85" t="s">
        <v>954</v>
      </c>
      <c r="C332" s="135" t="s">
        <v>250</v>
      </c>
      <c r="D332" s="135" t="s">
        <v>163</v>
      </c>
      <c r="E332" s="86" t="s">
        <v>1223</v>
      </c>
      <c r="F332" s="87">
        <v>45870</v>
      </c>
      <c r="G332" s="87">
        <v>46054</v>
      </c>
      <c r="H332" s="136">
        <v>60000</v>
      </c>
      <c r="I332" s="136">
        <v>3486.68</v>
      </c>
      <c r="J332" s="88">
        <v>25</v>
      </c>
      <c r="K332" s="136">
        <v>1722</v>
      </c>
      <c r="L332" s="72">
        <f t="shared" si="37"/>
        <v>4260</v>
      </c>
      <c r="M332" s="72">
        <f t="shared" si="36"/>
        <v>780</v>
      </c>
      <c r="N332" s="74">
        <f t="shared" si="38"/>
        <v>1824</v>
      </c>
      <c r="O332" s="72">
        <f t="shared" si="39"/>
        <v>4254</v>
      </c>
      <c r="P332" s="85">
        <v>25</v>
      </c>
      <c r="Q332" s="72">
        <f t="shared" si="40"/>
        <v>12865</v>
      </c>
      <c r="R332" s="114">
        <v>7057.68</v>
      </c>
      <c r="S332" s="72">
        <f t="shared" si="41"/>
        <v>9294</v>
      </c>
      <c r="T332" s="136">
        <v>52942.32</v>
      </c>
      <c r="U332" s="73" t="s">
        <v>156</v>
      </c>
      <c r="V332" s="74" t="s">
        <v>257</v>
      </c>
    </row>
    <row r="333" spans="1:22" s="117" customFormat="1">
      <c r="A333" s="85">
        <v>326</v>
      </c>
      <c r="B333" s="85" t="s">
        <v>353</v>
      </c>
      <c r="C333" s="135" t="s">
        <v>370</v>
      </c>
      <c r="D333" s="135" t="s">
        <v>166</v>
      </c>
      <c r="E333" s="86" t="s">
        <v>1223</v>
      </c>
      <c r="F333" s="87">
        <v>45962</v>
      </c>
      <c r="G333" s="87">
        <v>46143</v>
      </c>
      <c r="H333" s="136">
        <v>55000</v>
      </c>
      <c r="I333" s="136">
        <v>2559.6799999999998</v>
      </c>
      <c r="J333" s="88">
        <v>25</v>
      </c>
      <c r="K333" s="136">
        <v>1578.5</v>
      </c>
      <c r="L333" s="72">
        <f t="shared" si="37"/>
        <v>3904.9999999999995</v>
      </c>
      <c r="M333" s="72">
        <f t="shared" si="36"/>
        <v>715</v>
      </c>
      <c r="N333" s="74">
        <f t="shared" si="38"/>
        <v>1672</v>
      </c>
      <c r="O333" s="72">
        <f t="shared" si="39"/>
        <v>3899.5000000000005</v>
      </c>
      <c r="P333" s="85">
        <v>25</v>
      </c>
      <c r="Q333" s="72">
        <f t="shared" si="40"/>
        <v>11795</v>
      </c>
      <c r="R333" s="114">
        <v>5835.18</v>
      </c>
      <c r="S333" s="72">
        <f t="shared" si="41"/>
        <v>8519.5</v>
      </c>
      <c r="T333" s="136">
        <v>49164.82</v>
      </c>
      <c r="U333" s="73" t="s">
        <v>156</v>
      </c>
      <c r="V333" s="74" t="s">
        <v>257</v>
      </c>
    </row>
    <row r="334" spans="1:22" s="117" customFormat="1">
      <c r="A334" s="85">
        <v>327</v>
      </c>
      <c r="B334" s="85" t="s">
        <v>602</v>
      </c>
      <c r="C334" s="135" t="s">
        <v>19</v>
      </c>
      <c r="D334" s="135" t="s">
        <v>1101</v>
      </c>
      <c r="E334" s="86" t="s">
        <v>1223</v>
      </c>
      <c r="F334" s="87">
        <v>45962</v>
      </c>
      <c r="G334" s="87">
        <v>46143</v>
      </c>
      <c r="H334" s="136">
        <v>20000</v>
      </c>
      <c r="I334" s="135">
        <v>0</v>
      </c>
      <c r="J334" s="88">
        <v>25</v>
      </c>
      <c r="K334" s="135">
        <v>574</v>
      </c>
      <c r="L334" s="72">
        <f t="shared" si="37"/>
        <v>1419.9999999999998</v>
      </c>
      <c r="M334" s="72">
        <f t="shared" si="36"/>
        <v>260</v>
      </c>
      <c r="N334" s="74">
        <f t="shared" si="38"/>
        <v>608</v>
      </c>
      <c r="O334" s="72">
        <f t="shared" si="39"/>
        <v>1418</v>
      </c>
      <c r="P334" s="85">
        <v>25</v>
      </c>
      <c r="Q334" s="72">
        <f t="shared" si="40"/>
        <v>4305</v>
      </c>
      <c r="R334" s="114">
        <v>1207</v>
      </c>
      <c r="S334" s="72">
        <f t="shared" si="41"/>
        <v>3098</v>
      </c>
      <c r="T334" s="136">
        <v>18793</v>
      </c>
      <c r="U334" s="73" t="s">
        <v>156</v>
      </c>
      <c r="V334" s="74" t="s">
        <v>257</v>
      </c>
    </row>
    <row r="335" spans="1:22" s="117" customFormat="1">
      <c r="A335" s="85">
        <v>328</v>
      </c>
      <c r="B335" s="85" t="s">
        <v>207</v>
      </c>
      <c r="C335" s="135" t="s">
        <v>247</v>
      </c>
      <c r="D335" s="135" t="s">
        <v>504</v>
      </c>
      <c r="E335" s="86" t="s">
        <v>1223</v>
      </c>
      <c r="F335" s="87">
        <v>45839</v>
      </c>
      <c r="G335" s="87">
        <v>46023</v>
      </c>
      <c r="H335" s="136">
        <v>70000</v>
      </c>
      <c r="I335" s="136">
        <v>5368.48</v>
      </c>
      <c r="J335" s="88">
        <v>25</v>
      </c>
      <c r="K335" s="136">
        <v>2009</v>
      </c>
      <c r="L335" s="72">
        <f t="shared" si="37"/>
        <v>4970</v>
      </c>
      <c r="M335" s="72">
        <f t="shared" si="36"/>
        <v>910</v>
      </c>
      <c r="N335" s="74">
        <f t="shared" si="38"/>
        <v>2128</v>
      </c>
      <c r="O335" s="72">
        <f t="shared" si="39"/>
        <v>4963</v>
      </c>
      <c r="P335" s="114">
        <v>8652.73</v>
      </c>
      <c r="Q335" s="72">
        <f t="shared" si="40"/>
        <v>23632.73</v>
      </c>
      <c r="R335" s="114">
        <v>18809.68</v>
      </c>
      <c r="S335" s="72">
        <f t="shared" si="41"/>
        <v>10843</v>
      </c>
      <c r="T335" s="136">
        <v>51841.79</v>
      </c>
      <c r="U335" s="73" t="s">
        <v>156</v>
      </c>
      <c r="V335" s="74" t="s">
        <v>258</v>
      </c>
    </row>
    <row r="336" spans="1:22" s="117" customFormat="1">
      <c r="A336" s="85">
        <v>329</v>
      </c>
      <c r="B336" s="85" t="s">
        <v>955</v>
      </c>
      <c r="C336" s="135" t="s">
        <v>4</v>
      </c>
      <c r="D336" s="135" t="s">
        <v>1158</v>
      </c>
      <c r="E336" s="86" t="s">
        <v>1223</v>
      </c>
      <c r="F336" s="87">
        <v>45870</v>
      </c>
      <c r="G336" s="87">
        <v>46054</v>
      </c>
      <c r="H336" s="136">
        <v>80000</v>
      </c>
      <c r="I336" s="136">
        <v>7400.87</v>
      </c>
      <c r="J336" s="88">
        <v>25</v>
      </c>
      <c r="K336" s="136">
        <v>2296</v>
      </c>
      <c r="L336" s="72">
        <f t="shared" si="37"/>
        <v>5679.9999999999991</v>
      </c>
      <c r="M336" s="72">
        <f t="shared" si="36"/>
        <v>1040</v>
      </c>
      <c r="N336" s="74">
        <f t="shared" si="38"/>
        <v>2432</v>
      </c>
      <c r="O336" s="72">
        <f t="shared" si="39"/>
        <v>5672</v>
      </c>
      <c r="P336" s="85">
        <v>25</v>
      </c>
      <c r="Q336" s="72">
        <f t="shared" si="40"/>
        <v>17145</v>
      </c>
      <c r="R336" s="114">
        <v>23926.87</v>
      </c>
      <c r="S336" s="72">
        <f t="shared" si="41"/>
        <v>12392</v>
      </c>
      <c r="T336" s="136">
        <v>67846.13</v>
      </c>
      <c r="U336" s="73" t="s">
        <v>156</v>
      </c>
      <c r="V336" s="74" t="s">
        <v>258</v>
      </c>
    </row>
    <row r="337" spans="1:22" s="117" customFormat="1">
      <c r="A337" s="85">
        <v>330</v>
      </c>
      <c r="B337" s="85" t="s">
        <v>652</v>
      </c>
      <c r="C337" s="135" t="s">
        <v>4</v>
      </c>
      <c r="D337" s="135" t="s">
        <v>1084</v>
      </c>
      <c r="E337" s="86" t="s">
        <v>1223</v>
      </c>
      <c r="F337" s="87">
        <v>45962</v>
      </c>
      <c r="G337" s="87">
        <v>46143</v>
      </c>
      <c r="H337" s="136">
        <v>30000</v>
      </c>
      <c r="I337" s="135">
        <v>0</v>
      </c>
      <c r="J337" s="88">
        <v>25</v>
      </c>
      <c r="K337" s="135">
        <v>861</v>
      </c>
      <c r="L337" s="72">
        <f t="shared" si="37"/>
        <v>2130</v>
      </c>
      <c r="M337" s="72">
        <f t="shared" si="36"/>
        <v>390</v>
      </c>
      <c r="N337" s="74">
        <f t="shared" si="38"/>
        <v>912</v>
      </c>
      <c r="O337" s="72">
        <f t="shared" si="39"/>
        <v>2127</v>
      </c>
      <c r="P337" s="85">
        <v>25</v>
      </c>
      <c r="Q337" s="72">
        <f t="shared" si="40"/>
        <v>6445</v>
      </c>
      <c r="R337" s="114">
        <v>1798</v>
      </c>
      <c r="S337" s="72">
        <f t="shared" si="41"/>
        <v>4647</v>
      </c>
      <c r="T337" s="136">
        <v>28202</v>
      </c>
      <c r="U337" s="73" t="s">
        <v>156</v>
      </c>
      <c r="V337" s="74" t="s">
        <v>257</v>
      </c>
    </row>
    <row r="338" spans="1:22" s="117" customFormat="1">
      <c r="A338" s="85">
        <v>331</v>
      </c>
      <c r="B338" s="85" t="s">
        <v>851</v>
      </c>
      <c r="C338" s="135" t="s">
        <v>6</v>
      </c>
      <c r="D338" s="135" t="s">
        <v>181</v>
      </c>
      <c r="E338" s="86" t="s">
        <v>1223</v>
      </c>
      <c r="F338" s="87">
        <v>45962</v>
      </c>
      <c r="G338" s="87">
        <v>46143</v>
      </c>
      <c r="H338" s="136">
        <v>130000</v>
      </c>
      <c r="I338" s="136">
        <v>19162.12</v>
      </c>
      <c r="J338" s="88">
        <v>25</v>
      </c>
      <c r="K338" s="136">
        <v>3731</v>
      </c>
      <c r="L338" s="72">
        <f t="shared" si="37"/>
        <v>9230</v>
      </c>
      <c r="M338" s="72">
        <f t="shared" si="36"/>
        <v>1690</v>
      </c>
      <c r="N338" s="74">
        <f t="shared" si="38"/>
        <v>3952</v>
      </c>
      <c r="O338" s="72">
        <f t="shared" si="39"/>
        <v>9217</v>
      </c>
      <c r="P338" s="85">
        <v>25</v>
      </c>
      <c r="Q338" s="72">
        <f t="shared" si="40"/>
        <v>27845</v>
      </c>
      <c r="R338" s="114">
        <v>26870.12</v>
      </c>
      <c r="S338" s="72">
        <f t="shared" si="41"/>
        <v>20137</v>
      </c>
      <c r="T338" s="136">
        <v>103129.88</v>
      </c>
      <c r="U338" s="73" t="s">
        <v>156</v>
      </c>
      <c r="V338" s="74" t="s">
        <v>257</v>
      </c>
    </row>
    <row r="339" spans="1:22" s="117" customFormat="1">
      <c r="A339" s="85">
        <v>332</v>
      </c>
      <c r="B339" s="85" t="s">
        <v>697</v>
      </c>
      <c r="C339" s="135" t="s">
        <v>48</v>
      </c>
      <c r="D339" s="135" t="s">
        <v>163</v>
      </c>
      <c r="E339" s="86" t="s">
        <v>1223</v>
      </c>
      <c r="F339" s="87">
        <v>45839</v>
      </c>
      <c r="G339" s="87">
        <v>46023</v>
      </c>
      <c r="H339" s="136">
        <v>65000</v>
      </c>
      <c r="I339" s="136">
        <v>4427.58</v>
      </c>
      <c r="J339" s="88">
        <v>25</v>
      </c>
      <c r="K339" s="136">
        <v>1865.5</v>
      </c>
      <c r="L339" s="72">
        <f t="shared" si="37"/>
        <v>4615</v>
      </c>
      <c r="M339" s="72">
        <f t="shared" si="36"/>
        <v>845</v>
      </c>
      <c r="N339" s="74">
        <f t="shared" si="38"/>
        <v>1976</v>
      </c>
      <c r="O339" s="72">
        <f t="shared" si="39"/>
        <v>4608.5</v>
      </c>
      <c r="P339" s="85">
        <v>25</v>
      </c>
      <c r="Q339" s="72">
        <f t="shared" si="40"/>
        <v>13935</v>
      </c>
      <c r="R339" s="114">
        <v>8294.08</v>
      </c>
      <c r="S339" s="72">
        <f t="shared" si="41"/>
        <v>10068.5</v>
      </c>
      <c r="T339" s="136">
        <v>56705.919999999998</v>
      </c>
      <c r="U339" s="73" t="s">
        <v>156</v>
      </c>
      <c r="V339" s="74" t="s">
        <v>257</v>
      </c>
    </row>
    <row r="340" spans="1:22" s="117" customFormat="1">
      <c r="A340" s="85">
        <v>333</v>
      </c>
      <c r="B340" s="85" t="s">
        <v>26</v>
      </c>
      <c r="C340" s="135" t="s">
        <v>27</v>
      </c>
      <c r="D340" s="135" t="s">
        <v>161</v>
      </c>
      <c r="E340" s="86" t="s">
        <v>1223</v>
      </c>
      <c r="F340" s="87">
        <v>45839</v>
      </c>
      <c r="G340" s="87">
        <v>46023</v>
      </c>
      <c r="H340" s="136">
        <v>46000</v>
      </c>
      <c r="I340" s="136">
        <v>1032.1400000000001</v>
      </c>
      <c r="J340" s="88">
        <v>25</v>
      </c>
      <c r="K340" s="136">
        <v>1320.2</v>
      </c>
      <c r="L340" s="72">
        <f t="shared" si="37"/>
        <v>3265.9999999999995</v>
      </c>
      <c r="M340" s="72">
        <f t="shared" si="36"/>
        <v>598</v>
      </c>
      <c r="N340" s="74">
        <f t="shared" si="38"/>
        <v>1398.4</v>
      </c>
      <c r="O340" s="72">
        <f t="shared" si="39"/>
        <v>3261.4</v>
      </c>
      <c r="P340" s="114">
        <v>1840.46</v>
      </c>
      <c r="Q340" s="72">
        <f t="shared" si="40"/>
        <v>11684.46</v>
      </c>
      <c r="R340" s="114">
        <v>5591.2</v>
      </c>
      <c r="S340" s="72">
        <f t="shared" si="41"/>
        <v>7125.4</v>
      </c>
      <c r="T340" s="136">
        <v>40235.129999999997</v>
      </c>
      <c r="U340" s="73" t="s">
        <v>156</v>
      </c>
      <c r="V340" s="74" t="s">
        <v>257</v>
      </c>
    </row>
    <row r="341" spans="1:22" s="117" customFormat="1">
      <c r="A341" s="85">
        <v>334</v>
      </c>
      <c r="B341" s="85" t="s">
        <v>211</v>
      </c>
      <c r="C341" s="135" t="s">
        <v>249</v>
      </c>
      <c r="D341" s="135" t="s">
        <v>162</v>
      </c>
      <c r="E341" s="86" t="s">
        <v>1223</v>
      </c>
      <c r="F341" s="87">
        <v>45839</v>
      </c>
      <c r="G341" s="87">
        <v>46023</v>
      </c>
      <c r="H341" s="136">
        <v>80000</v>
      </c>
      <c r="I341" s="136">
        <v>7400.87</v>
      </c>
      <c r="J341" s="88">
        <v>25</v>
      </c>
      <c r="K341" s="136">
        <v>2296</v>
      </c>
      <c r="L341" s="72">
        <f t="shared" si="37"/>
        <v>5679.9999999999991</v>
      </c>
      <c r="M341" s="72">
        <f t="shared" si="36"/>
        <v>1040</v>
      </c>
      <c r="N341" s="74">
        <f t="shared" si="38"/>
        <v>2432</v>
      </c>
      <c r="O341" s="72">
        <f t="shared" si="39"/>
        <v>5672</v>
      </c>
      <c r="P341" s="114">
        <v>2125</v>
      </c>
      <c r="Q341" s="72">
        <f t="shared" si="40"/>
        <v>19245</v>
      </c>
      <c r="R341" s="114">
        <v>10394.08</v>
      </c>
      <c r="S341" s="72">
        <f t="shared" si="41"/>
        <v>12392</v>
      </c>
      <c r="T341" s="136">
        <v>63746.13</v>
      </c>
      <c r="U341" s="73" t="s">
        <v>156</v>
      </c>
      <c r="V341" s="74" t="s">
        <v>257</v>
      </c>
    </row>
    <row r="342" spans="1:22" s="117" customFormat="1">
      <c r="A342" s="85">
        <v>335</v>
      </c>
      <c r="B342" s="85" t="s">
        <v>562</v>
      </c>
      <c r="C342" s="135" t="s">
        <v>48</v>
      </c>
      <c r="D342" s="135" t="s">
        <v>1084</v>
      </c>
      <c r="E342" s="86" t="s">
        <v>1223</v>
      </c>
      <c r="F342" s="87">
        <v>45870</v>
      </c>
      <c r="G342" s="87">
        <v>46054</v>
      </c>
      <c r="H342" s="136">
        <v>70000</v>
      </c>
      <c r="I342" s="136">
        <v>5368.48</v>
      </c>
      <c r="J342" s="88">
        <v>25</v>
      </c>
      <c r="K342" s="136">
        <v>2009</v>
      </c>
      <c r="L342" s="72">
        <f t="shared" si="37"/>
        <v>4970</v>
      </c>
      <c r="M342" s="72">
        <f t="shared" si="36"/>
        <v>910</v>
      </c>
      <c r="N342" s="74">
        <f t="shared" si="38"/>
        <v>2128</v>
      </c>
      <c r="O342" s="72">
        <f t="shared" si="39"/>
        <v>4963</v>
      </c>
      <c r="P342" s="85">
        <v>25</v>
      </c>
      <c r="Q342" s="72">
        <f t="shared" si="40"/>
        <v>15005</v>
      </c>
      <c r="R342" s="114">
        <v>9530.48</v>
      </c>
      <c r="S342" s="72">
        <f t="shared" si="41"/>
        <v>10843</v>
      </c>
      <c r="T342" s="136">
        <v>60469.52</v>
      </c>
      <c r="U342" s="73" t="s">
        <v>156</v>
      </c>
      <c r="V342" s="74" t="s">
        <v>257</v>
      </c>
    </row>
    <row r="343" spans="1:22" s="117" customFormat="1">
      <c r="A343" s="85">
        <v>336</v>
      </c>
      <c r="B343" s="85" t="s">
        <v>852</v>
      </c>
      <c r="C343" s="135" t="s">
        <v>250</v>
      </c>
      <c r="D343" s="135" t="s">
        <v>255</v>
      </c>
      <c r="E343" s="86" t="s">
        <v>1223</v>
      </c>
      <c r="F343" s="87">
        <v>45839</v>
      </c>
      <c r="G343" s="87">
        <v>46023</v>
      </c>
      <c r="H343" s="136">
        <v>60000</v>
      </c>
      <c r="I343" s="136">
        <v>2800.49</v>
      </c>
      <c r="J343" s="88">
        <v>25</v>
      </c>
      <c r="K343" s="136">
        <v>1722</v>
      </c>
      <c r="L343" s="72">
        <f t="shared" si="37"/>
        <v>4260</v>
      </c>
      <c r="M343" s="72">
        <f t="shared" si="36"/>
        <v>780</v>
      </c>
      <c r="N343" s="74">
        <f t="shared" si="38"/>
        <v>1824</v>
      </c>
      <c r="O343" s="72">
        <f t="shared" si="39"/>
        <v>4254</v>
      </c>
      <c r="P343" s="114">
        <v>3455.92</v>
      </c>
      <c r="Q343" s="72">
        <f t="shared" si="40"/>
        <v>16295.92</v>
      </c>
      <c r="R343" s="114">
        <v>7057.68</v>
      </c>
      <c r="S343" s="72">
        <f t="shared" si="41"/>
        <v>9294</v>
      </c>
      <c r="T343" s="136">
        <v>49870.68</v>
      </c>
      <c r="U343" s="73" t="s">
        <v>156</v>
      </c>
      <c r="V343" s="74" t="s">
        <v>257</v>
      </c>
    </row>
    <row r="344" spans="1:22" s="117" customFormat="1">
      <c r="A344" s="85">
        <v>337</v>
      </c>
      <c r="B344" s="85" t="s">
        <v>698</v>
      </c>
      <c r="C344" s="135" t="s">
        <v>19</v>
      </c>
      <c r="D344" s="135" t="s">
        <v>1104</v>
      </c>
      <c r="E344" s="86" t="s">
        <v>1223</v>
      </c>
      <c r="F344" s="87">
        <v>45839</v>
      </c>
      <c r="G344" s="87">
        <v>46023</v>
      </c>
      <c r="H344" s="136">
        <v>25000</v>
      </c>
      <c r="I344" s="135">
        <v>0</v>
      </c>
      <c r="J344" s="88">
        <v>25</v>
      </c>
      <c r="K344" s="135">
        <v>717.5</v>
      </c>
      <c r="L344" s="72">
        <f t="shared" si="37"/>
        <v>1774.9999999999998</v>
      </c>
      <c r="M344" s="72">
        <f t="shared" si="36"/>
        <v>325</v>
      </c>
      <c r="N344" s="74">
        <f t="shared" si="38"/>
        <v>760</v>
      </c>
      <c r="O344" s="72">
        <f t="shared" si="39"/>
        <v>1772.5000000000002</v>
      </c>
      <c r="P344" s="85">
        <v>25</v>
      </c>
      <c r="Q344" s="72">
        <f t="shared" si="40"/>
        <v>5375</v>
      </c>
      <c r="R344" s="114">
        <v>1502.5</v>
      </c>
      <c r="S344" s="72">
        <f t="shared" si="41"/>
        <v>3872.5</v>
      </c>
      <c r="T344" s="136">
        <v>23497.5</v>
      </c>
      <c r="U344" s="73" t="s">
        <v>156</v>
      </c>
      <c r="V344" s="74" t="s">
        <v>257</v>
      </c>
    </row>
    <row r="345" spans="1:22" s="117" customFormat="1">
      <c r="A345" s="85">
        <v>338</v>
      </c>
      <c r="B345" s="85" t="s">
        <v>124</v>
      </c>
      <c r="C345" s="135" t="s">
        <v>19</v>
      </c>
      <c r="D345" s="135" t="s">
        <v>1148</v>
      </c>
      <c r="E345" s="86" t="s">
        <v>1223</v>
      </c>
      <c r="F345" s="87">
        <v>45839</v>
      </c>
      <c r="G345" s="87">
        <v>46023</v>
      </c>
      <c r="H345" s="136">
        <v>20000</v>
      </c>
      <c r="I345" s="135">
        <v>0</v>
      </c>
      <c r="J345" s="88">
        <v>25</v>
      </c>
      <c r="K345" s="135">
        <v>574</v>
      </c>
      <c r="L345" s="72">
        <f t="shared" si="37"/>
        <v>1419.9999999999998</v>
      </c>
      <c r="M345" s="72">
        <f t="shared" si="36"/>
        <v>260</v>
      </c>
      <c r="N345" s="74">
        <f t="shared" si="38"/>
        <v>608</v>
      </c>
      <c r="O345" s="72">
        <f t="shared" si="39"/>
        <v>1418</v>
      </c>
      <c r="P345" s="85">
        <v>25</v>
      </c>
      <c r="Q345" s="72">
        <f t="shared" si="40"/>
        <v>4305</v>
      </c>
      <c r="R345" s="114">
        <v>1207</v>
      </c>
      <c r="S345" s="72">
        <f t="shared" si="41"/>
        <v>3098</v>
      </c>
      <c r="T345" s="136">
        <v>18793</v>
      </c>
      <c r="U345" s="73" t="s">
        <v>156</v>
      </c>
      <c r="V345" s="74" t="s">
        <v>257</v>
      </c>
    </row>
    <row r="346" spans="1:22" s="117" customFormat="1">
      <c r="A346" s="85">
        <v>339</v>
      </c>
      <c r="B346" s="85" t="s">
        <v>420</v>
      </c>
      <c r="C346" s="135" t="s">
        <v>73</v>
      </c>
      <c r="D346" s="135" t="s">
        <v>1104</v>
      </c>
      <c r="E346" s="86" t="s">
        <v>1223</v>
      </c>
      <c r="F346" s="87">
        <v>45962</v>
      </c>
      <c r="G346" s="87">
        <v>46143</v>
      </c>
      <c r="H346" s="136">
        <v>90000</v>
      </c>
      <c r="I346" s="136">
        <v>9753.1200000000008</v>
      </c>
      <c r="J346" s="88">
        <v>25</v>
      </c>
      <c r="K346" s="136">
        <v>2583</v>
      </c>
      <c r="L346" s="72">
        <f t="shared" si="37"/>
        <v>6389.9999999999991</v>
      </c>
      <c r="M346" s="72">
        <f t="shared" si="36"/>
        <v>1170</v>
      </c>
      <c r="N346" s="74">
        <f t="shared" si="38"/>
        <v>2736</v>
      </c>
      <c r="O346" s="72">
        <f t="shared" si="39"/>
        <v>6381</v>
      </c>
      <c r="P346" s="85">
        <v>125</v>
      </c>
      <c r="Q346" s="72">
        <f t="shared" si="40"/>
        <v>19385</v>
      </c>
      <c r="R346" s="114">
        <v>7157.68</v>
      </c>
      <c r="S346" s="72">
        <f t="shared" si="41"/>
        <v>13941</v>
      </c>
      <c r="T346" s="136">
        <v>74802.880000000005</v>
      </c>
      <c r="U346" s="73" t="s">
        <v>156</v>
      </c>
      <c r="V346" s="74" t="s">
        <v>257</v>
      </c>
    </row>
    <row r="347" spans="1:22" s="117" customFormat="1">
      <c r="A347" s="85">
        <v>340</v>
      </c>
      <c r="B347" s="85" t="s">
        <v>1025</v>
      </c>
      <c r="C347" s="135" t="s">
        <v>4</v>
      </c>
      <c r="D347" s="135" t="s">
        <v>163</v>
      </c>
      <c r="E347" s="86" t="s">
        <v>1223</v>
      </c>
      <c r="F347" s="87">
        <v>45901</v>
      </c>
      <c r="G347" s="87">
        <v>46082</v>
      </c>
      <c r="H347" s="136">
        <v>80000</v>
      </c>
      <c r="I347" s="136">
        <v>7400.87</v>
      </c>
      <c r="J347" s="88">
        <v>25</v>
      </c>
      <c r="K347" s="136">
        <v>2296</v>
      </c>
      <c r="L347" s="72">
        <f t="shared" si="37"/>
        <v>5679.9999999999991</v>
      </c>
      <c r="M347" s="72">
        <f t="shared" si="36"/>
        <v>1040</v>
      </c>
      <c r="N347" s="74">
        <f t="shared" si="38"/>
        <v>2432</v>
      </c>
      <c r="O347" s="72">
        <f t="shared" si="39"/>
        <v>5672</v>
      </c>
      <c r="P347" s="85">
        <v>25</v>
      </c>
      <c r="Q347" s="72">
        <f t="shared" si="40"/>
        <v>17145</v>
      </c>
      <c r="R347" s="114">
        <v>12153.87</v>
      </c>
      <c r="S347" s="72">
        <f t="shared" si="41"/>
        <v>12392</v>
      </c>
      <c r="T347" s="136">
        <v>67746.13</v>
      </c>
      <c r="U347" s="73" t="s">
        <v>156</v>
      </c>
      <c r="V347" s="74" t="s">
        <v>257</v>
      </c>
    </row>
    <row r="348" spans="1:22" s="117" customFormat="1">
      <c r="A348" s="85">
        <v>341</v>
      </c>
      <c r="B348" s="85" t="s">
        <v>439</v>
      </c>
      <c r="C348" s="135" t="s">
        <v>19</v>
      </c>
      <c r="D348" s="135" t="s">
        <v>1086</v>
      </c>
      <c r="E348" s="86" t="s">
        <v>1223</v>
      </c>
      <c r="F348" s="87">
        <v>45839</v>
      </c>
      <c r="G348" s="87">
        <v>46023</v>
      </c>
      <c r="H348" s="136">
        <v>20000</v>
      </c>
      <c r="I348" s="135">
        <v>0</v>
      </c>
      <c r="J348" s="88">
        <v>25</v>
      </c>
      <c r="K348" s="135">
        <v>574</v>
      </c>
      <c r="L348" s="72">
        <f t="shared" si="37"/>
        <v>1419.9999999999998</v>
      </c>
      <c r="M348" s="72">
        <f t="shared" si="36"/>
        <v>260</v>
      </c>
      <c r="N348" s="74">
        <f t="shared" si="38"/>
        <v>608</v>
      </c>
      <c r="O348" s="72">
        <f t="shared" si="39"/>
        <v>1418</v>
      </c>
      <c r="P348" s="85">
        <v>25</v>
      </c>
      <c r="Q348" s="72">
        <f t="shared" si="40"/>
        <v>4305</v>
      </c>
      <c r="R348" s="114">
        <v>1207</v>
      </c>
      <c r="S348" s="72">
        <f t="shared" si="41"/>
        <v>3098</v>
      </c>
      <c r="T348" s="136">
        <v>18793</v>
      </c>
      <c r="U348" s="73" t="s">
        <v>156</v>
      </c>
      <c r="V348" s="74" t="s">
        <v>257</v>
      </c>
    </row>
    <row r="349" spans="1:22" s="117" customFormat="1">
      <c r="A349" s="85">
        <v>342</v>
      </c>
      <c r="B349" s="85" t="s">
        <v>112</v>
      </c>
      <c r="C349" s="135" t="s">
        <v>19</v>
      </c>
      <c r="D349" s="135" t="s">
        <v>1122</v>
      </c>
      <c r="E349" s="86" t="s">
        <v>1223</v>
      </c>
      <c r="F349" s="87">
        <v>45839</v>
      </c>
      <c r="G349" s="87">
        <v>46023</v>
      </c>
      <c r="H349" s="136">
        <v>20000</v>
      </c>
      <c r="I349" s="135">
        <v>0</v>
      </c>
      <c r="J349" s="88">
        <v>25</v>
      </c>
      <c r="K349" s="135">
        <v>574</v>
      </c>
      <c r="L349" s="72">
        <f t="shared" si="37"/>
        <v>1419.9999999999998</v>
      </c>
      <c r="M349" s="72">
        <f t="shared" si="36"/>
        <v>260</v>
      </c>
      <c r="N349" s="74">
        <f t="shared" si="38"/>
        <v>608</v>
      </c>
      <c r="O349" s="72">
        <f t="shared" si="39"/>
        <v>1418</v>
      </c>
      <c r="P349" s="85">
        <v>25</v>
      </c>
      <c r="Q349" s="72">
        <f t="shared" si="40"/>
        <v>4305</v>
      </c>
      <c r="R349" s="114">
        <v>1207</v>
      </c>
      <c r="S349" s="72">
        <f t="shared" si="41"/>
        <v>3098</v>
      </c>
      <c r="T349" s="136">
        <v>18793</v>
      </c>
      <c r="U349" s="73" t="s">
        <v>156</v>
      </c>
      <c r="V349" s="74" t="s">
        <v>257</v>
      </c>
    </row>
    <row r="350" spans="1:22" s="117" customFormat="1">
      <c r="A350" s="85">
        <v>343</v>
      </c>
      <c r="B350" s="85" t="s">
        <v>1277</v>
      </c>
      <c r="C350" s="135" t="s">
        <v>7</v>
      </c>
      <c r="D350" s="135" t="s">
        <v>180</v>
      </c>
      <c r="E350" s="86" t="s">
        <v>1223</v>
      </c>
      <c r="F350" s="87">
        <v>45870</v>
      </c>
      <c r="G350" s="87">
        <v>46054</v>
      </c>
      <c r="H350" s="136">
        <v>75000</v>
      </c>
      <c r="I350" s="136">
        <v>6309.38</v>
      </c>
      <c r="J350" s="88">
        <v>25</v>
      </c>
      <c r="K350" s="136">
        <v>2152.5</v>
      </c>
      <c r="L350" s="72">
        <f t="shared" si="37"/>
        <v>5324.9999999999991</v>
      </c>
      <c r="M350" s="72">
        <f t="shared" si="36"/>
        <v>975</v>
      </c>
      <c r="N350" s="74">
        <f t="shared" si="38"/>
        <v>2280</v>
      </c>
      <c r="O350" s="72">
        <f t="shared" si="39"/>
        <v>5317.5</v>
      </c>
      <c r="P350" s="85">
        <v>25</v>
      </c>
      <c r="Q350" s="72">
        <f t="shared" si="40"/>
        <v>16075</v>
      </c>
      <c r="R350" s="114">
        <v>10766.88</v>
      </c>
      <c r="S350" s="72">
        <f t="shared" si="41"/>
        <v>11617.5</v>
      </c>
      <c r="T350" s="136">
        <v>64233.120000000003</v>
      </c>
      <c r="U350" s="73" t="s">
        <v>156</v>
      </c>
      <c r="V350" s="74" t="s">
        <v>257</v>
      </c>
    </row>
    <row r="351" spans="1:22" s="117" customFormat="1">
      <c r="A351" s="85">
        <v>344</v>
      </c>
      <c r="B351" s="85" t="s">
        <v>513</v>
      </c>
      <c r="C351" s="135" t="s">
        <v>487</v>
      </c>
      <c r="D351" s="135" t="s">
        <v>490</v>
      </c>
      <c r="E351" s="86" t="s">
        <v>1223</v>
      </c>
      <c r="F351" s="87">
        <v>45839</v>
      </c>
      <c r="G351" s="87">
        <v>46023</v>
      </c>
      <c r="H351" s="136">
        <v>50000</v>
      </c>
      <c r="I351" s="136">
        <v>1854</v>
      </c>
      <c r="J351" s="88">
        <v>25</v>
      </c>
      <c r="K351" s="136">
        <v>1435</v>
      </c>
      <c r="L351" s="72">
        <f t="shared" si="37"/>
        <v>3549.9999999999995</v>
      </c>
      <c r="M351" s="72">
        <f t="shared" si="36"/>
        <v>650</v>
      </c>
      <c r="N351" s="74">
        <f t="shared" si="38"/>
        <v>1520</v>
      </c>
      <c r="O351" s="72">
        <f t="shared" si="39"/>
        <v>3545.0000000000005</v>
      </c>
      <c r="P351" s="85">
        <v>25</v>
      </c>
      <c r="Q351" s="72">
        <f t="shared" si="40"/>
        <v>10725</v>
      </c>
      <c r="R351" s="114">
        <v>4834</v>
      </c>
      <c r="S351" s="72">
        <f t="shared" si="41"/>
        <v>7745</v>
      </c>
      <c r="T351" s="136">
        <v>45166</v>
      </c>
      <c r="U351" s="73" t="s">
        <v>156</v>
      </c>
      <c r="V351" s="74" t="s">
        <v>257</v>
      </c>
    </row>
    <row r="352" spans="1:22" s="117" customFormat="1">
      <c r="A352" s="85">
        <v>345</v>
      </c>
      <c r="B352" s="85" t="s">
        <v>1196</v>
      </c>
      <c r="C352" s="135" t="s">
        <v>253</v>
      </c>
      <c r="D352" s="135" t="s">
        <v>171</v>
      </c>
      <c r="E352" s="86" t="s">
        <v>1223</v>
      </c>
      <c r="F352" s="87">
        <v>45962</v>
      </c>
      <c r="G352" s="87">
        <v>46143</v>
      </c>
      <c r="H352" s="136">
        <v>80000</v>
      </c>
      <c r="I352" s="136">
        <v>6972</v>
      </c>
      <c r="J352" s="88">
        <v>25</v>
      </c>
      <c r="K352" s="136">
        <v>2296</v>
      </c>
      <c r="L352" s="72">
        <f t="shared" si="37"/>
        <v>5679.9999999999991</v>
      </c>
      <c r="M352" s="72">
        <f t="shared" si="36"/>
        <v>1040</v>
      </c>
      <c r="N352" s="74">
        <f t="shared" si="38"/>
        <v>2432</v>
      </c>
      <c r="O352" s="72">
        <f t="shared" si="39"/>
        <v>5672</v>
      </c>
      <c r="P352" s="85">
        <v>25</v>
      </c>
      <c r="Q352" s="72">
        <f t="shared" si="40"/>
        <v>17145</v>
      </c>
      <c r="R352" s="114">
        <v>12153.87</v>
      </c>
      <c r="S352" s="72">
        <f t="shared" si="41"/>
        <v>12392</v>
      </c>
      <c r="T352" s="136">
        <v>66306.3</v>
      </c>
      <c r="U352" s="73" t="s">
        <v>156</v>
      </c>
      <c r="V352" s="74" t="s">
        <v>257</v>
      </c>
    </row>
    <row r="353" spans="1:22" s="117" customFormat="1">
      <c r="A353" s="85">
        <v>346</v>
      </c>
      <c r="B353" s="85" t="s">
        <v>956</v>
      </c>
      <c r="C353" s="135" t="s">
        <v>48</v>
      </c>
      <c r="D353" s="135" t="s">
        <v>163</v>
      </c>
      <c r="E353" s="86" t="s">
        <v>1223</v>
      </c>
      <c r="F353" s="87">
        <v>45870</v>
      </c>
      <c r="G353" s="87">
        <v>46054</v>
      </c>
      <c r="H353" s="136">
        <v>80000</v>
      </c>
      <c r="I353" s="136">
        <v>7400.87</v>
      </c>
      <c r="J353" s="88">
        <v>25</v>
      </c>
      <c r="K353" s="136">
        <v>2296</v>
      </c>
      <c r="L353" s="72">
        <f t="shared" si="37"/>
        <v>5679.9999999999991</v>
      </c>
      <c r="M353" s="72">
        <f t="shared" si="36"/>
        <v>1040</v>
      </c>
      <c r="N353" s="74">
        <f t="shared" si="38"/>
        <v>2432</v>
      </c>
      <c r="O353" s="72">
        <f t="shared" si="39"/>
        <v>5672</v>
      </c>
      <c r="P353" s="85">
        <v>25</v>
      </c>
      <c r="Q353" s="72">
        <f t="shared" si="40"/>
        <v>17145</v>
      </c>
      <c r="R353" s="114">
        <v>12153.87</v>
      </c>
      <c r="S353" s="72">
        <f t="shared" si="41"/>
        <v>12392</v>
      </c>
      <c r="T353" s="136">
        <v>67846.13</v>
      </c>
      <c r="U353" s="73" t="s">
        <v>156</v>
      </c>
      <c r="V353" s="74" t="s">
        <v>257</v>
      </c>
    </row>
    <row r="354" spans="1:22" s="117" customFormat="1">
      <c r="A354" s="85">
        <v>347</v>
      </c>
      <c r="B354" s="85" t="s">
        <v>563</v>
      </c>
      <c r="C354" s="135" t="s">
        <v>582</v>
      </c>
      <c r="D354" s="135" t="s">
        <v>1084</v>
      </c>
      <c r="E354" s="86" t="s">
        <v>1223</v>
      </c>
      <c r="F354" s="87">
        <v>45839</v>
      </c>
      <c r="G354" s="87">
        <v>46023</v>
      </c>
      <c r="H354" s="136">
        <v>45000</v>
      </c>
      <c r="I354" s="136">
        <v>1148.33</v>
      </c>
      <c r="J354" s="88">
        <v>25</v>
      </c>
      <c r="K354" s="136">
        <v>1291.5</v>
      </c>
      <c r="L354" s="72">
        <f t="shared" si="37"/>
        <v>3194.9999999999995</v>
      </c>
      <c r="M354" s="72">
        <f t="shared" si="36"/>
        <v>585</v>
      </c>
      <c r="N354" s="74">
        <f t="shared" si="38"/>
        <v>1368</v>
      </c>
      <c r="O354" s="72">
        <f t="shared" si="39"/>
        <v>3190.5</v>
      </c>
      <c r="P354" s="85">
        <v>25</v>
      </c>
      <c r="Q354" s="72">
        <f t="shared" si="40"/>
        <v>9655</v>
      </c>
      <c r="R354" s="114">
        <v>3832.83</v>
      </c>
      <c r="S354" s="72">
        <f t="shared" si="41"/>
        <v>6970.5</v>
      </c>
      <c r="T354" s="136">
        <v>41167.17</v>
      </c>
      <c r="U354" s="73" t="s">
        <v>156</v>
      </c>
      <c r="V354" s="74" t="s">
        <v>257</v>
      </c>
    </row>
    <row r="355" spans="1:22" s="117" customFormat="1">
      <c r="A355" s="85">
        <v>348</v>
      </c>
      <c r="B355" s="85" t="s">
        <v>493</v>
      </c>
      <c r="C355" s="135" t="s">
        <v>19</v>
      </c>
      <c r="D355" s="135" t="s">
        <v>1149</v>
      </c>
      <c r="E355" s="86" t="s">
        <v>1223</v>
      </c>
      <c r="F355" s="87">
        <v>45839</v>
      </c>
      <c r="G355" s="87">
        <v>46023</v>
      </c>
      <c r="H355" s="136">
        <v>20000</v>
      </c>
      <c r="I355" s="135">
        <v>0</v>
      </c>
      <c r="J355" s="88">
        <v>25</v>
      </c>
      <c r="K355" s="135">
        <v>574</v>
      </c>
      <c r="L355" s="72">
        <f t="shared" si="37"/>
        <v>1419.9999999999998</v>
      </c>
      <c r="M355" s="72">
        <f t="shared" si="36"/>
        <v>260</v>
      </c>
      <c r="N355" s="74">
        <f t="shared" si="38"/>
        <v>608</v>
      </c>
      <c r="O355" s="72">
        <f t="shared" si="39"/>
        <v>1418</v>
      </c>
      <c r="P355" s="85">
        <v>25</v>
      </c>
      <c r="Q355" s="72">
        <f t="shared" si="40"/>
        <v>4305</v>
      </c>
      <c r="R355" s="114">
        <v>1207</v>
      </c>
      <c r="S355" s="72">
        <f t="shared" si="41"/>
        <v>3098</v>
      </c>
      <c r="T355" s="136">
        <v>18793</v>
      </c>
      <c r="U355" s="73" t="s">
        <v>156</v>
      </c>
      <c r="V355" s="74" t="s">
        <v>257</v>
      </c>
    </row>
    <row r="356" spans="1:22" s="117" customFormat="1">
      <c r="A356" s="85">
        <v>349</v>
      </c>
      <c r="B356" s="85" t="s">
        <v>584</v>
      </c>
      <c r="C356" s="135" t="s">
        <v>507</v>
      </c>
      <c r="D356" s="135" t="s">
        <v>360</v>
      </c>
      <c r="E356" s="86" t="s">
        <v>1223</v>
      </c>
      <c r="F356" s="87">
        <v>45839</v>
      </c>
      <c r="G356" s="87">
        <v>46023</v>
      </c>
      <c r="H356" s="136">
        <v>45000</v>
      </c>
      <c r="I356" s="135">
        <v>891.01</v>
      </c>
      <c r="J356" s="88">
        <v>25</v>
      </c>
      <c r="K356" s="136">
        <v>1291.5</v>
      </c>
      <c r="L356" s="72">
        <f t="shared" si="37"/>
        <v>3194.9999999999995</v>
      </c>
      <c r="M356" s="72">
        <f t="shared" ref="M356:M387" si="42">H356*0.013</f>
        <v>585</v>
      </c>
      <c r="N356" s="74">
        <f t="shared" si="38"/>
        <v>1368</v>
      </c>
      <c r="O356" s="72">
        <f t="shared" si="39"/>
        <v>3190.5</v>
      </c>
      <c r="P356" s="114">
        <v>9729.86</v>
      </c>
      <c r="Q356" s="72">
        <f t="shared" si="40"/>
        <v>19359.86</v>
      </c>
      <c r="R356" s="114">
        <v>14756.19</v>
      </c>
      <c r="S356" s="72">
        <f t="shared" si="41"/>
        <v>6970.5</v>
      </c>
      <c r="T356" s="136">
        <v>29443.07</v>
      </c>
      <c r="U356" s="73" t="s">
        <v>156</v>
      </c>
      <c r="V356" s="74" t="s">
        <v>258</v>
      </c>
    </row>
    <row r="357" spans="1:22" s="117" customFormat="1">
      <c r="A357" s="85">
        <v>350</v>
      </c>
      <c r="B357" s="85" t="s">
        <v>1026</v>
      </c>
      <c r="C357" s="135" t="s">
        <v>18</v>
      </c>
      <c r="D357" s="135" t="s">
        <v>489</v>
      </c>
      <c r="E357" s="86" t="s">
        <v>1223</v>
      </c>
      <c r="F357" s="87">
        <v>45901</v>
      </c>
      <c r="G357" s="87">
        <v>46082</v>
      </c>
      <c r="H357" s="136">
        <v>60000</v>
      </c>
      <c r="I357" s="136">
        <v>2800.49</v>
      </c>
      <c r="J357" s="88">
        <v>25</v>
      </c>
      <c r="K357" s="136">
        <v>1722</v>
      </c>
      <c r="L357" s="72">
        <f t="shared" si="37"/>
        <v>4260</v>
      </c>
      <c r="M357" s="72">
        <f t="shared" si="42"/>
        <v>780</v>
      </c>
      <c r="N357" s="74">
        <f t="shared" si="38"/>
        <v>1824</v>
      </c>
      <c r="O357" s="72">
        <f t="shared" si="39"/>
        <v>4254</v>
      </c>
      <c r="P357" s="114">
        <v>17277.599999999999</v>
      </c>
      <c r="Q357" s="72">
        <f t="shared" si="40"/>
        <v>30117.599999999999</v>
      </c>
      <c r="R357" s="114">
        <v>21623.33</v>
      </c>
      <c r="S357" s="72">
        <f t="shared" si="41"/>
        <v>9294</v>
      </c>
      <c r="T357" s="136">
        <v>38282.81</v>
      </c>
      <c r="U357" s="73" t="s">
        <v>156</v>
      </c>
      <c r="V357" s="74" t="s">
        <v>257</v>
      </c>
    </row>
    <row r="358" spans="1:22" s="117" customFormat="1">
      <c r="A358" s="85">
        <v>351</v>
      </c>
      <c r="B358" s="85" t="s">
        <v>564</v>
      </c>
      <c r="C358" s="135" t="s">
        <v>582</v>
      </c>
      <c r="D358" s="135" t="s">
        <v>1084</v>
      </c>
      <c r="E358" s="86" t="s">
        <v>1223</v>
      </c>
      <c r="F358" s="87">
        <v>45839</v>
      </c>
      <c r="G358" s="87">
        <v>46023</v>
      </c>
      <c r="H358" s="136">
        <v>35000</v>
      </c>
      <c r="I358" s="135">
        <v>0</v>
      </c>
      <c r="J358" s="88">
        <v>25</v>
      </c>
      <c r="K358" s="136">
        <v>1004.5</v>
      </c>
      <c r="L358" s="72">
        <f t="shared" si="37"/>
        <v>2485</v>
      </c>
      <c r="M358" s="72">
        <f t="shared" si="42"/>
        <v>455</v>
      </c>
      <c r="N358" s="74">
        <f t="shared" si="38"/>
        <v>1064</v>
      </c>
      <c r="O358" s="72">
        <f t="shared" si="39"/>
        <v>2481.5</v>
      </c>
      <c r="P358" s="114">
        <v>2025</v>
      </c>
      <c r="Q358" s="72">
        <f t="shared" si="40"/>
        <v>9515</v>
      </c>
      <c r="R358" s="114">
        <v>2093.5</v>
      </c>
      <c r="S358" s="72">
        <f t="shared" si="41"/>
        <v>5421.5</v>
      </c>
      <c r="T358" s="136">
        <v>30906.5</v>
      </c>
      <c r="U358" s="73" t="s">
        <v>156</v>
      </c>
      <c r="V358" s="74" t="s">
        <v>257</v>
      </c>
    </row>
    <row r="359" spans="1:22" s="117" customFormat="1">
      <c r="A359" s="85">
        <v>352</v>
      </c>
      <c r="B359" s="85" t="s">
        <v>440</v>
      </c>
      <c r="C359" s="135" t="s">
        <v>363</v>
      </c>
      <c r="D359" s="135" t="s">
        <v>1091</v>
      </c>
      <c r="E359" s="86" t="s">
        <v>1223</v>
      </c>
      <c r="F359" s="87">
        <v>45962</v>
      </c>
      <c r="G359" s="87">
        <v>46143</v>
      </c>
      <c r="H359" s="136">
        <v>42000</v>
      </c>
      <c r="I359" s="135">
        <v>724.92</v>
      </c>
      <c r="J359" s="88">
        <v>25</v>
      </c>
      <c r="K359" s="136">
        <v>1205.4000000000001</v>
      </c>
      <c r="L359" s="72">
        <f t="shared" si="37"/>
        <v>2981.9999999999995</v>
      </c>
      <c r="M359" s="72">
        <f t="shared" si="42"/>
        <v>546</v>
      </c>
      <c r="N359" s="74">
        <f t="shared" si="38"/>
        <v>1276.8</v>
      </c>
      <c r="O359" s="72">
        <f t="shared" si="39"/>
        <v>2977.8</v>
      </c>
      <c r="P359" s="85">
        <v>25</v>
      </c>
      <c r="Q359" s="72">
        <f t="shared" si="40"/>
        <v>9013</v>
      </c>
      <c r="R359" s="114">
        <v>3232.12</v>
      </c>
      <c r="S359" s="72">
        <f t="shared" si="41"/>
        <v>6505.7999999999993</v>
      </c>
      <c r="T359" s="136">
        <v>38767.879999999997</v>
      </c>
      <c r="U359" s="73" t="s">
        <v>156</v>
      </c>
      <c r="V359" s="74" t="s">
        <v>257</v>
      </c>
    </row>
    <row r="360" spans="1:22" s="117" customFormat="1">
      <c r="A360" s="85">
        <v>353</v>
      </c>
      <c r="B360" s="85" t="s">
        <v>1217</v>
      </c>
      <c r="C360" s="135" t="s">
        <v>985</v>
      </c>
      <c r="D360" s="135" t="s">
        <v>1081</v>
      </c>
      <c r="E360" s="86" t="s">
        <v>1223</v>
      </c>
      <c r="F360" s="87">
        <v>45809</v>
      </c>
      <c r="G360" s="87">
        <v>45992</v>
      </c>
      <c r="H360" s="136">
        <v>60000</v>
      </c>
      <c r="I360" s="136">
        <v>3486.68</v>
      </c>
      <c r="J360" s="88">
        <v>25</v>
      </c>
      <c r="K360" s="136">
        <v>1722</v>
      </c>
      <c r="L360" s="72">
        <f t="shared" si="37"/>
        <v>4260</v>
      </c>
      <c r="M360" s="72">
        <f t="shared" si="42"/>
        <v>780</v>
      </c>
      <c r="N360" s="74">
        <f t="shared" si="38"/>
        <v>1824</v>
      </c>
      <c r="O360" s="72">
        <f t="shared" si="39"/>
        <v>4254</v>
      </c>
      <c r="P360" s="85">
        <v>25</v>
      </c>
      <c r="Q360" s="72">
        <f t="shared" si="40"/>
        <v>12865</v>
      </c>
      <c r="R360" s="114">
        <v>7057.68</v>
      </c>
      <c r="S360" s="72">
        <f t="shared" si="41"/>
        <v>9294</v>
      </c>
      <c r="T360" s="136">
        <v>52942.32</v>
      </c>
      <c r="U360" s="73" t="s">
        <v>156</v>
      </c>
      <c r="V360" s="74" t="s">
        <v>257</v>
      </c>
    </row>
    <row r="361" spans="1:22" s="117" customFormat="1">
      <c r="A361" s="85">
        <v>354</v>
      </c>
      <c r="B361" s="85" t="s">
        <v>1197</v>
      </c>
      <c r="C361" s="135" t="s">
        <v>53</v>
      </c>
      <c r="D361" s="135" t="s">
        <v>160</v>
      </c>
      <c r="E361" s="86" t="s">
        <v>1223</v>
      </c>
      <c r="F361" s="87">
        <v>45962</v>
      </c>
      <c r="G361" s="87">
        <v>46143</v>
      </c>
      <c r="H361" s="136">
        <v>60000</v>
      </c>
      <c r="I361" s="136">
        <v>3486.68</v>
      </c>
      <c r="J361" s="88">
        <v>25</v>
      </c>
      <c r="K361" s="136">
        <v>1722</v>
      </c>
      <c r="L361" s="72">
        <f t="shared" si="37"/>
        <v>4260</v>
      </c>
      <c r="M361" s="72">
        <f t="shared" si="42"/>
        <v>780</v>
      </c>
      <c r="N361" s="74">
        <f t="shared" si="38"/>
        <v>1824</v>
      </c>
      <c r="O361" s="72">
        <f t="shared" si="39"/>
        <v>4254</v>
      </c>
      <c r="P361" s="85">
        <v>25</v>
      </c>
      <c r="Q361" s="72">
        <f t="shared" si="40"/>
        <v>12865</v>
      </c>
      <c r="R361" s="114">
        <v>7057.68</v>
      </c>
      <c r="S361" s="72">
        <f t="shared" si="41"/>
        <v>9294</v>
      </c>
      <c r="T361" s="136">
        <v>52942.32</v>
      </c>
      <c r="U361" s="73" t="s">
        <v>156</v>
      </c>
      <c r="V361" s="74" t="s">
        <v>257</v>
      </c>
    </row>
    <row r="362" spans="1:22" s="117" customFormat="1">
      <c r="A362" s="85">
        <v>355</v>
      </c>
      <c r="B362" s="85" t="s">
        <v>803</v>
      </c>
      <c r="C362" s="135" t="s">
        <v>6</v>
      </c>
      <c r="D362" s="135" t="s">
        <v>359</v>
      </c>
      <c r="E362" s="86" t="s">
        <v>1223</v>
      </c>
      <c r="F362" s="87">
        <v>45962</v>
      </c>
      <c r="G362" s="87">
        <v>46143</v>
      </c>
      <c r="H362" s="136">
        <v>155000</v>
      </c>
      <c r="I362" s="136">
        <v>25042.74</v>
      </c>
      <c r="J362" s="88">
        <v>25</v>
      </c>
      <c r="K362" s="136">
        <v>4448.5</v>
      </c>
      <c r="L362" s="72">
        <f t="shared" si="37"/>
        <v>11004.999999999998</v>
      </c>
      <c r="M362" s="72">
        <f t="shared" si="42"/>
        <v>2015</v>
      </c>
      <c r="N362" s="74">
        <f t="shared" si="38"/>
        <v>4712</v>
      </c>
      <c r="O362" s="72">
        <f t="shared" si="39"/>
        <v>10989.5</v>
      </c>
      <c r="P362" s="85">
        <v>25</v>
      </c>
      <c r="Q362" s="72">
        <f t="shared" si="40"/>
        <v>33195</v>
      </c>
      <c r="R362" s="114">
        <v>31284.99</v>
      </c>
      <c r="S362" s="72">
        <f t="shared" si="41"/>
        <v>24009.5</v>
      </c>
      <c r="T362" s="136">
        <v>120771.76</v>
      </c>
      <c r="U362" s="73" t="s">
        <v>156</v>
      </c>
      <c r="V362" s="74" t="s">
        <v>258</v>
      </c>
    </row>
    <row r="363" spans="1:22" s="117" customFormat="1">
      <c r="A363" s="85">
        <v>356</v>
      </c>
      <c r="B363" s="85" t="s">
        <v>699</v>
      </c>
      <c r="C363" s="135" t="s">
        <v>365</v>
      </c>
      <c r="D363" s="135" t="s">
        <v>1084</v>
      </c>
      <c r="E363" s="86" t="s">
        <v>1223</v>
      </c>
      <c r="F363" s="87">
        <v>45839</v>
      </c>
      <c r="G363" s="87">
        <v>46023</v>
      </c>
      <c r="H363" s="136">
        <v>46000</v>
      </c>
      <c r="I363" s="136">
        <v>1289.46</v>
      </c>
      <c r="J363" s="88">
        <v>25</v>
      </c>
      <c r="K363" s="136">
        <v>1320.2</v>
      </c>
      <c r="L363" s="72">
        <f t="shared" si="37"/>
        <v>3265.9999999999995</v>
      </c>
      <c r="M363" s="72">
        <f t="shared" si="42"/>
        <v>598</v>
      </c>
      <c r="N363" s="74">
        <f t="shared" si="38"/>
        <v>1398.4</v>
      </c>
      <c r="O363" s="72">
        <f t="shared" si="39"/>
        <v>3261.4</v>
      </c>
      <c r="P363" s="85">
        <v>25</v>
      </c>
      <c r="Q363" s="72">
        <f t="shared" si="40"/>
        <v>9869</v>
      </c>
      <c r="R363" s="114">
        <v>4033.06</v>
      </c>
      <c r="S363" s="72">
        <f t="shared" si="41"/>
        <v>7125.4</v>
      </c>
      <c r="T363" s="136">
        <v>41966.94</v>
      </c>
      <c r="U363" s="73" t="s">
        <v>156</v>
      </c>
      <c r="V363" s="74" t="s">
        <v>257</v>
      </c>
    </row>
    <row r="364" spans="1:22" s="117" customFormat="1">
      <c r="A364" s="85">
        <v>357</v>
      </c>
      <c r="B364" s="85" t="s">
        <v>37</v>
      </c>
      <c r="C364" s="135" t="s">
        <v>249</v>
      </c>
      <c r="D364" s="135" t="s">
        <v>162</v>
      </c>
      <c r="E364" s="86" t="s">
        <v>1223</v>
      </c>
      <c r="F364" s="87">
        <v>45962</v>
      </c>
      <c r="G364" s="87">
        <v>46143</v>
      </c>
      <c r="H364" s="136">
        <v>80000</v>
      </c>
      <c r="I364" s="136">
        <v>7400.87</v>
      </c>
      <c r="J364" s="88">
        <v>25</v>
      </c>
      <c r="K364" s="136">
        <v>2296</v>
      </c>
      <c r="L364" s="72">
        <f t="shared" si="37"/>
        <v>5679.9999999999991</v>
      </c>
      <c r="M364" s="72">
        <f t="shared" si="42"/>
        <v>1040</v>
      </c>
      <c r="N364" s="74">
        <f t="shared" si="38"/>
        <v>2432</v>
      </c>
      <c r="O364" s="72">
        <f t="shared" si="39"/>
        <v>5672</v>
      </c>
      <c r="P364" s="85">
        <v>825</v>
      </c>
      <c r="Q364" s="72">
        <f t="shared" si="40"/>
        <v>17945</v>
      </c>
      <c r="R364" s="114">
        <v>2598</v>
      </c>
      <c r="S364" s="72">
        <f t="shared" si="41"/>
        <v>12392</v>
      </c>
      <c r="T364" s="136">
        <v>67046.13</v>
      </c>
      <c r="U364" s="73" t="s">
        <v>156</v>
      </c>
      <c r="V364" s="74" t="s">
        <v>257</v>
      </c>
    </row>
    <row r="365" spans="1:22" s="117" customFormat="1">
      <c r="A365" s="85">
        <v>358</v>
      </c>
      <c r="B365" s="85" t="s">
        <v>1256</v>
      </c>
      <c r="C365" s="135" t="s">
        <v>418</v>
      </c>
      <c r="D365" s="135" t="s">
        <v>1100</v>
      </c>
      <c r="E365" s="86" t="s">
        <v>1223</v>
      </c>
      <c r="F365" s="87">
        <v>45839</v>
      </c>
      <c r="G365" s="87">
        <v>46023</v>
      </c>
      <c r="H365" s="136">
        <v>80000</v>
      </c>
      <c r="I365" s="136">
        <v>7400.87</v>
      </c>
      <c r="J365" s="88">
        <v>25</v>
      </c>
      <c r="K365" s="136">
        <v>2296</v>
      </c>
      <c r="L365" s="72">
        <f t="shared" si="37"/>
        <v>5679.9999999999991</v>
      </c>
      <c r="M365" s="72">
        <f t="shared" si="42"/>
        <v>1040</v>
      </c>
      <c r="N365" s="74">
        <f t="shared" si="38"/>
        <v>2432</v>
      </c>
      <c r="O365" s="72">
        <f t="shared" si="39"/>
        <v>5672</v>
      </c>
      <c r="P365" s="85">
        <v>25</v>
      </c>
      <c r="Q365" s="72">
        <f t="shared" si="40"/>
        <v>17145</v>
      </c>
      <c r="R365" s="114">
        <v>12153.87</v>
      </c>
      <c r="S365" s="72">
        <f t="shared" si="41"/>
        <v>12392</v>
      </c>
      <c r="T365" s="136">
        <v>67846.13</v>
      </c>
      <c r="U365" s="73" t="s">
        <v>156</v>
      </c>
      <c r="V365" s="74" t="s">
        <v>258</v>
      </c>
    </row>
    <row r="366" spans="1:22" s="117" customFormat="1">
      <c r="A366" s="85">
        <v>359</v>
      </c>
      <c r="B366" s="85" t="s">
        <v>218</v>
      </c>
      <c r="C366" s="135" t="s">
        <v>6</v>
      </c>
      <c r="D366" s="135" t="s">
        <v>1150</v>
      </c>
      <c r="E366" s="86" t="s">
        <v>1223</v>
      </c>
      <c r="F366" s="87">
        <v>45901</v>
      </c>
      <c r="G366" s="87">
        <v>46082</v>
      </c>
      <c r="H366" s="136">
        <v>168000</v>
      </c>
      <c r="I366" s="136">
        <v>28100.67</v>
      </c>
      <c r="J366" s="88">
        <v>25</v>
      </c>
      <c r="K366" s="136">
        <v>4821.6000000000004</v>
      </c>
      <c r="L366" s="72">
        <f t="shared" si="37"/>
        <v>11927.999999999998</v>
      </c>
      <c r="M366" s="72">
        <f t="shared" si="42"/>
        <v>2184</v>
      </c>
      <c r="N366" s="74">
        <f t="shared" si="38"/>
        <v>5107.2</v>
      </c>
      <c r="O366" s="72">
        <f t="shared" si="39"/>
        <v>11911.2</v>
      </c>
      <c r="P366" s="85">
        <v>125</v>
      </c>
      <c r="Q366" s="72">
        <f t="shared" si="40"/>
        <v>36077</v>
      </c>
      <c r="R366" s="114">
        <v>26970.12</v>
      </c>
      <c r="S366" s="72">
        <f t="shared" si="41"/>
        <v>26023.199999999997</v>
      </c>
      <c r="T366" s="136">
        <v>129845.53</v>
      </c>
      <c r="U366" s="73" t="s">
        <v>156</v>
      </c>
      <c r="V366" s="74" t="s">
        <v>257</v>
      </c>
    </row>
    <row r="367" spans="1:22" s="117" customFormat="1">
      <c r="A367" s="85">
        <v>360</v>
      </c>
      <c r="B367" s="85" t="s">
        <v>233</v>
      </c>
      <c r="C367" s="135" t="s">
        <v>19</v>
      </c>
      <c r="D367" s="135" t="s">
        <v>1087</v>
      </c>
      <c r="E367" s="86" t="s">
        <v>1223</v>
      </c>
      <c r="F367" s="87">
        <v>45962</v>
      </c>
      <c r="G367" s="87">
        <v>46143</v>
      </c>
      <c r="H367" s="136">
        <v>20000</v>
      </c>
      <c r="I367" s="135">
        <v>0</v>
      </c>
      <c r="J367" s="88">
        <v>25</v>
      </c>
      <c r="K367" s="135">
        <v>574</v>
      </c>
      <c r="L367" s="72">
        <f t="shared" si="37"/>
        <v>1419.9999999999998</v>
      </c>
      <c r="M367" s="72">
        <f t="shared" si="42"/>
        <v>260</v>
      </c>
      <c r="N367" s="74">
        <f t="shared" si="38"/>
        <v>608</v>
      </c>
      <c r="O367" s="72">
        <f t="shared" si="39"/>
        <v>1418</v>
      </c>
      <c r="P367" s="85">
        <v>125</v>
      </c>
      <c r="Q367" s="72">
        <f t="shared" si="40"/>
        <v>4405</v>
      </c>
      <c r="R367" s="114">
        <v>1307</v>
      </c>
      <c r="S367" s="72">
        <f t="shared" si="41"/>
        <v>3098</v>
      </c>
      <c r="T367" s="136">
        <v>18693</v>
      </c>
      <c r="U367" s="73" t="s">
        <v>156</v>
      </c>
      <c r="V367" s="74" t="s">
        <v>257</v>
      </c>
    </row>
    <row r="368" spans="1:22" s="117" customFormat="1">
      <c r="A368" s="85">
        <v>361</v>
      </c>
      <c r="B368" s="85" t="s">
        <v>85</v>
      </c>
      <c r="C368" s="135" t="s">
        <v>19</v>
      </c>
      <c r="D368" s="135" t="s">
        <v>1082</v>
      </c>
      <c r="E368" s="86" t="s">
        <v>1223</v>
      </c>
      <c r="F368" s="87">
        <v>45839</v>
      </c>
      <c r="G368" s="87">
        <v>46023</v>
      </c>
      <c r="H368" s="136">
        <v>20000</v>
      </c>
      <c r="I368" s="135">
        <v>0</v>
      </c>
      <c r="J368" s="88">
        <v>25</v>
      </c>
      <c r="K368" s="135">
        <v>574</v>
      </c>
      <c r="L368" s="72">
        <f t="shared" si="37"/>
        <v>1419.9999999999998</v>
      </c>
      <c r="M368" s="72">
        <f t="shared" si="42"/>
        <v>260</v>
      </c>
      <c r="N368" s="74">
        <f t="shared" si="38"/>
        <v>608</v>
      </c>
      <c r="O368" s="72">
        <f t="shared" si="39"/>
        <v>1418</v>
      </c>
      <c r="P368" s="85">
        <v>125</v>
      </c>
      <c r="Q368" s="72">
        <f t="shared" si="40"/>
        <v>4405</v>
      </c>
      <c r="R368" s="114">
        <v>1307</v>
      </c>
      <c r="S368" s="72">
        <f t="shared" si="41"/>
        <v>3098</v>
      </c>
      <c r="T368" s="136">
        <v>18693</v>
      </c>
      <c r="U368" s="73" t="s">
        <v>156</v>
      </c>
      <c r="V368" s="74" t="s">
        <v>257</v>
      </c>
    </row>
    <row r="369" spans="1:22" s="117" customFormat="1">
      <c r="A369" s="85">
        <v>362</v>
      </c>
      <c r="B369" s="85" t="s">
        <v>957</v>
      </c>
      <c r="C369" s="135" t="s">
        <v>13</v>
      </c>
      <c r="D369" s="135" t="s">
        <v>1151</v>
      </c>
      <c r="E369" s="86" t="s">
        <v>1223</v>
      </c>
      <c r="F369" s="87">
        <v>45870</v>
      </c>
      <c r="G369" s="87">
        <v>46054</v>
      </c>
      <c r="H369" s="136">
        <v>30000</v>
      </c>
      <c r="I369" s="135">
        <v>0</v>
      </c>
      <c r="J369" s="88">
        <v>25</v>
      </c>
      <c r="K369" s="135">
        <v>861</v>
      </c>
      <c r="L369" s="72">
        <f t="shared" si="37"/>
        <v>2130</v>
      </c>
      <c r="M369" s="72">
        <f t="shared" si="42"/>
        <v>390</v>
      </c>
      <c r="N369" s="74">
        <f t="shared" si="38"/>
        <v>912</v>
      </c>
      <c r="O369" s="72">
        <f t="shared" si="39"/>
        <v>2127</v>
      </c>
      <c r="P369" s="85">
        <v>125</v>
      </c>
      <c r="Q369" s="72">
        <f t="shared" si="40"/>
        <v>6545</v>
      </c>
      <c r="R369" s="114">
        <v>1898</v>
      </c>
      <c r="S369" s="72">
        <f t="shared" si="41"/>
        <v>4647</v>
      </c>
      <c r="T369" s="136">
        <v>28102</v>
      </c>
      <c r="U369" s="73" t="s">
        <v>156</v>
      </c>
      <c r="V369" s="74" t="s">
        <v>257</v>
      </c>
    </row>
    <row r="370" spans="1:22" s="117" customFormat="1">
      <c r="A370" s="85">
        <v>363</v>
      </c>
      <c r="B370" s="85" t="s">
        <v>738</v>
      </c>
      <c r="C370" s="135" t="s">
        <v>247</v>
      </c>
      <c r="D370" s="135" t="s">
        <v>1084</v>
      </c>
      <c r="E370" s="86" t="s">
        <v>1223</v>
      </c>
      <c r="F370" s="87">
        <v>45839</v>
      </c>
      <c r="G370" s="87">
        <v>46023</v>
      </c>
      <c r="H370" s="136">
        <v>80000</v>
      </c>
      <c r="I370" s="136">
        <v>7400.87</v>
      </c>
      <c r="J370" s="88">
        <v>25</v>
      </c>
      <c r="K370" s="136">
        <v>2296</v>
      </c>
      <c r="L370" s="72">
        <f t="shared" si="37"/>
        <v>5679.9999999999991</v>
      </c>
      <c r="M370" s="72">
        <f t="shared" si="42"/>
        <v>1040</v>
      </c>
      <c r="N370" s="74">
        <f t="shared" si="38"/>
        <v>2432</v>
      </c>
      <c r="O370" s="72">
        <f t="shared" si="39"/>
        <v>5672</v>
      </c>
      <c r="P370" s="85">
        <v>25</v>
      </c>
      <c r="Q370" s="72">
        <f t="shared" si="40"/>
        <v>17145</v>
      </c>
      <c r="R370" s="114">
        <v>12153.87</v>
      </c>
      <c r="S370" s="72">
        <f t="shared" si="41"/>
        <v>12392</v>
      </c>
      <c r="T370" s="136">
        <v>67846.13</v>
      </c>
      <c r="U370" s="73" t="s">
        <v>156</v>
      </c>
      <c r="V370" s="74" t="s">
        <v>258</v>
      </c>
    </row>
    <row r="371" spans="1:22" s="117" customFormat="1">
      <c r="A371" s="85">
        <v>364</v>
      </c>
      <c r="B371" s="85" t="s">
        <v>958</v>
      </c>
      <c r="C371" s="135" t="s">
        <v>396</v>
      </c>
      <c r="D371" s="135" t="s">
        <v>175</v>
      </c>
      <c r="E371" s="86" t="s">
        <v>1223</v>
      </c>
      <c r="F371" s="87">
        <v>45870</v>
      </c>
      <c r="G371" s="87">
        <v>46054</v>
      </c>
      <c r="H371" s="136">
        <v>80000</v>
      </c>
      <c r="I371" s="136">
        <v>7400.87</v>
      </c>
      <c r="J371" s="88">
        <v>25</v>
      </c>
      <c r="K371" s="136">
        <v>2296</v>
      </c>
      <c r="L371" s="72">
        <f t="shared" si="37"/>
        <v>5679.9999999999991</v>
      </c>
      <c r="M371" s="72">
        <f t="shared" si="42"/>
        <v>1040</v>
      </c>
      <c r="N371" s="74">
        <f t="shared" si="38"/>
        <v>2432</v>
      </c>
      <c r="O371" s="72">
        <f t="shared" si="39"/>
        <v>5672</v>
      </c>
      <c r="P371" s="85">
        <v>25</v>
      </c>
      <c r="Q371" s="72">
        <f t="shared" si="40"/>
        <v>17145</v>
      </c>
      <c r="R371" s="114">
        <v>12153.87</v>
      </c>
      <c r="S371" s="72">
        <f t="shared" si="41"/>
        <v>12392</v>
      </c>
      <c r="T371" s="136">
        <v>67846.13</v>
      </c>
      <c r="U371" s="73" t="s">
        <v>156</v>
      </c>
      <c r="V371" s="74" t="s">
        <v>258</v>
      </c>
    </row>
    <row r="372" spans="1:22" s="117" customFormat="1">
      <c r="A372" s="85">
        <v>365</v>
      </c>
      <c r="B372" s="85" t="s">
        <v>774</v>
      </c>
      <c r="C372" s="135" t="s">
        <v>6</v>
      </c>
      <c r="D372" s="135" t="s">
        <v>777</v>
      </c>
      <c r="E372" s="86" t="s">
        <v>1223</v>
      </c>
      <c r="F372" s="87">
        <v>45962</v>
      </c>
      <c r="G372" s="87">
        <v>46143</v>
      </c>
      <c r="H372" s="136">
        <v>145000</v>
      </c>
      <c r="I372" s="136">
        <v>22690.49</v>
      </c>
      <c r="J372" s="88">
        <v>25</v>
      </c>
      <c r="K372" s="136">
        <v>4161.5</v>
      </c>
      <c r="L372" s="72">
        <f t="shared" si="37"/>
        <v>10294.999999999998</v>
      </c>
      <c r="M372" s="72">
        <f t="shared" si="42"/>
        <v>1885</v>
      </c>
      <c r="N372" s="74">
        <f t="shared" si="38"/>
        <v>4408</v>
      </c>
      <c r="O372" s="72">
        <f t="shared" si="39"/>
        <v>10280.5</v>
      </c>
      <c r="P372" s="114">
        <v>1625</v>
      </c>
      <c r="Q372" s="72">
        <f t="shared" si="40"/>
        <v>32655</v>
      </c>
      <c r="R372" s="114">
        <v>31384.99</v>
      </c>
      <c r="S372" s="72">
        <f t="shared" si="41"/>
        <v>22460.5</v>
      </c>
      <c r="T372" s="136">
        <v>112115.01</v>
      </c>
      <c r="U372" s="73" t="s">
        <v>156</v>
      </c>
      <c r="V372" s="74" t="s">
        <v>257</v>
      </c>
    </row>
    <row r="373" spans="1:22" s="117" customFormat="1">
      <c r="A373" s="85">
        <v>366</v>
      </c>
      <c r="B373" s="85" t="s">
        <v>68</v>
      </c>
      <c r="C373" s="135" t="s">
        <v>6</v>
      </c>
      <c r="D373" s="135" t="s">
        <v>163</v>
      </c>
      <c r="E373" s="86" t="s">
        <v>1223</v>
      </c>
      <c r="F373" s="87">
        <v>45901</v>
      </c>
      <c r="G373" s="87">
        <v>46082</v>
      </c>
      <c r="H373" s="136">
        <v>95000</v>
      </c>
      <c r="I373" s="136">
        <v>10929.24</v>
      </c>
      <c r="J373" s="88">
        <v>25</v>
      </c>
      <c r="K373" s="136">
        <v>2726.5</v>
      </c>
      <c r="L373" s="72">
        <f t="shared" si="37"/>
        <v>6744.9999999999991</v>
      </c>
      <c r="M373" s="72">
        <f t="shared" si="42"/>
        <v>1235</v>
      </c>
      <c r="N373" s="74">
        <f t="shared" si="38"/>
        <v>2888</v>
      </c>
      <c r="O373" s="72">
        <f t="shared" si="39"/>
        <v>6735.5</v>
      </c>
      <c r="P373" s="85">
        <v>125</v>
      </c>
      <c r="Q373" s="72">
        <f t="shared" si="40"/>
        <v>20455</v>
      </c>
      <c r="R373" s="114">
        <v>12253.87</v>
      </c>
      <c r="S373" s="72">
        <f t="shared" si="41"/>
        <v>14715.5</v>
      </c>
      <c r="T373" s="136">
        <v>78331.259999999995</v>
      </c>
      <c r="U373" s="73" t="s">
        <v>156</v>
      </c>
      <c r="V373" s="74" t="s">
        <v>257</v>
      </c>
    </row>
    <row r="374" spans="1:22" s="117" customFormat="1">
      <c r="A374" s="85">
        <v>367</v>
      </c>
      <c r="B374" s="85" t="s">
        <v>400</v>
      </c>
      <c r="C374" s="135" t="s">
        <v>250</v>
      </c>
      <c r="D374" s="135" t="s">
        <v>255</v>
      </c>
      <c r="E374" s="86" t="s">
        <v>1223</v>
      </c>
      <c r="F374" s="87">
        <v>45839</v>
      </c>
      <c r="G374" s="87">
        <v>46023</v>
      </c>
      <c r="H374" s="136">
        <v>60000</v>
      </c>
      <c r="I374" s="136">
        <v>3486.68</v>
      </c>
      <c r="J374" s="88">
        <v>25</v>
      </c>
      <c r="K374" s="136">
        <v>1722</v>
      </c>
      <c r="L374" s="72">
        <f t="shared" si="37"/>
        <v>4260</v>
      </c>
      <c r="M374" s="72">
        <f t="shared" si="42"/>
        <v>780</v>
      </c>
      <c r="N374" s="74">
        <f t="shared" si="38"/>
        <v>1824</v>
      </c>
      <c r="O374" s="72">
        <f t="shared" si="39"/>
        <v>4254</v>
      </c>
      <c r="P374" s="114">
        <v>1625</v>
      </c>
      <c r="Q374" s="72">
        <f t="shared" si="40"/>
        <v>14465</v>
      </c>
      <c r="R374" s="114">
        <v>7157.68</v>
      </c>
      <c r="S374" s="72">
        <f t="shared" si="41"/>
        <v>9294</v>
      </c>
      <c r="T374" s="136">
        <v>51342.32</v>
      </c>
      <c r="U374" s="73" t="s">
        <v>156</v>
      </c>
      <c r="V374" s="74" t="s">
        <v>258</v>
      </c>
    </row>
    <row r="375" spans="1:22" s="117" customFormat="1">
      <c r="A375" s="85">
        <v>368</v>
      </c>
      <c r="B375" s="85" t="s">
        <v>262</v>
      </c>
      <c r="C375" s="135" t="s">
        <v>1272</v>
      </c>
      <c r="D375" s="135" t="s">
        <v>1091</v>
      </c>
      <c r="E375" s="86" t="s">
        <v>1223</v>
      </c>
      <c r="F375" s="87">
        <v>45870</v>
      </c>
      <c r="G375" s="87">
        <v>46054</v>
      </c>
      <c r="H375" s="136">
        <v>55000</v>
      </c>
      <c r="I375" s="136">
        <v>2559.6799999999998</v>
      </c>
      <c r="J375" s="88">
        <v>25</v>
      </c>
      <c r="K375" s="136">
        <v>1578.5</v>
      </c>
      <c r="L375" s="72">
        <f t="shared" si="37"/>
        <v>3904.9999999999995</v>
      </c>
      <c r="M375" s="72">
        <f t="shared" si="42"/>
        <v>715</v>
      </c>
      <c r="N375" s="74">
        <f t="shared" si="38"/>
        <v>1672</v>
      </c>
      <c r="O375" s="72">
        <f t="shared" si="39"/>
        <v>3899.5000000000005</v>
      </c>
      <c r="P375" s="85">
        <v>125</v>
      </c>
      <c r="Q375" s="72">
        <f t="shared" si="40"/>
        <v>11895</v>
      </c>
      <c r="R375" s="114">
        <v>5935.18</v>
      </c>
      <c r="S375" s="72">
        <f t="shared" si="41"/>
        <v>8519.5</v>
      </c>
      <c r="T375" s="136">
        <v>49064.82</v>
      </c>
      <c r="U375" s="73" t="s">
        <v>156</v>
      </c>
      <c r="V375" s="74" t="s">
        <v>258</v>
      </c>
    </row>
    <row r="376" spans="1:22" s="117" customFormat="1">
      <c r="A376" s="85">
        <v>369</v>
      </c>
      <c r="B376" s="85" t="s">
        <v>1027</v>
      </c>
      <c r="C376" s="135" t="s">
        <v>508</v>
      </c>
      <c r="D376" s="135" t="s">
        <v>1076</v>
      </c>
      <c r="E376" s="86" t="s">
        <v>1223</v>
      </c>
      <c r="F376" s="87">
        <v>45901</v>
      </c>
      <c r="G376" s="87">
        <v>46082</v>
      </c>
      <c r="H376" s="136">
        <v>60000</v>
      </c>
      <c r="I376" s="136">
        <v>3486.68</v>
      </c>
      <c r="J376" s="88">
        <v>25</v>
      </c>
      <c r="K376" s="136">
        <v>1722</v>
      </c>
      <c r="L376" s="72">
        <f t="shared" si="37"/>
        <v>4260</v>
      </c>
      <c r="M376" s="72">
        <f t="shared" si="42"/>
        <v>780</v>
      </c>
      <c r="N376" s="74">
        <f t="shared" si="38"/>
        <v>1824</v>
      </c>
      <c r="O376" s="72">
        <f t="shared" si="39"/>
        <v>4254</v>
      </c>
      <c r="P376" s="85">
        <v>25</v>
      </c>
      <c r="Q376" s="72">
        <f t="shared" si="40"/>
        <v>12865</v>
      </c>
      <c r="R376" s="114">
        <v>7057.68</v>
      </c>
      <c r="S376" s="72">
        <f t="shared" si="41"/>
        <v>9294</v>
      </c>
      <c r="T376" s="136">
        <v>52842.32</v>
      </c>
      <c r="U376" s="73" t="s">
        <v>156</v>
      </c>
      <c r="V376" s="74" t="s">
        <v>258</v>
      </c>
    </row>
    <row r="377" spans="1:22" s="117" customFormat="1">
      <c r="A377" s="85">
        <v>370</v>
      </c>
      <c r="B377" s="85" t="s">
        <v>264</v>
      </c>
      <c r="C377" s="135" t="s">
        <v>249</v>
      </c>
      <c r="D377" s="135" t="s">
        <v>162</v>
      </c>
      <c r="E377" s="86" t="s">
        <v>1223</v>
      </c>
      <c r="F377" s="87">
        <v>45839</v>
      </c>
      <c r="G377" s="87">
        <v>46023</v>
      </c>
      <c r="H377" s="136">
        <v>80000</v>
      </c>
      <c r="I377" s="136">
        <v>7400.87</v>
      </c>
      <c r="J377" s="88">
        <v>25</v>
      </c>
      <c r="K377" s="136">
        <v>2296</v>
      </c>
      <c r="L377" s="72">
        <f t="shared" si="37"/>
        <v>5679.9999999999991</v>
      </c>
      <c r="M377" s="72">
        <f t="shared" si="42"/>
        <v>1040</v>
      </c>
      <c r="N377" s="74">
        <f t="shared" si="38"/>
        <v>2432</v>
      </c>
      <c r="O377" s="72">
        <f t="shared" si="39"/>
        <v>5672</v>
      </c>
      <c r="P377" s="85">
        <v>125</v>
      </c>
      <c r="Q377" s="72">
        <f t="shared" si="40"/>
        <v>17245</v>
      </c>
      <c r="R377" s="114">
        <v>8394.08</v>
      </c>
      <c r="S377" s="72">
        <f t="shared" si="41"/>
        <v>12392</v>
      </c>
      <c r="T377" s="136">
        <v>67746.13</v>
      </c>
      <c r="U377" s="73" t="s">
        <v>156</v>
      </c>
      <c r="V377" s="74" t="s">
        <v>258</v>
      </c>
    </row>
    <row r="378" spans="1:22" s="117" customFormat="1">
      <c r="A378" s="85">
        <v>371</v>
      </c>
      <c r="B378" s="85" t="s">
        <v>700</v>
      </c>
      <c r="C378" s="135" t="s">
        <v>365</v>
      </c>
      <c r="D378" s="135" t="s">
        <v>1084</v>
      </c>
      <c r="E378" s="86" t="s">
        <v>1223</v>
      </c>
      <c r="F378" s="87">
        <v>45901</v>
      </c>
      <c r="G378" s="87">
        <v>46082</v>
      </c>
      <c r="H378" s="136">
        <v>30000</v>
      </c>
      <c r="I378" s="135">
        <v>0</v>
      </c>
      <c r="J378" s="88">
        <v>25</v>
      </c>
      <c r="K378" s="135">
        <v>861</v>
      </c>
      <c r="L378" s="72">
        <f t="shared" si="37"/>
        <v>2130</v>
      </c>
      <c r="M378" s="72">
        <f t="shared" si="42"/>
        <v>390</v>
      </c>
      <c r="N378" s="74">
        <f t="shared" si="38"/>
        <v>912</v>
      </c>
      <c r="O378" s="72">
        <f t="shared" si="39"/>
        <v>2127</v>
      </c>
      <c r="P378" s="85">
        <v>25</v>
      </c>
      <c r="Q378" s="72">
        <f t="shared" si="40"/>
        <v>6445</v>
      </c>
      <c r="R378" s="114">
        <v>1798</v>
      </c>
      <c r="S378" s="72">
        <f t="shared" si="41"/>
        <v>4647</v>
      </c>
      <c r="T378" s="136">
        <v>28202</v>
      </c>
      <c r="U378" s="73" t="s">
        <v>156</v>
      </c>
      <c r="V378" s="74" t="s">
        <v>258</v>
      </c>
    </row>
    <row r="379" spans="1:22" s="117" customFormat="1">
      <c r="A379" s="85">
        <v>372</v>
      </c>
      <c r="B379" s="85" t="s">
        <v>935</v>
      </c>
      <c r="C379" s="135" t="s">
        <v>56</v>
      </c>
      <c r="D379" s="135" t="s">
        <v>168</v>
      </c>
      <c r="E379" s="86" t="s">
        <v>1223</v>
      </c>
      <c r="F379" s="87">
        <v>45839</v>
      </c>
      <c r="G379" s="87">
        <v>46023</v>
      </c>
      <c r="H379" s="136">
        <v>80000</v>
      </c>
      <c r="I379" s="135">
        <v>0</v>
      </c>
      <c r="J379" s="88">
        <v>25</v>
      </c>
      <c r="K379" s="136">
        <v>2296</v>
      </c>
      <c r="L379" s="72">
        <f t="shared" si="37"/>
        <v>5679.9999999999991</v>
      </c>
      <c r="M379" s="72">
        <f t="shared" si="42"/>
        <v>1040</v>
      </c>
      <c r="N379" s="74">
        <f t="shared" si="38"/>
        <v>2432</v>
      </c>
      <c r="O379" s="72">
        <f t="shared" si="39"/>
        <v>5672</v>
      </c>
      <c r="P379" s="85">
        <v>25</v>
      </c>
      <c r="Q379" s="72">
        <f t="shared" si="40"/>
        <v>17145</v>
      </c>
      <c r="R379" s="114">
        <v>12153.87</v>
      </c>
      <c r="S379" s="72">
        <f t="shared" si="41"/>
        <v>12392</v>
      </c>
      <c r="T379" s="136">
        <v>71340.47</v>
      </c>
      <c r="U379" s="73" t="s">
        <v>156</v>
      </c>
      <c r="V379" s="74" t="s">
        <v>258</v>
      </c>
    </row>
    <row r="380" spans="1:22" s="117" customFormat="1">
      <c r="A380" s="85">
        <v>373</v>
      </c>
      <c r="B380" s="85" t="s">
        <v>757</v>
      </c>
      <c r="C380" s="135" t="s">
        <v>56</v>
      </c>
      <c r="D380" s="135" t="s">
        <v>1085</v>
      </c>
      <c r="E380" s="86" t="s">
        <v>1223</v>
      </c>
      <c r="F380" s="87">
        <v>45962</v>
      </c>
      <c r="G380" s="87">
        <v>46143</v>
      </c>
      <c r="H380" s="136">
        <v>40000</v>
      </c>
      <c r="I380" s="135">
        <v>442.65</v>
      </c>
      <c r="J380" s="88">
        <v>25</v>
      </c>
      <c r="K380" s="136">
        <v>1148</v>
      </c>
      <c r="L380" s="72">
        <f t="shared" si="37"/>
        <v>2839.9999999999995</v>
      </c>
      <c r="M380" s="72">
        <f t="shared" si="42"/>
        <v>520</v>
      </c>
      <c r="N380" s="74">
        <f t="shared" si="38"/>
        <v>1216</v>
      </c>
      <c r="O380" s="72">
        <f t="shared" si="39"/>
        <v>2836</v>
      </c>
      <c r="P380" s="85">
        <v>25</v>
      </c>
      <c r="Q380" s="72">
        <f t="shared" si="40"/>
        <v>8585</v>
      </c>
      <c r="R380" s="114">
        <v>1207</v>
      </c>
      <c r="S380" s="72">
        <f t="shared" si="41"/>
        <v>6196</v>
      </c>
      <c r="T380" s="136">
        <v>37168.35</v>
      </c>
      <c r="U380" s="73" t="s">
        <v>156</v>
      </c>
      <c r="V380" s="74" t="s">
        <v>257</v>
      </c>
    </row>
    <row r="381" spans="1:22" s="117" customFormat="1">
      <c r="A381" s="85">
        <v>374</v>
      </c>
      <c r="B381" s="85" t="s">
        <v>33</v>
      </c>
      <c r="C381" s="135" t="s">
        <v>4</v>
      </c>
      <c r="D381" s="135" t="s">
        <v>1107</v>
      </c>
      <c r="E381" s="86" t="s">
        <v>1223</v>
      </c>
      <c r="F381" s="87">
        <v>45839</v>
      </c>
      <c r="G381" s="87">
        <v>46023</v>
      </c>
      <c r="H381" s="136">
        <v>75000</v>
      </c>
      <c r="I381" s="136">
        <v>5966.28</v>
      </c>
      <c r="J381" s="88">
        <v>25</v>
      </c>
      <c r="K381" s="136">
        <v>2152.5</v>
      </c>
      <c r="L381" s="72">
        <f t="shared" si="37"/>
        <v>5324.9999999999991</v>
      </c>
      <c r="M381" s="72">
        <f t="shared" si="42"/>
        <v>975</v>
      </c>
      <c r="N381" s="74">
        <f t="shared" si="38"/>
        <v>2280</v>
      </c>
      <c r="O381" s="72">
        <f t="shared" si="39"/>
        <v>5317.5</v>
      </c>
      <c r="P381" s="114">
        <v>1740.46</v>
      </c>
      <c r="Q381" s="72">
        <f t="shared" si="40"/>
        <v>17790.46</v>
      </c>
      <c r="R381" s="114">
        <v>13023.31</v>
      </c>
      <c r="S381" s="72">
        <f t="shared" si="41"/>
        <v>11617.5</v>
      </c>
      <c r="T381" s="136">
        <v>62697.3</v>
      </c>
      <c r="U381" s="73" t="s">
        <v>156</v>
      </c>
      <c r="V381" s="74" t="s">
        <v>258</v>
      </c>
    </row>
    <row r="382" spans="1:22" s="117" customFormat="1">
      <c r="A382" s="85">
        <v>375</v>
      </c>
      <c r="B382" s="85" t="s">
        <v>701</v>
      </c>
      <c r="C382" s="135" t="s">
        <v>48</v>
      </c>
      <c r="D382" s="135" t="s">
        <v>163</v>
      </c>
      <c r="E382" s="86" t="s">
        <v>1223</v>
      </c>
      <c r="F382" s="87">
        <v>45839</v>
      </c>
      <c r="G382" s="87">
        <v>46023</v>
      </c>
      <c r="H382" s="136">
        <v>65000</v>
      </c>
      <c r="I382" s="136">
        <v>4427.58</v>
      </c>
      <c r="J382" s="88">
        <v>25</v>
      </c>
      <c r="K382" s="136">
        <v>1865.5</v>
      </c>
      <c r="L382" s="72">
        <f t="shared" si="37"/>
        <v>4615</v>
      </c>
      <c r="M382" s="72">
        <f t="shared" si="42"/>
        <v>845</v>
      </c>
      <c r="N382" s="74">
        <f t="shared" si="38"/>
        <v>1976</v>
      </c>
      <c r="O382" s="72">
        <f t="shared" si="39"/>
        <v>4608.5</v>
      </c>
      <c r="P382" s="114">
        <v>5025</v>
      </c>
      <c r="Q382" s="72">
        <f t="shared" si="40"/>
        <v>18935</v>
      </c>
      <c r="R382" s="114">
        <v>8294.08</v>
      </c>
      <c r="S382" s="72">
        <f t="shared" si="41"/>
        <v>10068.5</v>
      </c>
      <c r="T382" s="136">
        <v>51705.919999999998</v>
      </c>
      <c r="U382" s="73" t="s">
        <v>156</v>
      </c>
      <c r="V382" s="74" t="s">
        <v>258</v>
      </c>
    </row>
    <row r="383" spans="1:22" s="117" customFormat="1">
      <c r="A383" s="85">
        <v>376</v>
      </c>
      <c r="B383" s="85" t="s">
        <v>339</v>
      </c>
      <c r="C383" s="135" t="s">
        <v>19</v>
      </c>
      <c r="D383" s="135" t="s">
        <v>1089</v>
      </c>
      <c r="E383" s="86" t="s">
        <v>1223</v>
      </c>
      <c r="F383" s="87">
        <v>45870</v>
      </c>
      <c r="G383" s="87">
        <v>46054</v>
      </c>
      <c r="H383" s="136">
        <v>20000</v>
      </c>
      <c r="I383" s="135">
        <v>0</v>
      </c>
      <c r="J383" s="88">
        <v>25</v>
      </c>
      <c r="K383" s="135">
        <v>574</v>
      </c>
      <c r="L383" s="72">
        <f t="shared" si="37"/>
        <v>1419.9999999999998</v>
      </c>
      <c r="M383" s="72">
        <f t="shared" si="42"/>
        <v>260</v>
      </c>
      <c r="N383" s="74">
        <f t="shared" si="38"/>
        <v>608</v>
      </c>
      <c r="O383" s="72">
        <f t="shared" si="39"/>
        <v>1418</v>
      </c>
      <c r="P383" s="85">
        <v>25</v>
      </c>
      <c r="Q383" s="72">
        <f t="shared" si="40"/>
        <v>4305</v>
      </c>
      <c r="R383" s="114">
        <v>1207</v>
      </c>
      <c r="S383" s="72">
        <f t="shared" si="41"/>
        <v>3098</v>
      </c>
      <c r="T383" s="136">
        <v>18793</v>
      </c>
      <c r="U383" s="73" t="s">
        <v>156</v>
      </c>
      <c r="V383" s="74" t="s">
        <v>258</v>
      </c>
    </row>
    <row r="384" spans="1:22" s="117" customFormat="1">
      <c r="A384" s="85">
        <v>377</v>
      </c>
      <c r="B384" s="85" t="s">
        <v>890</v>
      </c>
      <c r="C384" s="135" t="s">
        <v>249</v>
      </c>
      <c r="D384" s="135" t="s">
        <v>198</v>
      </c>
      <c r="E384" s="86" t="s">
        <v>1223</v>
      </c>
      <c r="F384" s="87">
        <v>45962</v>
      </c>
      <c r="G384" s="87">
        <v>46143</v>
      </c>
      <c r="H384" s="136">
        <v>65000</v>
      </c>
      <c r="I384" s="136">
        <v>4427.58</v>
      </c>
      <c r="J384" s="88">
        <v>25</v>
      </c>
      <c r="K384" s="136">
        <v>1865.5</v>
      </c>
      <c r="L384" s="72">
        <f t="shared" si="37"/>
        <v>4615</v>
      </c>
      <c r="M384" s="72">
        <f t="shared" si="42"/>
        <v>845</v>
      </c>
      <c r="N384" s="74">
        <f t="shared" si="38"/>
        <v>1976</v>
      </c>
      <c r="O384" s="72">
        <f t="shared" si="39"/>
        <v>4608.5</v>
      </c>
      <c r="P384" s="114">
        <v>6513.13</v>
      </c>
      <c r="Q384" s="72">
        <f t="shared" si="40"/>
        <v>20423.13</v>
      </c>
      <c r="R384" s="114">
        <v>19234.21</v>
      </c>
      <c r="S384" s="72">
        <f t="shared" si="41"/>
        <v>10068.5</v>
      </c>
      <c r="T384" s="136">
        <v>48578.19</v>
      </c>
      <c r="U384" s="73" t="s">
        <v>156</v>
      </c>
      <c r="V384" s="74" t="s">
        <v>257</v>
      </c>
    </row>
    <row r="385" spans="1:22" s="117" customFormat="1">
      <c r="A385" s="85">
        <v>378</v>
      </c>
      <c r="B385" s="85" t="s">
        <v>702</v>
      </c>
      <c r="C385" s="135" t="s">
        <v>249</v>
      </c>
      <c r="D385" s="135" t="s">
        <v>163</v>
      </c>
      <c r="E385" s="86" t="s">
        <v>1223</v>
      </c>
      <c r="F385" s="87">
        <v>45839</v>
      </c>
      <c r="G385" s="87">
        <v>46023</v>
      </c>
      <c r="H385" s="136">
        <v>70000</v>
      </c>
      <c r="I385" s="136">
        <v>5368.48</v>
      </c>
      <c r="J385" s="88">
        <v>25</v>
      </c>
      <c r="K385" s="136">
        <v>2009</v>
      </c>
      <c r="L385" s="72">
        <f t="shared" si="37"/>
        <v>4970</v>
      </c>
      <c r="M385" s="72">
        <f t="shared" si="42"/>
        <v>910</v>
      </c>
      <c r="N385" s="74">
        <f t="shared" si="38"/>
        <v>2128</v>
      </c>
      <c r="O385" s="72">
        <f t="shared" si="39"/>
        <v>4963</v>
      </c>
      <c r="P385" s="85">
        <v>25</v>
      </c>
      <c r="Q385" s="72">
        <f t="shared" si="40"/>
        <v>15005</v>
      </c>
      <c r="R385" s="114">
        <v>9530.48</v>
      </c>
      <c r="S385" s="72">
        <f t="shared" si="41"/>
        <v>10843</v>
      </c>
      <c r="T385" s="136">
        <v>60469.52</v>
      </c>
      <c r="U385" s="73" t="s">
        <v>156</v>
      </c>
      <c r="V385" s="74" t="s">
        <v>258</v>
      </c>
    </row>
    <row r="386" spans="1:22" s="117" customFormat="1">
      <c r="A386" s="85">
        <v>379</v>
      </c>
      <c r="B386" s="85" t="s">
        <v>346</v>
      </c>
      <c r="C386" s="135" t="s">
        <v>19</v>
      </c>
      <c r="D386" s="135" t="s">
        <v>1152</v>
      </c>
      <c r="E386" s="86" t="s">
        <v>1223</v>
      </c>
      <c r="F386" s="87">
        <v>45839</v>
      </c>
      <c r="G386" s="87">
        <v>46023</v>
      </c>
      <c r="H386" s="136">
        <v>20000</v>
      </c>
      <c r="I386" s="135">
        <v>0</v>
      </c>
      <c r="J386" s="88">
        <v>25</v>
      </c>
      <c r="K386" s="135">
        <v>574</v>
      </c>
      <c r="L386" s="72">
        <f t="shared" si="37"/>
        <v>1419.9999999999998</v>
      </c>
      <c r="M386" s="72">
        <f t="shared" si="42"/>
        <v>260</v>
      </c>
      <c r="N386" s="74">
        <f t="shared" si="38"/>
        <v>608</v>
      </c>
      <c r="O386" s="72">
        <f t="shared" si="39"/>
        <v>1418</v>
      </c>
      <c r="P386" s="85">
        <v>25</v>
      </c>
      <c r="Q386" s="72">
        <f t="shared" si="40"/>
        <v>4305</v>
      </c>
      <c r="R386" s="114">
        <v>1207</v>
      </c>
      <c r="S386" s="72">
        <f t="shared" si="41"/>
        <v>3098</v>
      </c>
      <c r="T386" s="136">
        <v>18793</v>
      </c>
      <c r="U386" s="73" t="s">
        <v>156</v>
      </c>
      <c r="V386" s="74" t="s">
        <v>257</v>
      </c>
    </row>
    <row r="387" spans="1:22" s="117" customFormat="1">
      <c r="A387" s="85">
        <v>380</v>
      </c>
      <c r="B387" s="85" t="s">
        <v>314</v>
      </c>
      <c r="C387" s="135" t="s">
        <v>19</v>
      </c>
      <c r="D387" s="135" t="s">
        <v>1089</v>
      </c>
      <c r="E387" s="86" t="s">
        <v>1223</v>
      </c>
      <c r="F387" s="87">
        <v>45839</v>
      </c>
      <c r="G387" s="87">
        <v>46023</v>
      </c>
      <c r="H387" s="136">
        <v>20000</v>
      </c>
      <c r="I387" s="135">
        <v>0</v>
      </c>
      <c r="J387" s="88">
        <v>25</v>
      </c>
      <c r="K387" s="135">
        <v>574</v>
      </c>
      <c r="L387" s="72">
        <f t="shared" si="37"/>
        <v>1419.9999999999998</v>
      </c>
      <c r="M387" s="72">
        <f t="shared" si="42"/>
        <v>260</v>
      </c>
      <c r="N387" s="74">
        <f t="shared" si="38"/>
        <v>608</v>
      </c>
      <c r="O387" s="72">
        <f t="shared" si="39"/>
        <v>1418</v>
      </c>
      <c r="P387" s="85">
        <v>25</v>
      </c>
      <c r="Q387" s="72">
        <f t="shared" si="40"/>
        <v>4305</v>
      </c>
      <c r="R387" s="114">
        <v>1207</v>
      </c>
      <c r="S387" s="72">
        <f t="shared" si="41"/>
        <v>3098</v>
      </c>
      <c r="T387" s="136">
        <v>18793</v>
      </c>
      <c r="U387" s="73" t="s">
        <v>156</v>
      </c>
      <c r="V387" s="74" t="s">
        <v>257</v>
      </c>
    </row>
    <row r="388" spans="1:22" s="117" customFormat="1">
      <c r="A388" s="85">
        <v>381</v>
      </c>
      <c r="B388" s="85" t="s">
        <v>1231</v>
      </c>
      <c r="C388" s="135" t="s">
        <v>53</v>
      </c>
      <c r="D388" s="135" t="s">
        <v>163</v>
      </c>
      <c r="E388" s="86" t="s">
        <v>663</v>
      </c>
      <c r="F388" s="87">
        <v>45809</v>
      </c>
      <c r="G388" s="87">
        <v>45992</v>
      </c>
      <c r="H388" s="136">
        <v>60000</v>
      </c>
      <c r="I388" s="136">
        <v>3486.68</v>
      </c>
      <c r="J388" s="88">
        <v>25</v>
      </c>
      <c r="K388" s="136">
        <v>1722</v>
      </c>
      <c r="L388" s="72">
        <f t="shared" si="37"/>
        <v>4260</v>
      </c>
      <c r="M388" s="72">
        <f t="shared" ref="M388:M409" si="43">H388*0.013</f>
        <v>780</v>
      </c>
      <c r="N388" s="74">
        <f t="shared" si="38"/>
        <v>1824</v>
      </c>
      <c r="O388" s="72">
        <f t="shared" si="39"/>
        <v>4254</v>
      </c>
      <c r="P388" s="85">
        <v>25</v>
      </c>
      <c r="Q388" s="72">
        <f t="shared" si="40"/>
        <v>12865</v>
      </c>
      <c r="R388" s="114">
        <v>7057.68</v>
      </c>
      <c r="S388" s="72">
        <f t="shared" si="41"/>
        <v>9294</v>
      </c>
      <c r="T388" s="136">
        <v>52942.32</v>
      </c>
      <c r="U388" s="73" t="s">
        <v>156</v>
      </c>
      <c r="V388" s="74" t="s">
        <v>258</v>
      </c>
    </row>
    <row r="389" spans="1:22" s="117" customFormat="1">
      <c r="A389" s="85">
        <v>382</v>
      </c>
      <c r="B389" s="85" t="s">
        <v>959</v>
      </c>
      <c r="C389" s="135" t="s">
        <v>5</v>
      </c>
      <c r="D389" s="135" t="s">
        <v>1103</v>
      </c>
      <c r="E389" s="86" t="s">
        <v>1223</v>
      </c>
      <c r="F389" s="87">
        <v>45870</v>
      </c>
      <c r="G389" s="87">
        <v>46054</v>
      </c>
      <c r="H389" s="136">
        <v>180000</v>
      </c>
      <c r="I389" s="136">
        <v>30923.37</v>
      </c>
      <c r="J389" s="88">
        <v>25</v>
      </c>
      <c r="K389" s="136">
        <v>5166</v>
      </c>
      <c r="L389" s="72">
        <f t="shared" si="37"/>
        <v>12779.999999999998</v>
      </c>
      <c r="M389" s="72">
        <f t="shared" si="43"/>
        <v>2340</v>
      </c>
      <c r="N389" s="74">
        <f t="shared" si="38"/>
        <v>5472</v>
      </c>
      <c r="O389" s="72">
        <f t="shared" si="39"/>
        <v>12762</v>
      </c>
      <c r="P389" s="85">
        <v>25</v>
      </c>
      <c r="Q389" s="72">
        <f t="shared" si="40"/>
        <v>38545</v>
      </c>
      <c r="R389" s="114">
        <v>41586.370000000003</v>
      </c>
      <c r="S389" s="72">
        <f t="shared" si="41"/>
        <v>27882</v>
      </c>
      <c r="T389" s="136">
        <v>136973.79999999999</v>
      </c>
      <c r="U389" s="73" t="s">
        <v>156</v>
      </c>
      <c r="V389" s="74" t="s">
        <v>257</v>
      </c>
    </row>
    <row r="390" spans="1:22" s="117" customFormat="1">
      <c r="A390" s="85">
        <v>383</v>
      </c>
      <c r="B390" s="85" t="s">
        <v>1325</v>
      </c>
      <c r="C390" s="85" t="s">
        <v>365</v>
      </c>
      <c r="D390" s="85" t="s">
        <v>176</v>
      </c>
      <c r="E390" s="86" t="s">
        <v>663</v>
      </c>
      <c r="F390" s="87">
        <v>45962</v>
      </c>
      <c r="G390" s="87">
        <v>46143</v>
      </c>
      <c r="H390" s="136">
        <v>80000</v>
      </c>
      <c r="I390" s="136">
        <v>7400.87</v>
      </c>
      <c r="J390" s="88">
        <v>25</v>
      </c>
      <c r="K390" s="136">
        <v>2296</v>
      </c>
      <c r="L390" s="72">
        <f t="shared" si="37"/>
        <v>5679.9999999999991</v>
      </c>
      <c r="M390" s="72">
        <f t="shared" si="43"/>
        <v>1040</v>
      </c>
      <c r="N390" s="74">
        <f t="shared" si="38"/>
        <v>2432</v>
      </c>
      <c r="O390" s="72">
        <f t="shared" si="39"/>
        <v>5672</v>
      </c>
      <c r="P390" s="135">
        <v>25</v>
      </c>
      <c r="Q390" s="72">
        <f t="shared" si="40"/>
        <v>17145</v>
      </c>
      <c r="R390" s="114">
        <v>12160.87</v>
      </c>
      <c r="S390" s="72">
        <f t="shared" si="41"/>
        <v>12392</v>
      </c>
      <c r="T390" s="136">
        <v>67846.13</v>
      </c>
      <c r="U390" s="73" t="s">
        <v>156</v>
      </c>
      <c r="V390" s="137" t="s">
        <v>257</v>
      </c>
    </row>
    <row r="391" spans="1:22" s="117" customFormat="1">
      <c r="A391" s="85">
        <v>384</v>
      </c>
      <c r="B391" s="85" t="s">
        <v>494</v>
      </c>
      <c r="C391" s="135" t="s">
        <v>12</v>
      </c>
      <c r="D391" s="135" t="s">
        <v>1086</v>
      </c>
      <c r="E391" s="86" t="s">
        <v>1223</v>
      </c>
      <c r="F391" s="87">
        <v>45839</v>
      </c>
      <c r="G391" s="87">
        <v>46023</v>
      </c>
      <c r="H391" s="136">
        <v>45000</v>
      </c>
      <c r="I391" s="136">
        <v>1148.33</v>
      </c>
      <c r="J391" s="88">
        <v>25</v>
      </c>
      <c r="K391" s="136">
        <v>1291.5</v>
      </c>
      <c r="L391" s="72">
        <f t="shared" si="37"/>
        <v>3194.9999999999995</v>
      </c>
      <c r="M391" s="72">
        <f t="shared" si="43"/>
        <v>585</v>
      </c>
      <c r="N391" s="74">
        <f t="shared" si="38"/>
        <v>1368</v>
      </c>
      <c r="O391" s="72">
        <f t="shared" si="39"/>
        <v>3190.5</v>
      </c>
      <c r="P391" s="85">
        <v>125</v>
      </c>
      <c r="Q391" s="72">
        <f t="shared" si="40"/>
        <v>9755</v>
      </c>
      <c r="R391" s="114">
        <v>1898</v>
      </c>
      <c r="S391" s="72">
        <f t="shared" si="41"/>
        <v>6970.5</v>
      </c>
      <c r="T391" s="136">
        <v>41067.17</v>
      </c>
      <c r="U391" s="73" t="s">
        <v>156</v>
      </c>
      <c r="V391" s="74" t="s">
        <v>257</v>
      </c>
    </row>
    <row r="392" spans="1:22" s="117" customFormat="1">
      <c r="A392" s="85">
        <v>385</v>
      </c>
      <c r="B392" s="85" t="s">
        <v>98</v>
      </c>
      <c r="C392" s="135" t="s">
        <v>19</v>
      </c>
      <c r="D392" s="135" t="s">
        <v>1116</v>
      </c>
      <c r="E392" s="86" t="s">
        <v>1223</v>
      </c>
      <c r="F392" s="87">
        <v>45839</v>
      </c>
      <c r="G392" s="87">
        <v>46023</v>
      </c>
      <c r="H392" s="136">
        <v>20000</v>
      </c>
      <c r="I392" s="135">
        <v>0</v>
      </c>
      <c r="J392" s="88">
        <v>25</v>
      </c>
      <c r="K392" s="135">
        <v>574</v>
      </c>
      <c r="L392" s="72">
        <f t="shared" ref="L392:L455" si="44">H392*0.071</f>
        <v>1419.9999999999998</v>
      </c>
      <c r="M392" s="72">
        <f t="shared" si="43"/>
        <v>260</v>
      </c>
      <c r="N392" s="74">
        <f t="shared" ref="N392:N455" si="45">+H392*0.0304</f>
        <v>608</v>
      </c>
      <c r="O392" s="72">
        <f t="shared" ref="O392:O455" si="46">H392*0.0709</f>
        <v>1418</v>
      </c>
      <c r="P392" s="85">
        <v>125</v>
      </c>
      <c r="Q392" s="72">
        <f t="shared" ref="Q392:Q455" si="47">SUM(K392:P392)</f>
        <v>4405</v>
      </c>
      <c r="R392" s="114">
        <v>1307</v>
      </c>
      <c r="S392" s="72">
        <f t="shared" ref="S392:S455" si="48">L392+M392+O392</f>
        <v>3098</v>
      </c>
      <c r="T392" s="136">
        <v>18693</v>
      </c>
      <c r="U392" s="73" t="s">
        <v>156</v>
      </c>
      <c r="V392" s="74" t="s">
        <v>257</v>
      </c>
    </row>
    <row r="393" spans="1:22" s="117" customFormat="1">
      <c r="A393" s="85">
        <v>386</v>
      </c>
      <c r="B393" s="85" t="s">
        <v>739</v>
      </c>
      <c r="C393" s="135" t="s">
        <v>365</v>
      </c>
      <c r="D393" s="135" t="s">
        <v>1084</v>
      </c>
      <c r="E393" s="86" t="s">
        <v>1223</v>
      </c>
      <c r="F393" s="87">
        <v>45962</v>
      </c>
      <c r="G393" s="87">
        <v>46143</v>
      </c>
      <c r="H393" s="136">
        <v>30000</v>
      </c>
      <c r="I393" s="135">
        <v>0</v>
      </c>
      <c r="J393" s="88">
        <v>25</v>
      </c>
      <c r="K393" s="135">
        <v>861</v>
      </c>
      <c r="L393" s="72">
        <f t="shared" si="44"/>
        <v>2130</v>
      </c>
      <c r="M393" s="72">
        <f t="shared" si="43"/>
        <v>390</v>
      </c>
      <c r="N393" s="74">
        <f t="shared" si="45"/>
        <v>912</v>
      </c>
      <c r="O393" s="72">
        <f t="shared" si="46"/>
        <v>2127</v>
      </c>
      <c r="P393" s="85">
        <v>25</v>
      </c>
      <c r="Q393" s="72">
        <f t="shared" si="47"/>
        <v>6445</v>
      </c>
      <c r="R393" s="114">
        <v>1798</v>
      </c>
      <c r="S393" s="72">
        <f t="shared" si="48"/>
        <v>4647</v>
      </c>
      <c r="T393" s="136">
        <v>28202</v>
      </c>
      <c r="U393" s="73" t="s">
        <v>156</v>
      </c>
      <c r="V393" s="74" t="s">
        <v>257</v>
      </c>
    </row>
    <row r="394" spans="1:22" s="117" customFormat="1">
      <c r="A394" s="85">
        <v>387</v>
      </c>
      <c r="B394" s="85" t="s">
        <v>853</v>
      </c>
      <c r="C394" s="135" t="s">
        <v>755</v>
      </c>
      <c r="D394" s="135" t="s">
        <v>361</v>
      </c>
      <c r="E394" s="86" t="s">
        <v>1223</v>
      </c>
      <c r="F394" s="87">
        <v>45962</v>
      </c>
      <c r="G394" s="87">
        <v>46143</v>
      </c>
      <c r="H394" s="136">
        <v>165000</v>
      </c>
      <c r="I394" s="136">
        <v>27394.99</v>
      </c>
      <c r="J394" s="88">
        <v>25</v>
      </c>
      <c r="K394" s="136">
        <v>4735.5</v>
      </c>
      <c r="L394" s="72">
        <f t="shared" si="44"/>
        <v>11714.999999999998</v>
      </c>
      <c r="M394" s="72">
        <f t="shared" si="43"/>
        <v>2145</v>
      </c>
      <c r="N394" s="74">
        <f t="shared" si="45"/>
        <v>5016</v>
      </c>
      <c r="O394" s="72">
        <f t="shared" si="46"/>
        <v>11698.5</v>
      </c>
      <c r="P394" s="85">
        <v>25</v>
      </c>
      <c r="Q394" s="72">
        <f t="shared" si="47"/>
        <v>35335</v>
      </c>
      <c r="R394" s="114">
        <v>23926.87</v>
      </c>
      <c r="S394" s="72">
        <f t="shared" si="48"/>
        <v>25558.5</v>
      </c>
      <c r="T394" s="136">
        <v>127828.51</v>
      </c>
      <c r="U394" s="73" t="s">
        <v>156</v>
      </c>
      <c r="V394" s="74" t="s">
        <v>257</v>
      </c>
    </row>
    <row r="395" spans="1:22" s="117" customFormat="1">
      <c r="A395" s="85">
        <v>388</v>
      </c>
      <c r="B395" s="85" t="s">
        <v>238</v>
      </c>
      <c r="C395" s="135" t="s">
        <v>19</v>
      </c>
      <c r="D395" s="135" t="s">
        <v>1144</v>
      </c>
      <c r="E395" s="86" t="s">
        <v>1223</v>
      </c>
      <c r="F395" s="87">
        <v>45839</v>
      </c>
      <c r="G395" s="87">
        <v>46023</v>
      </c>
      <c r="H395" s="136">
        <v>20000</v>
      </c>
      <c r="I395" s="135">
        <v>0</v>
      </c>
      <c r="J395" s="88">
        <v>25</v>
      </c>
      <c r="K395" s="135">
        <v>574</v>
      </c>
      <c r="L395" s="72">
        <f t="shared" si="44"/>
        <v>1419.9999999999998</v>
      </c>
      <c r="M395" s="72">
        <f t="shared" si="43"/>
        <v>260</v>
      </c>
      <c r="N395" s="74">
        <f t="shared" si="45"/>
        <v>608</v>
      </c>
      <c r="O395" s="72">
        <f t="shared" si="46"/>
        <v>1418</v>
      </c>
      <c r="P395" s="85">
        <v>125</v>
      </c>
      <c r="Q395" s="72">
        <f t="shared" si="47"/>
        <v>4405</v>
      </c>
      <c r="R395" s="114">
        <v>1307</v>
      </c>
      <c r="S395" s="72">
        <f t="shared" si="48"/>
        <v>3098</v>
      </c>
      <c r="T395" s="136">
        <v>18693</v>
      </c>
      <c r="U395" s="73" t="s">
        <v>156</v>
      </c>
      <c r="V395" s="74" t="s">
        <v>257</v>
      </c>
    </row>
    <row r="396" spans="1:22" s="117" customFormat="1">
      <c r="A396" s="85">
        <v>389</v>
      </c>
      <c r="B396" s="85" t="s">
        <v>854</v>
      </c>
      <c r="C396" s="135" t="s">
        <v>6</v>
      </c>
      <c r="D396" s="135" t="s">
        <v>1127</v>
      </c>
      <c r="E396" s="86" t="s">
        <v>1223</v>
      </c>
      <c r="F396" s="87">
        <v>45839</v>
      </c>
      <c r="G396" s="87">
        <v>46023</v>
      </c>
      <c r="H396" s="136">
        <v>155000</v>
      </c>
      <c r="I396" s="136">
        <v>25042.74</v>
      </c>
      <c r="J396" s="88">
        <v>25</v>
      </c>
      <c r="K396" s="136">
        <v>4448.5</v>
      </c>
      <c r="L396" s="72">
        <f t="shared" si="44"/>
        <v>11004.999999999998</v>
      </c>
      <c r="M396" s="72">
        <f t="shared" si="43"/>
        <v>2015</v>
      </c>
      <c r="N396" s="74">
        <f t="shared" si="45"/>
        <v>4712</v>
      </c>
      <c r="O396" s="72">
        <f t="shared" si="46"/>
        <v>10989.5</v>
      </c>
      <c r="P396" s="85">
        <v>25</v>
      </c>
      <c r="Q396" s="72">
        <f t="shared" si="47"/>
        <v>33195</v>
      </c>
      <c r="R396" s="114">
        <v>23926.87</v>
      </c>
      <c r="S396" s="72">
        <f t="shared" si="48"/>
        <v>24009.5</v>
      </c>
      <c r="T396" s="136">
        <v>120771.76</v>
      </c>
      <c r="U396" s="73" t="s">
        <v>156</v>
      </c>
      <c r="V396" s="74" t="s">
        <v>257</v>
      </c>
    </row>
    <row r="397" spans="1:22" s="117" customFormat="1">
      <c r="A397" s="85">
        <v>390</v>
      </c>
      <c r="B397" s="85" t="s">
        <v>230</v>
      </c>
      <c r="C397" s="135" t="s">
        <v>74</v>
      </c>
      <c r="D397" s="135" t="s">
        <v>1101</v>
      </c>
      <c r="E397" s="86" t="s">
        <v>1223</v>
      </c>
      <c r="F397" s="87">
        <v>45839</v>
      </c>
      <c r="G397" s="87">
        <v>46023</v>
      </c>
      <c r="H397" s="136">
        <v>60000</v>
      </c>
      <c r="I397" s="136">
        <v>3486.68</v>
      </c>
      <c r="J397" s="88">
        <v>25</v>
      </c>
      <c r="K397" s="136">
        <v>1722</v>
      </c>
      <c r="L397" s="72">
        <f t="shared" si="44"/>
        <v>4260</v>
      </c>
      <c r="M397" s="72">
        <f t="shared" si="43"/>
        <v>780</v>
      </c>
      <c r="N397" s="74">
        <f t="shared" si="45"/>
        <v>1824</v>
      </c>
      <c r="O397" s="72">
        <f t="shared" si="46"/>
        <v>4254</v>
      </c>
      <c r="P397" s="85">
        <v>125</v>
      </c>
      <c r="Q397" s="72">
        <f t="shared" si="47"/>
        <v>12965</v>
      </c>
      <c r="R397" s="114">
        <v>8910.48</v>
      </c>
      <c r="S397" s="72">
        <f t="shared" si="48"/>
        <v>9294</v>
      </c>
      <c r="T397" s="136">
        <v>52842.32</v>
      </c>
      <c r="U397" s="73" t="s">
        <v>156</v>
      </c>
      <c r="V397" s="74" t="s">
        <v>257</v>
      </c>
    </row>
    <row r="398" spans="1:22" s="117" customFormat="1">
      <c r="A398" s="85">
        <v>391</v>
      </c>
      <c r="B398" s="85" t="s">
        <v>122</v>
      </c>
      <c r="C398" s="135" t="s">
        <v>74</v>
      </c>
      <c r="D398" s="135" t="s">
        <v>1153</v>
      </c>
      <c r="E398" s="86" t="s">
        <v>1223</v>
      </c>
      <c r="F398" s="87">
        <v>45962</v>
      </c>
      <c r="G398" s="87">
        <v>46143</v>
      </c>
      <c r="H398" s="136">
        <v>60000</v>
      </c>
      <c r="I398" s="136">
        <v>3486.68</v>
      </c>
      <c r="J398" s="88">
        <v>25</v>
      </c>
      <c r="K398" s="136">
        <v>1722</v>
      </c>
      <c r="L398" s="72">
        <f t="shared" si="44"/>
        <v>4260</v>
      </c>
      <c r="M398" s="72">
        <f t="shared" si="43"/>
        <v>780</v>
      </c>
      <c r="N398" s="74">
        <f t="shared" si="45"/>
        <v>1824</v>
      </c>
      <c r="O398" s="72">
        <f t="shared" si="46"/>
        <v>4254</v>
      </c>
      <c r="P398" s="85">
        <v>25</v>
      </c>
      <c r="Q398" s="72">
        <f t="shared" si="47"/>
        <v>12865</v>
      </c>
      <c r="R398" s="114">
        <v>7057.68</v>
      </c>
      <c r="S398" s="72">
        <f t="shared" si="48"/>
        <v>9294</v>
      </c>
      <c r="T398" s="136">
        <v>52942.32</v>
      </c>
      <c r="U398" s="73" t="s">
        <v>156</v>
      </c>
      <c r="V398" s="74" t="s">
        <v>257</v>
      </c>
    </row>
    <row r="399" spans="1:22" s="117" customFormat="1">
      <c r="A399" s="85">
        <v>392</v>
      </c>
      <c r="B399" s="135" t="s">
        <v>1299</v>
      </c>
      <c r="C399" s="135" t="s">
        <v>726</v>
      </c>
      <c r="D399" s="135" t="s">
        <v>176</v>
      </c>
      <c r="E399" s="86" t="s">
        <v>1306</v>
      </c>
      <c r="F399" s="87">
        <v>45901</v>
      </c>
      <c r="G399" s="87">
        <v>46082</v>
      </c>
      <c r="H399" s="136">
        <v>15000</v>
      </c>
      <c r="I399" s="135">
        <v>0</v>
      </c>
      <c r="J399" s="88">
        <v>25</v>
      </c>
      <c r="K399" s="135">
        <v>430.5</v>
      </c>
      <c r="L399" s="72">
        <f t="shared" si="44"/>
        <v>1065</v>
      </c>
      <c r="M399" s="72">
        <f t="shared" si="43"/>
        <v>195</v>
      </c>
      <c r="N399" s="74">
        <f t="shared" si="45"/>
        <v>456</v>
      </c>
      <c r="O399" s="72">
        <f t="shared" si="46"/>
        <v>1063.5</v>
      </c>
      <c r="P399" s="85">
        <v>25</v>
      </c>
      <c r="Q399" s="72">
        <f t="shared" si="47"/>
        <v>3235</v>
      </c>
      <c r="R399" s="114">
        <v>12160.87</v>
      </c>
      <c r="S399" s="72">
        <f t="shared" si="48"/>
        <v>2323.5</v>
      </c>
      <c r="T399" s="136">
        <v>14088.5</v>
      </c>
      <c r="U399" s="73" t="s">
        <v>156</v>
      </c>
      <c r="V399" s="74" t="s">
        <v>257</v>
      </c>
    </row>
    <row r="400" spans="1:22" s="117" customFormat="1">
      <c r="A400" s="85">
        <v>393</v>
      </c>
      <c r="B400" s="85" t="s">
        <v>603</v>
      </c>
      <c r="C400" s="135" t="s">
        <v>596</v>
      </c>
      <c r="D400" s="135" t="s">
        <v>175</v>
      </c>
      <c r="E400" s="86" t="s">
        <v>1223</v>
      </c>
      <c r="F400" s="87">
        <v>45962</v>
      </c>
      <c r="G400" s="87">
        <v>46143</v>
      </c>
      <c r="H400" s="136">
        <v>57000</v>
      </c>
      <c r="I400" s="136">
        <v>2922.14</v>
      </c>
      <c r="J400" s="88">
        <v>25</v>
      </c>
      <c r="K400" s="136">
        <v>1635.9</v>
      </c>
      <c r="L400" s="72">
        <f t="shared" si="44"/>
        <v>4046.9999999999995</v>
      </c>
      <c r="M400" s="72">
        <f t="shared" si="43"/>
        <v>741</v>
      </c>
      <c r="N400" s="74">
        <f t="shared" si="45"/>
        <v>1732.8</v>
      </c>
      <c r="O400" s="72">
        <f t="shared" si="46"/>
        <v>4041.3</v>
      </c>
      <c r="P400" s="114">
        <v>4879.2</v>
      </c>
      <c r="Q400" s="72">
        <f t="shared" si="47"/>
        <v>17077.2</v>
      </c>
      <c r="R400" s="114">
        <v>19054.830000000002</v>
      </c>
      <c r="S400" s="72">
        <f t="shared" si="48"/>
        <v>8829.2999999999993</v>
      </c>
      <c r="T400" s="136">
        <v>39296.129999999997</v>
      </c>
      <c r="U400" s="73" t="s">
        <v>156</v>
      </c>
      <c r="V400" s="74" t="s">
        <v>257</v>
      </c>
    </row>
    <row r="401" spans="1:22" s="117" customFormat="1">
      <c r="A401" s="85">
        <v>394</v>
      </c>
      <c r="B401" s="85" t="s">
        <v>552</v>
      </c>
      <c r="C401" s="135" t="s">
        <v>19</v>
      </c>
      <c r="D401" s="135" t="s">
        <v>1104</v>
      </c>
      <c r="E401" s="86" t="s">
        <v>1223</v>
      </c>
      <c r="F401" s="87">
        <v>45962</v>
      </c>
      <c r="G401" s="87">
        <v>46143</v>
      </c>
      <c r="H401" s="136">
        <v>20000</v>
      </c>
      <c r="I401" s="135">
        <v>0</v>
      </c>
      <c r="J401" s="88">
        <v>25</v>
      </c>
      <c r="K401" s="135">
        <v>574</v>
      </c>
      <c r="L401" s="72">
        <f t="shared" si="44"/>
        <v>1419.9999999999998</v>
      </c>
      <c r="M401" s="72">
        <f t="shared" si="43"/>
        <v>260</v>
      </c>
      <c r="N401" s="74">
        <f t="shared" si="45"/>
        <v>608</v>
      </c>
      <c r="O401" s="72">
        <f t="shared" si="46"/>
        <v>1418</v>
      </c>
      <c r="P401" s="85">
        <v>25</v>
      </c>
      <c r="Q401" s="72">
        <f t="shared" si="47"/>
        <v>4305</v>
      </c>
      <c r="R401" s="114">
        <v>1207</v>
      </c>
      <c r="S401" s="72">
        <f t="shared" si="48"/>
        <v>3098</v>
      </c>
      <c r="T401" s="136">
        <v>18793</v>
      </c>
      <c r="U401" s="73" t="s">
        <v>156</v>
      </c>
      <c r="V401" s="74" t="s">
        <v>257</v>
      </c>
    </row>
    <row r="402" spans="1:22" s="117" customFormat="1">
      <c r="A402" s="85">
        <v>395</v>
      </c>
      <c r="B402" s="85" t="s">
        <v>804</v>
      </c>
      <c r="C402" s="135" t="s">
        <v>73</v>
      </c>
      <c r="D402" s="135" t="s">
        <v>163</v>
      </c>
      <c r="E402" s="86" t="s">
        <v>1223</v>
      </c>
      <c r="F402" s="87">
        <v>45870</v>
      </c>
      <c r="G402" s="87">
        <v>46054</v>
      </c>
      <c r="H402" s="136">
        <v>95000</v>
      </c>
      <c r="I402" s="136">
        <v>10929.24</v>
      </c>
      <c r="J402" s="88">
        <v>25</v>
      </c>
      <c r="K402" s="136">
        <v>2726.5</v>
      </c>
      <c r="L402" s="72">
        <f t="shared" si="44"/>
        <v>6744.9999999999991</v>
      </c>
      <c r="M402" s="72">
        <f t="shared" si="43"/>
        <v>1235</v>
      </c>
      <c r="N402" s="74">
        <f t="shared" si="45"/>
        <v>2888</v>
      </c>
      <c r="O402" s="72">
        <f t="shared" si="46"/>
        <v>6735.5</v>
      </c>
      <c r="P402" s="85">
        <v>25</v>
      </c>
      <c r="Q402" s="72">
        <f t="shared" si="47"/>
        <v>20355</v>
      </c>
      <c r="R402" s="114">
        <v>16568.740000000002</v>
      </c>
      <c r="S402" s="72">
        <f t="shared" si="48"/>
        <v>14715.5</v>
      </c>
      <c r="T402" s="136">
        <v>78431.259999999995</v>
      </c>
      <c r="U402" s="73" t="s">
        <v>156</v>
      </c>
      <c r="V402" s="74" t="s">
        <v>258</v>
      </c>
    </row>
    <row r="403" spans="1:22" s="117" customFormat="1">
      <c r="A403" s="85">
        <v>396</v>
      </c>
      <c r="B403" s="85" t="s">
        <v>703</v>
      </c>
      <c r="C403" s="135" t="s">
        <v>371</v>
      </c>
      <c r="D403" s="135" t="s">
        <v>489</v>
      </c>
      <c r="E403" s="86" t="s">
        <v>1223</v>
      </c>
      <c r="F403" s="87">
        <v>45839</v>
      </c>
      <c r="G403" s="87">
        <v>46023</v>
      </c>
      <c r="H403" s="136">
        <v>50000</v>
      </c>
      <c r="I403" s="136">
        <v>1854</v>
      </c>
      <c r="J403" s="88">
        <v>25</v>
      </c>
      <c r="K403" s="136">
        <v>1435</v>
      </c>
      <c r="L403" s="72">
        <f t="shared" si="44"/>
        <v>3549.9999999999995</v>
      </c>
      <c r="M403" s="72">
        <f t="shared" si="43"/>
        <v>650</v>
      </c>
      <c r="N403" s="74">
        <f t="shared" si="45"/>
        <v>1520</v>
      </c>
      <c r="O403" s="72">
        <f t="shared" si="46"/>
        <v>3545.0000000000005</v>
      </c>
      <c r="P403" s="85">
        <v>125</v>
      </c>
      <c r="Q403" s="72">
        <f t="shared" si="47"/>
        <v>10825</v>
      </c>
      <c r="R403" s="114">
        <v>1602.5</v>
      </c>
      <c r="S403" s="72">
        <f t="shared" si="48"/>
        <v>7745</v>
      </c>
      <c r="T403" s="136">
        <v>45066</v>
      </c>
      <c r="U403" s="73" t="s">
        <v>156</v>
      </c>
      <c r="V403" s="74" t="s">
        <v>257</v>
      </c>
    </row>
    <row r="404" spans="1:22" s="117" customFormat="1">
      <c r="A404" s="85">
        <v>397</v>
      </c>
      <c r="B404" s="85" t="s">
        <v>855</v>
      </c>
      <c r="C404" s="135" t="s">
        <v>874</v>
      </c>
      <c r="D404" s="135" t="s">
        <v>198</v>
      </c>
      <c r="E404" s="86" t="s">
        <v>1223</v>
      </c>
      <c r="F404" s="87">
        <v>45901</v>
      </c>
      <c r="G404" s="87">
        <v>46082</v>
      </c>
      <c r="H404" s="136">
        <v>80000</v>
      </c>
      <c r="I404" s="136">
        <v>7400.87</v>
      </c>
      <c r="J404" s="88">
        <v>25</v>
      </c>
      <c r="K404" s="136">
        <v>2296</v>
      </c>
      <c r="L404" s="72">
        <f t="shared" si="44"/>
        <v>5679.9999999999991</v>
      </c>
      <c r="M404" s="72">
        <f t="shared" si="43"/>
        <v>1040</v>
      </c>
      <c r="N404" s="74">
        <f t="shared" si="45"/>
        <v>2432</v>
      </c>
      <c r="O404" s="72">
        <f t="shared" si="46"/>
        <v>5672</v>
      </c>
      <c r="P404" s="85">
        <v>125</v>
      </c>
      <c r="Q404" s="72">
        <f t="shared" si="47"/>
        <v>17245</v>
      </c>
      <c r="R404" s="114">
        <v>12153.87</v>
      </c>
      <c r="S404" s="72">
        <f t="shared" si="48"/>
        <v>12392</v>
      </c>
      <c r="T404" s="136">
        <v>67746.13</v>
      </c>
      <c r="U404" s="73" t="s">
        <v>156</v>
      </c>
      <c r="V404" s="74" t="s">
        <v>257</v>
      </c>
    </row>
    <row r="405" spans="1:22" s="117" customFormat="1">
      <c r="A405" s="85">
        <v>398</v>
      </c>
      <c r="B405" s="85" t="s">
        <v>1218</v>
      </c>
      <c r="C405" s="135" t="s">
        <v>365</v>
      </c>
      <c r="D405" s="135" t="s">
        <v>163</v>
      </c>
      <c r="E405" s="86" t="s">
        <v>1223</v>
      </c>
      <c r="F405" s="87">
        <v>45809</v>
      </c>
      <c r="G405" s="87">
        <v>45992</v>
      </c>
      <c r="H405" s="136">
        <v>60000</v>
      </c>
      <c r="I405" s="136">
        <v>3486.68</v>
      </c>
      <c r="J405" s="88">
        <v>25</v>
      </c>
      <c r="K405" s="136">
        <v>1722</v>
      </c>
      <c r="L405" s="72">
        <f t="shared" si="44"/>
        <v>4260</v>
      </c>
      <c r="M405" s="72">
        <f t="shared" si="43"/>
        <v>780</v>
      </c>
      <c r="N405" s="74">
        <f t="shared" si="45"/>
        <v>1824</v>
      </c>
      <c r="O405" s="72">
        <f t="shared" si="46"/>
        <v>4254</v>
      </c>
      <c r="P405" s="85">
        <v>25</v>
      </c>
      <c r="Q405" s="72">
        <f t="shared" si="47"/>
        <v>12865</v>
      </c>
      <c r="R405" s="114">
        <v>7057.68</v>
      </c>
      <c r="S405" s="72">
        <f t="shared" si="48"/>
        <v>9294</v>
      </c>
      <c r="T405" s="136">
        <v>52942.32</v>
      </c>
      <c r="U405" s="73" t="s">
        <v>156</v>
      </c>
      <c r="V405" s="74" t="s">
        <v>257</v>
      </c>
    </row>
    <row r="406" spans="1:22" s="117" customFormat="1">
      <c r="A406" s="85">
        <v>399</v>
      </c>
      <c r="B406" s="85" t="s">
        <v>116</v>
      </c>
      <c r="C406" s="135" t="s">
        <v>19</v>
      </c>
      <c r="D406" s="135" t="s">
        <v>1106</v>
      </c>
      <c r="E406" s="86" t="s">
        <v>1223</v>
      </c>
      <c r="F406" s="87">
        <v>45962</v>
      </c>
      <c r="G406" s="87">
        <v>46143</v>
      </c>
      <c r="H406" s="136">
        <v>20000</v>
      </c>
      <c r="I406" s="135">
        <v>0</v>
      </c>
      <c r="J406" s="88">
        <v>25</v>
      </c>
      <c r="K406" s="135">
        <v>574</v>
      </c>
      <c r="L406" s="72">
        <f t="shared" si="44"/>
        <v>1419.9999999999998</v>
      </c>
      <c r="M406" s="72">
        <f t="shared" si="43"/>
        <v>260</v>
      </c>
      <c r="N406" s="74">
        <f t="shared" si="45"/>
        <v>608</v>
      </c>
      <c r="O406" s="72">
        <f t="shared" si="46"/>
        <v>1418</v>
      </c>
      <c r="P406" s="85">
        <v>25</v>
      </c>
      <c r="Q406" s="72">
        <f t="shared" si="47"/>
        <v>4305</v>
      </c>
      <c r="R406" s="114">
        <v>1207</v>
      </c>
      <c r="S406" s="72">
        <f t="shared" si="48"/>
        <v>3098</v>
      </c>
      <c r="T406" s="136">
        <v>18793</v>
      </c>
      <c r="U406" s="73" t="s">
        <v>156</v>
      </c>
      <c r="V406" s="74" t="s">
        <v>257</v>
      </c>
    </row>
    <row r="407" spans="1:22" s="117" customFormat="1">
      <c r="A407" s="85">
        <v>400</v>
      </c>
      <c r="B407" s="85" t="s">
        <v>704</v>
      </c>
      <c r="C407" s="135" t="s">
        <v>365</v>
      </c>
      <c r="D407" s="135" t="s">
        <v>1084</v>
      </c>
      <c r="E407" s="86" t="s">
        <v>1223</v>
      </c>
      <c r="F407" s="87">
        <v>45962</v>
      </c>
      <c r="G407" s="87">
        <v>46143</v>
      </c>
      <c r="H407" s="136">
        <v>25000</v>
      </c>
      <c r="I407" s="135">
        <v>0</v>
      </c>
      <c r="J407" s="88">
        <v>25</v>
      </c>
      <c r="K407" s="135">
        <v>717.5</v>
      </c>
      <c r="L407" s="72">
        <f t="shared" si="44"/>
        <v>1774.9999999999998</v>
      </c>
      <c r="M407" s="72">
        <f t="shared" si="43"/>
        <v>325</v>
      </c>
      <c r="N407" s="74">
        <f t="shared" si="45"/>
        <v>760</v>
      </c>
      <c r="O407" s="72">
        <f t="shared" si="46"/>
        <v>1772.5000000000002</v>
      </c>
      <c r="P407" s="114">
        <v>3025</v>
      </c>
      <c r="Q407" s="72">
        <f t="shared" si="47"/>
        <v>8375</v>
      </c>
      <c r="R407" s="114">
        <v>1502.5</v>
      </c>
      <c r="S407" s="72">
        <f t="shared" si="48"/>
        <v>3872.5</v>
      </c>
      <c r="T407" s="136">
        <v>20497.5</v>
      </c>
      <c r="U407" s="73" t="s">
        <v>156</v>
      </c>
      <c r="V407" s="74" t="s">
        <v>257</v>
      </c>
    </row>
    <row r="408" spans="1:22" s="117" customFormat="1">
      <c r="A408" s="85">
        <v>401</v>
      </c>
      <c r="B408" s="85" t="s">
        <v>1198</v>
      </c>
      <c r="C408" s="135" t="s">
        <v>4</v>
      </c>
      <c r="D408" s="135" t="s">
        <v>1162</v>
      </c>
      <c r="E408" s="86" t="s">
        <v>1223</v>
      </c>
      <c r="F408" s="87">
        <v>45962</v>
      </c>
      <c r="G408" s="87">
        <v>46143</v>
      </c>
      <c r="H408" s="136">
        <v>80000</v>
      </c>
      <c r="I408" s="136">
        <v>7400.87</v>
      </c>
      <c r="J408" s="88">
        <v>25</v>
      </c>
      <c r="K408" s="136">
        <v>2296</v>
      </c>
      <c r="L408" s="72">
        <f t="shared" si="44"/>
        <v>5679.9999999999991</v>
      </c>
      <c r="M408" s="72">
        <f t="shared" si="43"/>
        <v>1040</v>
      </c>
      <c r="N408" s="74">
        <f t="shared" si="45"/>
        <v>2432</v>
      </c>
      <c r="O408" s="72">
        <f t="shared" si="46"/>
        <v>5672</v>
      </c>
      <c r="P408" s="85">
        <v>25</v>
      </c>
      <c r="Q408" s="72">
        <f t="shared" si="47"/>
        <v>17145</v>
      </c>
      <c r="R408" s="114">
        <v>12153.87</v>
      </c>
      <c r="S408" s="72">
        <f t="shared" si="48"/>
        <v>12392</v>
      </c>
      <c r="T408" s="136">
        <v>67846.13</v>
      </c>
      <c r="U408" s="73" t="s">
        <v>156</v>
      </c>
      <c r="V408" s="74" t="s">
        <v>258</v>
      </c>
    </row>
    <row r="409" spans="1:22" s="117" customFormat="1">
      <c r="A409" s="85">
        <v>402</v>
      </c>
      <c r="B409" s="85" t="s">
        <v>960</v>
      </c>
      <c r="C409" s="135" t="s">
        <v>6</v>
      </c>
      <c r="D409" s="135" t="s">
        <v>1162</v>
      </c>
      <c r="E409" s="86" t="s">
        <v>1223</v>
      </c>
      <c r="F409" s="87">
        <v>45870</v>
      </c>
      <c r="G409" s="87">
        <v>46054</v>
      </c>
      <c r="H409" s="136">
        <v>145000</v>
      </c>
      <c r="I409" s="136">
        <v>22690.49</v>
      </c>
      <c r="J409" s="88">
        <v>25</v>
      </c>
      <c r="K409" s="136">
        <v>4161.5</v>
      </c>
      <c r="L409" s="72">
        <f t="shared" si="44"/>
        <v>10294.999999999998</v>
      </c>
      <c r="M409" s="72">
        <f t="shared" si="43"/>
        <v>1885</v>
      </c>
      <c r="N409" s="74">
        <f t="shared" si="45"/>
        <v>4408</v>
      </c>
      <c r="O409" s="72">
        <f t="shared" si="46"/>
        <v>10280.5</v>
      </c>
      <c r="P409" s="114">
        <v>2625</v>
      </c>
      <c r="Q409" s="72">
        <f t="shared" si="47"/>
        <v>33655</v>
      </c>
      <c r="R409" s="114">
        <v>31284.99</v>
      </c>
      <c r="S409" s="72">
        <f t="shared" si="48"/>
        <v>22460.5</v>
      </c>
      <c r="T409" s="136">
        <v>113615.01</v>
      </c>
      <c r="U409" s="73" t="s">
        <v>156</v>
      </c>
      <c r="V409" s="74" t="s">
        <v>258</v>
      </c>
    </row>
    <row r="410" spans="1:22" s="117" customFormat="1">
      <c r="A410" s="85">
        <v>403</v>
      </c>
      <c r="B410" s="135" t="s">
        <v>1312</v>
      </c>
      <c r="C410" s="135" t="s">
        <v>249</v>
      </c>
      <c r="D410" s="135" t="s">
        <v>1171</v>
      </c>
      <c r="E410" s="86" t="s">
        <v>1223</v>
      </c>
      <c r="F410" s="87">
        <v>45931</v>
      </c>
      <c r="G410" s="87">
        <v>46113</v>
      </c>
      <c r="H410" s="136">
        <v>45000</v>
      </c>
      <c r="I410" s="136">
        <v>1148.33</v>
      </c>
      <c r="J410" s="88">
        <v>25</v>
      </c>
      <c r="K410" s="136">
        <v>1291.5</v>
      </c>
      <c r="L410" s="72">
        <f t="shared" si="44"/>
        <v>3194.9999999999995</v>
      </c>
      <c r="M410" s="136">
        <v>1368</v>
      </c>
      <c r="N410" s="74">
        <f t="shared" si="45"/>
        <v>1368</v>
      </c>
      <c r="O410" s="72">
        <f t="shared" si="46"/>
        <v>3190.5</v>
      </c>
      <c r="P410" s="135">
        <v>25</v>
      </c>
      <c r="Q410" s="72">
        <f t="shared" si="47"/>
        <v>10438</v>
      </c>
      <c r="R410" s="114">
        <v>3832.83</v>
      </c>
      <c r="S410" s="72">
        <f t="shared" si="48"/>
        <v>7753.5</v>
      </c>
      <c r="T410" s="136">
        <v>41167.17</v>
      </c>
      <c r="U410" s="73" t="s">
        <v>156</v>
      </c>
      <c r="V410" s="74" t="s">
        <v>258</v>
      </c>
    </row>
    <row r="411" spans="1:22" s="117" customFormat="1">
      <c r="A411" s="85">
        <v>404</v>
      </c>
      <c r="B411" s="85" t="s">
        <v>1199</v>
      </c>
      <c r="C411" s="135" t="s">
        <v>396</v>
      </c>
      <c r="D411" s="135" t="s">
        <v>1214</v>
      </c>
      <c r="E411" s="86" t="s">
        <v>1223</v>
      </c>
      <c r="F411" s="87">
        <v>45962</v>
      </c>
      <c r="G411" s="87">
        <v>46143</v>
      </c>
      <c r="H411" s="136">
        <v>70000</v>
      </c>
      <c r="I411" s="136">
        <v>5368.48</v>
      </c>
      <c r="J411" s="88">
        <v>25</v>
      </c>
      <c r="K411" s="136">
        <v>2009</v>
      </c>
      <c r="L411" s="72">
        <f t="shared" si="44"/>
        <v>4970</v>
      </c>
      <c r="M411" s="72">
        <f t="shared" ref="M411:M425" si="49">H411*0.013</f>
        <v>910</v>
      </c>
      <c r="N411" s="74">
        <f t="shared" si="45"/>
        <v>2128</v>
      </c>
      <c r="O411" s="72">
        <f t="shared" si="46"/>
        <v>4963</v>
      </c>
      <c r="P411" s="85">
        <v>25</v>
      </c>
      <c r="Q411" s="72">
        <f t="shared" si="47"/>
        <v>15005</v>
      </c>
      <c r="R411" s="114">
        <v>9530.48</v>
      </c>
      <c r="S411" s="72">
        <f t="shared" si="48"/>
        <v>10843</v>
      </c>
      <c r="T411" s="136">
        <v>60469.52</v>
      </c>
      <c r="U411" s="73" t="s">
        <v>156</v>
      </c>
      <c r="V411" s="74" t="s">
        <v>258</v>
      </c>
    </row>
    <row r="412" spans="1:22" s="117" customFormat="1">
      <c r="A412" s="85">
        <v>405</v>
      </c>
      <c r="B412" s="85" t="s">
        <v>401</v>
      </c>
      <c r="C412" s="135" t="s">
        <v>19</v>
      </c>
      <c r="D412" s="135" t="s">
        <v>1154</v>
      </c>
      <c r="E412" s="86" t="s">
        <v>1223</v>
      </c>
      <c r="F412" s="87">
        <v>45839</v>
      </c>
      <c r="G412" s="87">
        <v>46023</v>
      </c>
      <c r="H412" s="136">
        <v>20000</v>
      </c>
      <c r="I412" s="135">
        <v>0</v>
      </c>
      <c r="J412" s="88">
        <v>25</v>
      </c>
      <c r="K412" s="135">
        <v>574</v>
      </c>
      <c r="L412" s="72">
        <f t="shared" si="44"/>
        <v>1419.9999999999998</v>
      </c>
      <c r="M412" s="72">
        <f t="shared" si="49"/>
        <v>260</v>
      </c>
      <c r="N412" s="74">
        <f t="shared" si="45"/>
        <v>608</v>
      </c>
      <c r="O412" s="72">
        <f t="shared" si="46"/>
        <v>1418</v>
      </c>
      <c r="P412" s="85">
        <v>25</v>
      </c>
      <c r="Q412" s="72">
        <f t="shared" si="47"/>
        <v>4305</v>
      </c>
      <c r="R412" s="114">
        <v>1207</v>
      </c>
      <c r="S412" s="72">
        <f t="shared" si="48"/>
        <v>3098</v>
      </c>
      <c r="T412" s="136">
        <v>18793</v>
      </c>
      <c r="U412" s="73" t="s">
        <v>156</v>
      </c>
      <c r="V412" s="74" t="s">
        <v>257</v>
      </c>
    </row>
    <row r="413" spans="1:22" s="117" customFormat="1">
      <c r="A413" s="85">
        <v>406</v>
      </c>
      <c r="B413" s="85" t="s">
        <v>591</v>
      </c>
      <c r="C413" s="135" t="s">
        <v>417</v>
      </c>
      <c r="D413" s="135" t="s">
        <v>161</v>
      </c>
      <c r="E413" s="86" t="s">
        <v>1223</v>
      </c>
      <c r="F413" s="87">
        <v>45839</v>
      </c>
      <c r="G413" s="87">
        <v>46023</v>
      </c>
      <c r="H413" s="136">
        <v>45000</v>
      </c>
      <c r="I413" s="136">
        <v>1148.33</v>
      </c>
      <c r="J413" s="88">
        <v>25</v>
      </c>
      <c r="K413" s="136">
        <v>1291.5</v>
      </c>
      <c r="L413" s="72">
        <f t="shared" si="44"/>
        <v>3194.9999999999995</v>
      </c>
      <c r="M413" s="72">
        <f t="shared" si="49"/>
        <v>585</v>
      </c>
      <c r="N413" s="74">
        <f t="shared" si="45"/>
        <v>1368</v>
      </c>
      <c r="O413" s="72">
        <f t="shared" si="46"/>
        <v>3190.5</v>
      </c>
      <c r="P413" s="114">
        <v>6160.54</v>
      </c>
      <c r="Q413" s="72">
        <f t="shared" si="47"/>
        <v>15790.54</v>
      </c>
      <c r="R413" s="114">
        <v>8599.0499999999993</v>
      </c>
      <c r="S413" s="72">
        <f t="shared" si="48"/>
        <v>6970.5</v>
      </c>
      <c r="T413" s="136">
        <v>32537.56</v>
      </c>
      <c r="U413" s="73" t="s">
        <v>156</v>
      </c>
      <c r="V413" s="74" t="s">
        <v>258</v>
      </c>
    </row>
    <row r="414" spans="1:22" s="117" customFormat="1">
      <c r="A414" s="85">
        <v>407</v>
      </c>
      <c r="B414" s="85" t="s">
        <v>891</v>
      </c>
      <c r="C414" s="135" t="s">
        <v>6</v>
      </c>
      <c r="D414" s="135" t="s">
        <v>168</v>
      </c>
      <c r="E414" s="86" t="s">
        <v>1223</v>
      </c>
      <c r="F414" s="87">
        <v>45962</v>
      </c>
      <c r="G414" s="87">
        <v>46143</v>
      </c>
      <c r="H414" s="136">
        <v>145000</v>
      </c>
      <c r="I414" s="136">
        <v>22690.49</v>
      </c>
      <c r="J414" s="88">
        <v>25</v>
      </c>
      <c r="K414" s="136">
        <v>4161.5</v>
      </c>
      <c r="L414" s="72">
        <f t="shared" si="44"/>
        <v>10294.999999999998</v>
      </c>
      <c r="M414" s="72">
        <f t="shared" si="49"/>
        <v>1885</v>
      </c>
      <c r="N414" s="74">
        <f t="shared" si="45"/>
        <v>4408</v>
      </c>
      <c r="O414" s="72">
        <f t="shared" si="46"/>
        <v>10280.5</v>
      </c>
      <c r="P414" s="85">
        <v>25</v>
      </c>
      <c r="Q414" s="72">
        <f t="shared" si="47"/>
        <v>31055</v>
      </c>
      <c r="R414" s="114">
        <v>31284.99</v>
      </c>
      <c r="S414" s="72">
        <f t="shared" si="48"/>
        <v>22460.5</v>
      </c>
      <c r="T414" s="136">
        <v>113715.01</v>
      </c>
      <c r="U414" s="73" t="s">
        <v>156</v>
      </c>
      <c r="V414" s="74" t="s">
        <v>257</v>
      </c>
    </row>
    <row r="415" spans="1:22" s="117" customFormat="1">
      <c r="A415" s="85">
        <v>408</v>
      </c>
      <c r="B415" s="85" t="s">
        <v>1232</v>
      </c>
      <c r="C415" s="135" t="s">
        <v>430</v>
      </c>
      <c r="D415" s="135" t="s">
        <v>170</v>
      </c>
      <c r="E415" s="86" t="s">
        <v>663</v>
      </c>
      <c r="F415" s="87">
        <v>45809</v>
      </c>
      <c r="G415" s="87">
        <v>45992</v>
      </c>
      <c r="H415" s="136">
        <v>85001</v>
      </c>
      <c r="I415" s="136">
        <v>8577.23</v>
      </c>
      <c r="J415" s="88">
        <v>25</v>
      </c>
      <c r="K415" s="136">
        <v>2439.5300000000002</v>
      </c>
      <c r="L415" s="72">
        <f t="shared" si="44"/>
        <v>6035.0709999999999</v>
      </c>
      <c r="M415" s="72">
        <f t="shared" si="49"/>
        <v>1105.0129999999999</v>
      </c>
      <c r="N415" s="74">
        <f t="shared" si="45"/>
        <v>2584.0304000000001</v>
      </c>
      <c r="O415" s="72">
        <f t="shared" si="46"/>
        <v>6026.5709000000006</v>
      </c>
      <c r="P415" s="85">
        <v>25</v>
      </c>
      <c r="Q415" s="72">
        <f t="shared" si="47"/>
        <v>18215.215300000003</v>
      </c>
      <c r="R415" s="114">
        <v>13625.49</v>
      </c>
      <c r="S415" s="72">
        <f t="shared" si="48"/>
        <v>13166.654900000001</v>
      </c>
      <c r="T415" s="136">
        <v>71375.210000000006</v>
      </c>
      <c r="U415" s="73" t="s">
        <v>156</v>
      </c>
      <c r="V415" s="74" t="s">
        <v>258</v>
      </c>
    </row>
    <row r="416" spans="1:22" s="117" customFormat="1">
      <c r="A416" s="85">
        <v>409</v>
      </c>
      <c r="B416" s="135" t="s">
        <v>1300</v>
      </c>
      <c r="C416" s="135" t="s">
        <v>48</v>
      </c>
      <c r="D416" s="135" t="s">
        <v>176</v>
      </c>
      <c r="E416" s="86" t="s">
        <v>1306</v>
      </c>
      <c r="F416" s="87">
        <v>45901</v>
      </c>
      <c r="G416" s="87">
        <v>46082</v>
      </c>
      <c r="H416" s="136">
        <v>150000</v>
      </c>
      <c r="I416" s="136">
        <v>23866.62</v>
      </c>
      <c r="J416" s="88">
        <v>25</v>
      </c>
      <c r="K416" s="136">
        <v>4305</v>
      </c>
      <c r="L416" s="72">
        <f t="shared" si="44"/>
        <v>10649.999999999998</v>
      </c>
      <c r="M416" s="72">
        <f t="shared" si="49"/>
        <v>1950</v>
      </c>
      <c r="N416" s="74">
        <f t="shared" si="45"/>
        <v>4560</v>
      </c>
      <c r="O416" s="72">
        <f t="shared" si="46"/>
        <v>10635</v>
      </c>
      <c r="P416" s="85">
        <v>25</v>
      </c>
      <c r="Q416" s="72">
        <f t="shared" si="47"/>
        <v>32125</v>
      </c>
      <c r="R416" s="114">
        <v>12161.87</v>
      </c>
      <c r="S416" s="72">
        <f t="shared" si="48"/>
        <v>23235</v>
      </c>
      <c r="T416" s="136">
        <v>117243.38</v>
      </c>
      <c r="U416" s="73" t="s">
        <v>156</v>
      </c>
      <c r="V416" s="74" t="s">
        <v>257</v>
      </c>
    </row>
    <row r="417" spans="1:22" s="117" customFormat="1">
      <c r="A417" s="85">
        <v>410</v>
      </c>
      <c r="B417" s="85" t="s">
        <v>758</v>
      </c>
      <c r="C417" s="135" t="s">
        <v>1273</v>
      </c>
      <c r="D417" s="135" t="s">
        <v>360</v>
      </c>
      <c r="E417" s="86" t="s">
        <v>1223</v>
      </c>
      <c r="F417" s="87">
        <v>45962</v>
      </c>
      <c r="G417" s="87">
        <v>46143</v>
      </c>
      <c r="H417" s="136">
        <v>130000</v>
      </c>
      <c r="I417" s="136">
        <v>19162.12</v>
      </c>
      <c r="J417" s="88">
        <v>25</v>
      </c>
      <c r="K417" s="136">
        <v>3731</v>
      </c>
      <c r="L417" s="72">
        <f t="shared" si="44"/>
        <v>9230</v>
      </c>
      <c r="M417" s="72">
        <f t="shared" si="49"/>
        <v>1690</v>
      </c>
      <c r="N417" s="74">
        <f t="shared" si="45"/>
        <v>3952</v>
      </c>
      <c r="O417" s="72">
        <f t="shared" si="46"/>
        <v>9217</v>
      </c>
      <c r="P417" s="114">
        <v>10125</v>
      </c>
      <c r="Q417" s="72">
        <f t="shared" si="47"/>
        <v>37945</v>
      </c>
      <c r="R417" s="114">
        <v>36870.120000000003</v>
      </c>
      <c r="S417" s="72">
        <f t="shared" si="48"/>
        <v>20137</v>
      </c>
      <c r="T417" s="136">
        <v>84653.22</v>
      </c>
      <c r="U417" s="73" t="s">
        <v>156</v>
      </c>
      <c r="V417" s="74" t="s">
        <v>257</v>
      </c>
    </row>
    <row r="418" spans="1:22" s="117" customFormat="1">
      <c r="A418" s="85">
        <v>411</v>
      </c>
      <c r="B418" s="85" t="s">
        <v>319</v>
      </c>
      <c r="C418" s="135" t="s">
        <v>19</v>
      </c>
      <c r="D418" s="135" t="s">
        <v>1155</v>
      </c>
      <c r="E418" s="86" t="s">
        <v>1223</v>
      </c>
      <c r="F418" s="87">
        <v>45962</v>
      </c>
      <c r="G418" s="87">
        <v>46143</v>
      </c>
      <c r="H418" s="136">
        <v>20000</v>
      </c>
      <c r="I418" s="135">
        <v>0</v>
      </c>
      <c r="J418" s="88">
        <v>25</v>
      </c>
      <c r="K418" s="135">
        <v>574</v>
      </c>
      <c r="L418" s="72">
        <f t="shared" si="44"/>
        <v>1419.9999999999998</v>
      </c>
      <c r="M418" s="72">
        <f t="shared" si="49"/>
        <v>260</v>
      </c>
      <c r="N418" s="74">
        <f t="shared" si="45"/>
        <v>608</v>
      </c>
      <c r="O418" s="72">
        <f t="shared" si="46"/>
        <v>1418</v>
      </c>
      <c r="P418" s="85">
        <v>25</v>
      </c>
      <c r="Q418" s="72">
        <f t="shared" si="47"/>
        <v>4305</v>
      </c>
      <c r="R418" s="114">
        <v>1207</v>
      </c>
      <c r="S418" s="72">
        <f t="shared" si="48"/>
        <v>3098</v>
      </c>
      <c r="T418" s="136">
        <v>18793</v>
      </c>
      <c r="U418" s="73" t="s">
        <v>156</v>
      </c>
      <c r="V418" s="74" t="s">
        <v>257</v>
      </c>
    </row>
    <row r="419" spans="1:22" s="117" customFormat="1">
      <c r="A419" s="85">
        <v>412</v>
      </c>
      <c r="B419" s="85" t="s">
        <v>769</v>
      </c>
      <c r="C419" s="135" t="s">
        <v>249</v>
      </c>
      <c r="D419" s="135" t="s">
        <v>1084</v>
      </c>
      <c r="E419" s="86" t="s">
        <v>1223</v>
      </c>
      <c r="F419" s="87">
        <v>45962</v>
      </c>
      <c r="G419" s="87">
        <v>46143</v>
      </c>
      <c r="H419" s="136">
        <v>25000</v>
      </c>
      <c r="I419" s="135">
        <v>0</v>
      </c>
      <c r="J419" s="88">
        <v>25</v>
      </c>
      <c r="K419" s="135">
        <v>717.5</v>
      </c>
      <c r="L419" s="72">
        <f t="shared" si="44"/>
        <v>1774.9999999999998</v>
      </c>
      <c r="M419" s="72">
        <f t="shared" si="49"/>
        <v>325</v>
      </c>
      <c r="N419" s="74">
        <f t="shared" si="45"/>
        <v>760</v>
      </c>
      <c r="O419" s="72">
        <f t="shared" si="46"/>
        <v>1772.5000000000002</v>
      </c>
      <c r="P419" s="85">
        <v>25</v>
      </c>
      <c r="Q419" s="72">
        <f t="shared" si="47"/>
        <v>5375</v>
      </c>
      <c r="R419" s="114">
        <v>1502.5</v>
      </c>
      <c r="S419" s="72">
        <f t="shared" si="48"/>
        <v>3872.5</v>
      </c>
      <c r="T419" s="136">
        <v>23497.5</v>
      </c>
      <c r="U419" s="73" t="s">
        <v>156</v>
      </c>
      <c r="V419" s="74" t="s">
        <v>257</v>
      </c>
    </row>
    <row r="420" spans="1:22" s="117" customFormat="1">
      <c r="A420" s="85">
        <v>413</v>
      </c>
      <c r="B420" s="85" t="s">
        <v>1233</v>
      </c>
      <c r="C420" s="135" t="s">
        <v>21</v>
      </c>
      <c r="D420" s="135" t="s">
        <v>1105</v>
      </c>
      <c r="E420" s="86" t="s">
        <v>1223</v>
      </c>
      <c r="F420" s="87">
        <v>45809</v>
      </c>
      <c r="G420" s="87">
        <v>45992</v>
      </c>
      <c r="H420" s="136">
        <v>40000</v>
      </c>
      <c r="I420" s="135">
        <v>442.65</v>
      </c>
      <c r="J420" s="88">
        <v>25</v>
      </c>
      <c r="K420" s="136">
        <v>1148</v>
      </c>
      <c r="L420" s="72">
        <f t="shared" si="44"/>
        <v>2839.9999999999995</v>
      </c>
      <c r="M420" s="72">
        <f t="shared" si="49"/>
        <v>520</v>
      </c>
      <c r="N420" s="74">
        <f t="shared" si="45"/>
        <v>1216</v>
      </c>
      <c r="O420" s="72">
        <f t="shared" si="46"/>
        <v>2836</v>
      </c>
      <c r="P420" s="85">
        <v>25</v>
      </c>
      <c r="Q420" s="72">
        <f t="shared" si="47"/>
        <v>8585</v>
      </c>
      <c r="R420" s="114">
        <v>2831.65</v>
      </c>
      <c r="S420" s="72">
        <f t="shared" si="48"/>
        <v>6196</v>
      </c>
      <c r="T420" s="136">
        <v>37168.35</v>
      </c>
      <c r="U420" s="73" t="s">
        <v>156</v>
      </c>
      <c r="V420" s="74" t="s">
        <v>257</v>
      </c>
    </row>
    <row r="421" spans="1:22" s="117" customFormat="1">
      <c r="A421" s="85">
        <v>414</v>
      </c>
      <c r="B421" s="85" t="s">
        <v>1234</v>
      </c>
      <c r="C421" s="135" t="s">
        <v>7</v>
      </c>
      <c r="D421" s="135" t="s">
        <v>175</v>
      </c>
      <c r="E421" s="86" t="s">
        <v>1223</v>
      </c>
      <c r="F421" s="87">
        <v>45809</v>
      </c>
      <c r="G421" s="87">
        <v>45992</v>
      </c>
      <c r="H421" s="136">
        <v>70000</v>
      </c>
      <c r="I421" s="136">
        <v>5368.48</v>
      </c>
      <c r="J421" s="88">
        <v>25</v>
      </c>
      <c r="K421" s="136">
        <v>2009</v>
      </c>
      <c r="L421" s="72">
        <f t="shared" si="44"/>
        <v>4970</v>
      </c>
      <c r="M421" s="72">
        <f t="shared" si="49"/>
        <v>910</v>
      </c>
      <c r="N421" s="74">
        <f t="shared" si="45"/>
        <v>2128</v>
      </c>
      <c r="O421" s="72">
        <f t="shared" si="46"/>
        <v>4963</v>
      </c>
      <c r="P421" s="85">
        <v>25</v>
      </c>
      <c r="Q421" s="72">
        <f t="shared" si="47"/>
        <v>15005</v>
      </c>
      <c r="R421" s="114">
        <v>9530.48</v>
      </c>
      <c r="S421" s="72">
        <f t="shared" si="48"/>
        <v>10843</v>
      </c>
      <c r="T421" s="136">
        <v>60469.52</v>
      </c>
      <c r="U421" s="73" t="s">
        <v>156</v>
      </c>
      <c r="V421" s="74" t="s">
        <v>257</v>
      </c>
    </row>
    <row r="422" spans="1:22" s="117" customFormat="1">
      <c r="A422" s="85">
        <v>415</v>
      </c>
      <c r="B422" s="85" t="s">
        <v>16</v>
      </c>
      <c r="C422" s="135" t="s">
        <v>371</v>
      </c>
      <c r="D422" s="135" t="s">
        <v>178</v>
      </c>
      <c r="E422" s="86" t="s">
        <v>1223</v>
      </c>
      <c r="F422" s="87">
        <v>45962</v>
      </c>
      <c r="G422" s="87">
        <v>46143</v>
      </c>
      <c r="H422" s="136">
        <v>60000</v>
      </c>
      <c r="I422" s="136">
        <v>3486.68</v>
      </c>
      <c r="J422" s="88">
        <v>25</v>
      </c>
      <c r="K422" s="136">
        <v>1722</v>
      </c>
      <c r="L422" s="72">
        <f t="shared" si="44"/>
        <v>4260</v>
      </c>
      <c r="M422" s="72">
        <f t="shared" si="49"/>
        <v>780</v>
      </c>
      <c r="N422" s="74">
        <f t="shared" si="45"/>
        <v>1824</v>
      </c>
      <c r="O422" s="72">
        <f t="shared" si="46"/>
        <v>4254</v>
      </c>
      <c r="P422" s="114">
        <v>1125</v>
      </c>
      <c r="Q422" s="72">
        <f t="shared" si="47"/>
        <v>13965</v>
      </c>
      <c r="R422" s="114">
        <v>8157.68</v>
      </c>
      <c r="S422" s="72">
        <f t="shared" si="48"/>
        <v>9294</v>
      </c>
      <c r="T422" s="136">
        <v>51842.32</v>
      </c>
      <c r="U422" s="73" t="s">
        <v>156</v>
      </c>
      <c r="V422" s="74" t="s">
        <v>257</v>
      </c>
    </row>
    <row r="423" spans="1:22" s="117" customFormat="1">
      <c r="A423" s="85">
        <v>416</v>
      </c>
      <c r="B423" s="85" t="s">
        <v>221</v>
      </c>
      <c r="C423" s="135" t="s">
        <v>19</v>
      </c>
      <c r="D423" s="135" t="s">
        <v>1082</v>
      </c>
      <c r="E423" s="86" t="s">
        <v>1223</v>
      </c>
      <c r="F423" s="87">
        <v>45839</v>
      </c>
      <c r="G423" s="87">
        <v>46023</v>
      </c>
      <c r="H423" s="136">
        <v>20000</v>
      </c>
      <c r="I423" s="135">
        <v>0</v>
      </c>
      <c r="J423" s="88">
        <v>25</v>
      </c>
      <c r="K423" s="135">
        <v>574</v>
      </c>
      <c r="L423" s="72">
        <f t="shared" si="44"/>
        <v>1419.9999999999998</v>
      </c>
      <c r="M423" s="72">
        <f t="shared" si="49"/>
        <v>260</v>
      </c>
      <c r="N423" s="74">
        <f t="shared" si="45"/>
        <v>608</v>
      </c>
      <c r="O423" s="72">
        <f t="shared" si="46"/>
        <v>1418</v>
      </c>
      <c r="P423" s="85">
        <v>125</v>
      </c>
      <c r="Q423" s="72">
        <f t="shared" si="47"/>
        <v>4405</v>
      </c>
      <c r="R423" s="114">
        <v>1307</v>
      </c>
      <c r="S423" s="72">
        <f t="shared" si="48"/>
        <v>3098</v>
      </c>
      <c r="T423" s="136">
        <v>18693</v>
      </c>
      <c r="U423" s="73" t="s">
        <v>156</v>
      </c>
      <c r="V423" s="74" t="s">
        <v>257</v>
      </c>
    </row>
    <row r="424" spans="1:22" s="117" customFormat="1">
      <c r="A424" s="85">
        <v>417</v>
      </c>
      <c r="B424" s="85" t="s">
        <v>295</v>
      </c>
      <c r="C424" s="135" t="s">
        <v>19</v>
      </c>
      <c r="D424" s="135" t="s">
        <v>1156</v>
      </c>
      <c r="E424" s="86" t="s">
        <v>1223</v>
      </c>
      <c r="F424" s="87">
        <v>45962</v>
      </c>
      <c r="G424" s="87">
        <v>46143</v>
      </c>
      <c r="H424" s="136">
        <v>20000</v>
      </c>
      <c r="I424" s="135">
        <v>0</v>
      </c>
      <c r="J424" s="88">
        <v>25</v>
      </c>
      <c r="K424" s="135">
        <v>574</v>
      </c>
      <c r="L424" s="72">
        <f t="shared" si="44"/>
        <v>1419.9999999999998</v>
      </c>
      <c r="M424" s="72">
        <f t="shared" si="49"/>
        <v>260</v>
      </c>
      <c r="N424" s="74">
        <f t="shared" si="45"/>
        <v>608</v>
      </c>
      <c r="O424" s="72">
        <f t="shared" si="46"/>
        <v>1418</v>
      </c>
      <c r="P424" s="85">
        <v>25</v>
      </c>
      <c r="Q424" s="72">
        <f t="shared" si="47"/>
        <v>4305</v>
      </c>
      <c r="R424" s="114">
        <v>1207</v>
      </c>
      <c r="S424" s="72">
        <f t="shared" si="48"/>
        <v>3098</v>
      </c>
      <c r="T424" s="136">
        <v>15793</v>
      </c>
      <c r="U424" s="73" t="s">
        <v>156</v>
      </c>
      <c r="V424" s="74" t="s">
        <v>257</v>
      </c>
    </row>
    <row r="425" spans="1:22" s="117" customFormat="1">
      <c r="A425" s="85">
        <v>418</v>
      </c>
      <c r="B425" s="85" t="s">
        <v>565</v>
      </c>
      <c r="C425" s="135" t="s">
        <v>12</v>
      </c>
      <c r="D425" s="135" t="s">
        <v>1084</v>
      </c>
      <c r="E425" s="86" t="s">
        <v>1223</v>
      </c>
      <c r="F425" s="87">
        <v>45839</v>
      </c>
      <c r="G425" s="87">
        <v>46023</v>
      </c>
      <c r="H425" s="136">
        <v>25000</v>
      </c>
      <c r="I425" s="135">
        <v>0</v>
      </c>
      <c r="J425" s="88">
        <v>25</v>
      </c>
      <c r="K425" s="135">
        <v>717.5</v>
      </c>
      <c r="L425" s="72">
        <f t="shared" si="44"/>
        <v>1774.9999999999998</v>
      </c>
      <c r="M425" s="72">
        <f t="shared" si="49"/>
        <v>325</v>
      </c>
      <c r="N425" s="74">
        <f t="shared" si="45"/>
        <v>760</v>
      </c>
      <c r="O425" s="72">
        <f t="shared" si="46"/>
        <v>1772.5000000000002</v>
      </c>
      <c r="P425" s="85">
        <v>25</v>
      </c>
      <c r="Q425" s="72">
        <f t="shared" si="47"/>
        <v>5375</v>
      </c>
      <c r="R425" s="114">
        <v>1502.5</v>
      </c>
      <c r="S425" s="72">
        <f t="shared" si="48"/>
        <v>3872.5</v>
      </c>
      <c r="T425" s="136">
        <v>23497.5</v>
      </c>
      <c r="U425" s="73" t="s">
        <v>156</v>
      </c>
      <c r="V425" s="74" t="s">
        <v>258</v>
      </c>
    </row>
    <row r="426" spans="1:22" s="117" customFormat="1">
      <c r="A426" s="85">
        <v>419</v>
      </c>
      <c r="B426" s="135" t="s">
        <v>1313</v>
      </c>
      <c r="C426" s="135" t="s">
        <v>726</v>
      </c>
      <c r="D426" s="135" t="s">
        <v>176</v>
      </c>
      <c r="E426" s="86" t="s">
        <v>663</v>
      </c>
      <c r="F426" s="87">
        <v>45931</v>
      </c>
      <c r="G426" s="87">
        <v>46113</v>
      </c>
      <c r="H426" s="136">
        <v>40000</v>
      </c>
      <c r="I426" s="135">
        <v>442.65</v>
      </c>
      <c r="J426" s="88">
        <v>25</v>
      </c>
      <c r="K426" s="136">
        <v>1148</v>
      </c>
      <c r="L426" s="72">
        <f t="shared" si="44"/>
        <v>2839.9999999999995</v>
      </c>
      <c r="M426" s="136">
        <v>1216</v>
      </c>
      <c r="N426" s="74">
        <f t="shared" si="45"/>
        <v>1216</v>
      </c>
      <c r="O426" s="72">
        <f t="shared" si="46"/>
        <v>2836</v>
      </c>
      <c r="P426" s="135">
        <v>25</v>
      </c>
      <c r="Q426" s="72">
        <f t="shared" si="47"/>
        <v>9281</v>
      </c>
      <c r="R426" s="114">
        <v>2831.65</v>
      </c>
      <c r="S426" s="72">
        <f t="shared" si="48"/>
        <v>6892</v>
      </c>
      <c r="T426" s="136">
        <v>37168.35</v>
      </c>
      <c r="U426" s="73" t="s">
        <v>156</v>
      </c>
      <c r="V426" s="74" t="s">
        <v>258</v>
      </c>
    </row>
    <row r="427" spans="1:22" s="117" customFormat="1">
      <c r="A427" s="85">
        <v>420</v>
      </c>
      <c r="B427" s="85" t="s">
        <v>523</v>
      </c>
      <c r="C427" s="135" t="s">
        <v>30</v>
      </c>
      <c r="D427" s="135" t="s">
        <v>547</v>
      </c>
      <c r="E427" s="86" t="s">
        <v>1223</v>
      </c>
      <c r="F427" s="87">
        <v>45962</v>
      </c>
      <c r="G427" s="87">
        <v>46143</v>
      </c>
      <c r="H427" s="136">
        <v>60000</v>
      </c>
      <c r="I427" s="136">
        <v>3486.68</v>
      </c>
      <c r="J427" s="88">
        <v>25</v>
      </c>
      <c r="K427" s="136">
        <v>1722</v>
      </c>
      <c r="L427" s="72">
        <f t="shared" si="44"/>
        <v>4260</v>
      </c>
      <c r="M427" s="72">
        <f t="shared" ref="M427:M469" si="50">H427*0.013</f>
        <v>780</v>
      </c>
      <c r="N427" s="74">
        <f t="shared" si="45"/>
        <v>1824</v>
      </c>
      <c r="O427" s="72">
        <f t="shared" si="46"/>
        <v>4254</v>
      </c>
      <c r="P427" s="114">
        <v>8152.73</v>
      </c>
      <c r="Q427" s="72">
        <f t="shared" si="47"/>
        <v>20992.73</v>
      </c>
      <c r="R427" s="114">
        <v>13432.37</v>
      </c>
      <c r="S427" s="72">
        <f t="shared" si="48"/>
        <v>9294</v>
      </c>
      <c r="T427" s="136">
        <v>42103.74</v>
      </c>
      <c r="U427" s="73" t="s">
        <v>156</v>
      </c>
      <c r="V427" s="74" t="s">
        <v>257</v>
      </c>
    </row>
    <row r="428" spans="1:22" s="117" customFormat="1">
      <c r="A428" s="85">
        <v>421</v>
      </c>
      <c r="B428" s="85" t="s">
        <v>137</v>
      </c>
      <c r="C428" s="135" t="s">
        <v>4</v>
      </c>
      <c r="D428" s="135" t="s">
        <v>1103</v>
      </c>
      <c r="E428" s="86" t="s">
        <v>1223</v>
      </c>
      <c r="F428" s="87">
        <v>45839</v>
      </c>
      <c r="G428" s="87">
        <v>46023</v>
      </c>
      <c r="H428" s="136">
        <v>60000</v>
      </c>
      <c r="I428" s="136">
        <v>3486.68</v>
      </c>
      <c r="J428" s="88">
        <v>25</v>
      </c>
      <c r="K428" s="136">
        <v>1722</v>
      </c>
      <c r="L428" s="72">
        <f t="shared" si="44"/>
        <v>4260</v>
      </c>
      <c r="M428" s="72">
        <f t="shared" si="50"/>
        <v>780</v>
      </c>
      <c r="N428" s="74">
        <f t="shared" si="45"/>
        <v>1824</v>
      </c>
      <c r="O428" s="72">
        <f t="shared" si="46"/>
        <v>4254</v>
      </c>
      <c r="P428" s="85">
        <v>25</v>
      </c>
      <c r="Q428" s="72">
        <f t="shared" si="47"/>
        <v>12865</v>
      </c>
      <c r="R428" s="114">
        <v>7057.68</v>
      </c>
      <c r="S428" s="72">
        <f t="shared" si="48"/>
        <v>9294</v>
      </c>
      <c r="T428" s="136">
        <v>52942.32</v>
      </c>
      <c r="U428" s="73" t="s">
        <v>156</v>
      </c>
      <c r="V428" s="74" t="s">
        <v>257</v>
      </c>
    </row>
    <row r="429" spans="1:22" s="117" customFormat="1">
      <c r="A429" s="85">
        <v>422</v>
      </c>
      <c r="B429" s="85" t="s">
        <v>740</v>
      </c>
      <c r="C429" s="135" t="s">
        <v>365</v>
      </c>
      <c r="D429" s="135" t="s">
        <v>1084</v>
      </c>
      <c r="E429" s="86" t="s">
        <v>1223</v>
      </c>
      <c r="F429" s="87">
        <v>45839</v>
      </c>
      <c r="G429" s="87">
        <v>46023</v>
      </c>
      <c r="H429" s="136">
        <v>30000</v>
      </c>
      <c r="I429" s="135">
        <v>0</v>
      </c>
      <c r="J429" s="88">
        <v>25</v>
      </c>
      <c r="K429" s="135">
        <v>861</v>
      </c>
      <c r="L429" s="72">
        <f t="shared" si="44"/>
        <v>2130</v>
      </c>
      <c r="M429" s="72">
        <f t="shared" si="50"/>
        <v>390</v>
      </c>
      <c r="N429" s="74">
        <f t="shared" si="45"/>
        <v>912</v>
      </c>
      <c r="O429" s="72">
        <f t="shared" si="46"/>
        <v>2127</v>
      </c>
      <c r="P429" s="85">
        <v>25</v>
      </c>
      <c r="Q429" s="72">
        <f t="shared" si="47"/>
        <v>6445</v>
      </c>
      <c r="R429" s="114">
        <v>1798</v>
      </c>
      <c r="S429" s="72">
        <f t="shared" si="48"/>
        <v>4647</v>
      </c>
      <c r="T429" s="136">
        <v>28202</v>
      </c>
      <c r="U429" s="73" t="s">
        <v>156</v>
      </c>
      <c r="V429" s="74" t="s">
        <v>257</v>
      </c>
    </row>
    <row r="430" spans="1:22" s="117" customFormat="1">
      <c r="A430" s="85">
        <v>423</v>
      </c>
      <c r="B430" s="85" t="s">
        <v>892</v>
      </c>
      <c r="C430" s="135" t="s">
        <v>365</v>
      </c>
      <c r="D430" s="135" t="s">
        <v>163</v>
      </c>
      <c r="E430" s="86" t="s">
        <v>1223</v>
      </c>
      <c r="F430" s="87">
        <v>45962</v>
      </c>
      <c r="G430" s="87">
        <v>46143</v>
      </c>
      <c r="H430" s="136">
        <v>60000</v>
      </c>
      <c r="I430" s="136">
        <v>3486.68</v>
      </c>
      <c r="J430" s="88">
        <v>25</v>
      </c>
      <c r="K430" s="136">
        <v>1722</v>
      </c>
      <c r="L430" s="72">
        <f t="shared" si="44"/>
        <v>4260</v>
      </c>
      <c r="M430" s="72">
        <f t="shared" si="50"/>
        <v>780</v>
      </c>
      <c r="N430" s="74">
        <f t="shared" si="45"/>
        <v>1824</v>
      </c>
      <c r="O430" s="72">
        <f t="shared" si="46"/>
        <v>4254</v>
      </c>
      <c r="P430" s="85">
        <v>25</v>
      </c>
      <c r="Q430" s="72">
        <f t="shared" si="47"/>
        <v>12865</v>
      </c>
      <c r="R430" s="114">
        <v>7057.68</v>
      </c>
      <c r="S430" s="72">
        <f t="shared" si="48"/>
        <v>9294</v>
      </c>
      <c r="T430" s="136">
        <v>52942.32</v>
      </c>
      <c r="U430" s="73" t="s">
        <v>156</v>
      </c>
      <c r="V430" s="74" t="s">
        <v>258</v>
      </c>
    </row>
    <row r="431" spans="1:22" s="117" customFormat="1">
      <c r="A431" s="85">
        <v>424</v>
      </c>
      <c r="B431" s="85" t="s">
        <v>805</v>
      </c>
      <c r="C431" s="135" t="s">
        <v>6</v>
      </c>
      <c r="D431" s="135" t="s">
        <v>190</v>
      </c>
      <c r="E431" s="86" t="s">
        <v>1223</v>
      </c>
      <c r="F431" s="87">
        <v>45839</v>
      </c>
      <c r="G431" s="87">
        <v>46023</v>
      </c>
      <c r="H431" s="136">
        <v>145000</v>
      </c>
      <c r="I431" s="136">
        <v>22690.49</v>
      </c>
      <c r="J431" s="88">
        <v>25</v>
      </c>
      <c r="K431" s="136">
        <v>4161.5</v>
      </c>
      <c r="L431" s="72">
        <f t="shared" si="44"/>
        <v>10294.999999999998</v>
      </c>
      <c r="M431" s="72">
        <f t="shared" si="50"/>
        <v>1885</v>
      </c>
      <c r="N431" s="74">
        <f t="shared" si="45"/>
        <v>4408</v>
      </c>
      <c r="O431" s="72">
        <f t="shared" si="46"/>
        <v>10280.5</v>
      </c>
      <c r="P431" s="85">
        <v>25</v>
      </c>
      <c r="Q431" s="72">
        <f t="shared" si="47"/>
        <v>31055</v>
      </c>
      <c r="R431" s="114">
        <v>31284.99</v>
      </c>
      <c r="S431" s="72">
        <f t="shared" si="48"/>
        <v>22460.5</v>
      </c>
      <c r="T431" s="136">
        <v>113715.01</v>
      </c>
      <c r="U431" s="73" t="s">
        <v>156</v>
      </c>
      <c r="V431" s="74" t="s">
        <v>257</v>
      </c>
    </row>
    <row r="432" spans="1:22" s="117" customFormat="1">
      <c r="A432" s="85">
        <v>425</v>
      </c>
      <c r="B432" s="85" t="s">
        <v>566</v>
      </c>
      <c r="C432" s="135" t="s">
        <v>12</v>
      </c>
      <c r="D432" s="135" t="s">
        <v>1084</v>
      </c>
      <c r="E432" s="86" t="s">
        <v>1223</v>
      </c>
      <c r="F432" s="87">
        <v>45839</v>
      </c>
      <c r="G432" s="87">
        <v>46023</v>
      </c>
      <c r="H432" s="136">
        <v>30000</v>
      </c>
      <c r="I432" s="135">
        <v>0</v>
      </c>
      <c r="J432" s="88">
        <v>25</v>
      </c>
      <c r="K432" s="135">
        <v>861</v>
      </c>
      <c r="L432" s="72">
        <f t="shared" si="44"/>
        <v>2130</v>
      </c>
      <c r="M432" s="72">
        <f t="shared" si="50"/>
        <v>390</v>
      </c>
      <c r="N432" s="74">
        <f t="shared" si="45"/>
        <v>912</v>
      </c>
      <c r="O432" s="72">
        <f t="shared" si="46"/>
        <v>2127</v>
      </c>
      <c r="P432" s="85">
        <v>25</v>
      </c>
      <c r="Q432" s="72">
        <f t="shared" si="47"/>
        <v>6445</v>
      </c>
      <c r="R432" s="114">
        <v>1798</v>
      </c>
      <c r="S432" s="72">
        <f t="shared" si="48"/>
        <v>4647</v>
      </c>
      <c r="T432" s="136">
        <v>28202</v>
      </c>
      <c r="U432" s="73" t="s">
        <v>156</v>
      </c>
      <c r="V432" s="74" t="s">
        <v>258</v>
      </c>
    </row>
    <row r="433" spans="1:22" s="117" customFormat="1">
      <c r="A433" s="85">
        <v>426</v>
      </c>
      <c r="B433" s="85" t="s">
        <v>1028</v>
      </c>
      <c r="C433" s="135" t="s">
        <v>1074</v>
      </c>
      <c r="D433" s="135" t="s">
        <v>176</v>
      </c>
      <c r="E433" s="86" t="s">
        <v>1223</v>
      </c>
      <c r="F433" s="87">
        <v>45901</v>
      </c>
      <c r="G433" s="87">
        <v>46082</v>
      </c>
      <c r="H433" s="136">
        <v>60000</v>
      </c>
      <c r="I433" s="136">
        <v>3486.68</v>
      </c>
      <c r="J433" s="88">
        <v>25</v>
      </c>
      <c r="K433" s="136">
        <v>1722</v>
      </c>
      <c r="L433" s="72">
        <f t="shared" si="44"/>
        <v>4260</v>
      </c>
      <c r="M433" s="72">
        <f t="shared" si="50"/>
        <v>780</v>
      </c>
      <c r="N433" s="74">
        <f t="shared" si="45"/>
        <v>1824</v>
      </c>
      <c r="O433" s="72">
        <f t="shared" si="46"/>
        <v>4254</v>
      </c>
      <c r="P433" s="85">
        <v>25</v>
      </c>
      <c r="Q433" s="72">
        <f t="shared" si="47"/>
        <v>12865</v>
      </c>
      <c r="R433" s="114">
        <v>7057.68</v>
      </c>
      <c r="S433" s="72">
        <f t="shared" si="48"/>
        <v>9294</v>
      </c>
      <c r="T433" s="136">
        <v>52942.32</v>
      </c>
      <c r="U433" s="73" t="s">
        <v>156</v>
      </c>
      <c r="V433" s="74" t="s">
        <v>257</v>
      </c>
    </row>
    <row r="434" spans="1:22" s="117" customFormat="1">
      <c r="A434" s="85">
        <v>427</v>
      </c>
      <c r="B434" s="85" t="s">
        <v>1257</v>
      </c>
      <c r="C434" s="135" t="s">
        <v>985</v>
      </c>
      <c r="D434" s="135" t="s">
        <v>1081</v>
      </c>
      <c r="E434" s="86" t="s">
        <v>1223</v>
      </c>
      <c r="F434" s="87">
        <v>45839</v>
      </c>
      <c r="G434" s="87">
        <v>46023</v>
      </c>
      <c r="H434" s="136">
        <v>60000</v>
      </c>
      <c r="I434" s="136">
        <v>3486.68</v>
      </c>
      <c r="J434" s="88">
        <v>25</v>
      </c>
      <c r="K434" s="136">
        <v>1722</v>
      </c>
      <c r="L434" s="72">
        <f t="shared" si="44"/>
        <v>4260</v>
      </c>
      <c r="M434" s="72">
        <f t="shared" si="50"/>
        <v>780</v>
      </c>
      <c r="N434" s="74">
        <f t="shared" si="45"/>
        <v>1824</v>
      </c>
      <c r="O434" s="72">
        <f t="shared" si="46"/>
        <v>4254</v>
      </c>
      <c r="P434" s="85">
        <v>25</v>
      </c>
      <c r="Q434" s="72">
        <f t="shared" si="47"/>
        <v>12865</v>
      </c>
      <c r="R434" s="114">
        <v>7057.68</v>
      </c>
      <c r="S434" s="72">
        <f t="shared" si="48"/>
        <v>9294</v>
      </c>
      <c r="T434" s="136">
        <v>52942.32</v>
      </c>
      <c r="U434" s="73" t="s">
        <v>156</v>
      </c>
      <c r="V434" s="74" t="s">
        <v>258</v>
      </c>
    </row>
    <row r="435" spans="1:22" s="117" customFormat="1">
      <c r="A435" s="85">
        <v>428</v>
      </c>
      <c r="B435" s="85" t="s">
        <v>961</v>
      </c>
      <c r="C435" s="135" t="s">
        <v>507</v>
      </c>
      <c r="D435" s="135" t="s">
        <v>198</v>
      </c>
      <c r="E435" s="86" t="s">
        <v>1223</v>
      </c>
      <c r="F435" s="87">
        <v>45870</v>
      </c>
      <c r="G435" s="87">
        <v>46054</v>
      </c>
      <c r="H435" s="136">
        <v>46000</v>
      </c>
      <c r="I435" s="136">
        <v>1289.46</v>
      </c>
      <c r="J435" s="88">
        <v>25</v>
      </c>
      <c r="K435" s="136">
        <v>1320.2</v>
      </c>
      <c r="L435" s="72">
        <f t="shared" si="44"/>
        <v>3265.9999999999995</v>
      </c>
      <c r="M435" s="72">
        <f t="shared" si="50"/>
        <v>598</v>
      </c>
      <c r="N435" s="74">
        <f t="shared" si="45"/>
        <v>1398.4</v>
      </c>
      <c r="O435" s="72">
        <f t="shared" si="46"/>
        <v>3261.4</v>
      </c>
      <c r="P435" s="85">
        <v>25</v>
      </c>
      <c r="Q435" s="72">
        <f t="shared" si="47"/>
        <v>9869</v>
      </c>
      <c r="R435" s="114">
        <v>4033.06</v>
      </c>
      <c r="S435" s="72">
        <f t="shared" si="48"/>
        <v>7125.4</v>
      </c>
      <c r="T435" s="136">
        <v>41966.94</v>
      </c>
      <c r="U435" s="73" t="s">
        <v>156</v>
      </c>
      <c r="V435" s="74" t="s">
        <v>257</v>
      </c>
    </row>
    <row r="436" spans="1:22" s="117" customFormat="1">
      <c r="A436" s="85">
        <v>429</v>
      </c>
      <c r="B436" s="85" t="s">
        <v>705</v>
      </c>
      <c r="C436" s="135" t="s">
        <v>48</v>
      </c>
      <c r="D436" s="135" t="s">
        <v>163</v>
      </c>
      <c r="E436" s="86" t="s">
        <v>1223</v>
      </c>
      <c r="F436" s="87">
        <v>45839</v>
      </c>
      <c r="G436" s="87">
        <v>46023</v>
      </c>
      <c r="H436" s="136">
        <v>65000</v>
      </c>
      <c r="I436" s="136">
        <v>4427.58</v>
      </c>
      <c r="J436" s="88">
        <v>25</v>
      </c>
      <c r="K436" s="136">
        <v>1865.5</v>
      </c>
      <c r="L436" s="72">
        <f t="shared" si="44"/>
        <v>4615</v>
      </c>
      <c r="M436" s="72">
        <f t="shared" si="50"/>
        <v>845</v>
      </c>
      <c r="N436" s="74">
        <f t="shared" si="45"/>
        <v>1976</v>
      </c>
      <c r="O436" s="72">
        <f t="shared" si="46"/>
        <v>4608.5</v>
      </c>
      <c r="P436" s="114">
        <v>2025</v>
      </c>
      <c r="Q436" s="72">
        <f t="shared" si="47"/>
        <v>15935</v>
      </c>
      <c r="R436" s="114">
        <v>8294.08</v>
      </c>
      <c r="S436" s="72">
        <f t="shared" si="48"/>
        <v>10068.5</v>
      </c>
      <c r="T436" s="136">
        <v>54605.919999999998</v>
      </c>
      <c r="U436" s="73" t="s">
        <v>156</v>
      </c>
      <c r="V436" s="74" t="s">
        <v>257</v>
      </c>
    </row>
    <row r="437" spans="1:22" s="117" customFormat="1">
      <c r="A437" s="85">
        <v>430</v>
      </c>
      <c r="B437" s="85" t="s">
        <v>592</v>
      </c>
      <c r="C437" s="135" t="s">
        <v>396</v>
      </c>
      <c r="D437" s="135" t="s">
        <v>198</v>
      </c>
      <c r="E437" s="86" t="s">
        <v>1223</v>
      </c>
      <c r="F437" s="87">
        <v>45962</v>
      </c>
      <c r="G437" s="87">
        <v>46143</v>
      </c>
      <c r="H437" s="136">
        <v>35000</v>
      </c>
      <c r="I437" s="135">
        <v>0</v>
      </c>
      <c r="J437" s="88">
        <v>25</v>
      </c>
      <c r="K437" s="136">
        <v>1004.5</v>
      </c>
      <c r="L437" s="72">
        <f t="shared" si="44"/>
        <v>2485</v>
      </c>
      <c r="M437" s="72">
        <f t="shared" si="50"/>
        <v>455</v>
      </c>
      <c r="N437" s="74">
        <f t="shared" si="45"/>
        <v>1064</v>
      </c>
      <c r="O437" s="72">
        <f t="shared" si="46"/>
        <v>2481.5</v>
      </c>
      <c r="P437" s="85">
        <v>25</v>
      </c>
      <c r="Q437" s="72">
        <f t="shared" si="47"/>
        <v>7515</v>
      </c>
      <c r="R437" s="114">
        <v>2093.5</v>
      </c>
      <c r="S437" s="72">
        <f t="shared" si="48"/>
        <v>5421.5</v>
      </c>
      <c r="T437" s="136">
        <v>32906.5</v>
      </c>
      <c r="U437" s="73" t="s">
        <v>156</v>
      </c>
      <c r="V437" s="74" t="s">
        <v>257</v>
      </c>
    </row>
    <row r="438" spans="1:22" s="117" customFormat="1">
      <c r="A438" s="85">
        <v>431</v>
      </c>
      <c r="B438" s="85" t="s">
        <v>326</v>
      </c>
      <c r="C438" s="135" t="s">
        <v>19</v>
      </c>
      <c r="D438" s="135" t="s">
        <v>1157</v>
      </c>
      <c r="E438" s="86" t="s">
        <v>1223</v>
      </c>
      <c r="F438" s="87">
        <v>45962</v>
      </c>
      <c r="G438" s="87">
        <v>46143</v>
      </c>
      <c r="H438" s="136">
        <v>20000</v>
      </c>
      <c r="I438" s="135">
        <v>0</v>
      </c>
      <c r="J438" s="88">
        <v>25</v>
      </c>
      <c r="K438" s="135">
        <v>574</v>
      </c>
      <c r="L438" s="72">
        <f t="shared" si="44"/>
        <v>1419.9999999999998</v>
      </c>
      <c r="M438" s="72">
        <f t="shared" si="50"/>
        <v>260</v>
      </c>
      <c r="N438" s="74">
        <f t="shared" si="45"/>
        <v>608</v>
      </c>
      <c r="O438" s="72">
        <f t="shared" si="46"/>
        <v>1418</v>
      </c>
      <c r="P438" s="85">
        <v>25</v>
      </c>
      <c r="Q438" s="72">
        <f t="shared" si="47"/>
        <v>4305</v>
      </c>
      <c r="R438" s="114">
        <v>1207</v>
      </c>
      <c r="S438" s="72">
        <f t="shared" si="48"/>
        <v>3098</v>
      </c>
      <c r="T438" s="136">
        <v>18793</v>
      </c>
      <c r="U438" s="73" t="s">
        <v>156</v>
      </c>
      <c r="V438" s="74" t="s">
        <v>257</v>
      </c>
    </row>
    <row r="439" spans="1:22" s="117" customFormat="1">
      <c r="A439" s="85">
        <v>432</v>
      </c>
      <c r="B439" s="85" t="s">
        <v>778</v>
      </c>
      <c r="C439" s="135" t="s">
        <v>55</v>
      </c>
      <c r="D439" s="135" t="s">
        <v>676</v>
      </c>
      <c r="E439" s="86" t="s">
        <v>1223</v>
      </c>
      <c r="F439" s="87">
        <v>45962</v>
      </c>
      <c r="G439" s="87">
        <v>46143</v>
      </c>
      <c r="H439" s="136">
        <v>45000</v>
      </c>
      <c r="I439" s="136">
        <v>1148.33</v>
      </c>
      <c r="J439" s="88">
        <v>25</v>
      </c>
      <c r="K439" s="136">
        <v>1291.5</v>
      </c>
      <c r="L439" s="72">
        <f t="shared" si="44"/>
        <v>3194.9999999999995</v>
      </c>
      <c r="M439" s="72">
        <f t="shared" si="50"/>
        <v>585</v>
      </c>
      <c r="N439" s="74">
        <f t="shared" si="45"/>
        <v>1368</v>
      </c>
      <c r="O439" s="72">
        <f t="shared" si="46"/>
        <v>3190.5</v>
      </c>
      <c r="P439" s="114">
        <v>4998.9399999999996</v>
      </c>
      <c r="Q439" s="72">
        <f t="shared" si="47"/>
        <v>14628.939999999999</v>
      </c>
      <c r="R439" s="114">
        <v>4832.83</v>
      </c>
      <c r="S439" s="72">
        <f t="shared" si="48"/>
        <v>6970.5</v>
      </c>
      <c r="T439" s="136">
        <v>40067.17</v>
      </c>
      <c r="U439" s="73" t="s">
        <v>156</v>
      </c>
      <c r="V439" s="74" t="s">
        <v>257</v>
      </c>
    </row>
    <row r="440" spans="1:22" s="117" customFormat="1">
      <c r="A440" s="85">
        <v>433</v>
      </c>
      <c r="B440" s="85" t="s">
        <v>962</v>
      </c>
      <c r="C440" s="135" t="s">
        <v>6</v>
      </c>
      <c r="D440" s="135" t="s">
        <v>1159</v>
      </c>
      <c r="E440" s="86" t="s">
        <v>1223</v>
      </c>
      <c r="F440" s="87">
        <v>45870</v>
      </c>
      <c r="G440" s="87">
        <v>46054</v>
      </c>
      <c r="H440" s="136">
        <v>145000</v>
      </c>
      <c r="I440" s="136">
        <v>22690.49</v>
      </c>
      <c r="J440" s="88">
        <v>25</v>
      </c>
      <c r="K440" s="136">
        <v>4161.5</v>
      </c>
      <c r="L440" s="72">
        <f t="shared" si="44"/>
        <v>10294.999999999998</v>
      </c>
      <c r="M440" s="72">
        <f t="shared" si="50"/>
        <v>1885</v>
      </c>
      <c r="N440" s="74">
        <f t="shared" si="45"/>
        <v>4408</v>
      </c>
      <c r="O440" s="72">
        <f t="shared" si="46"/>
        <v>10280.5</v>
      </c>
      <c r="P440" s="85">
        <v>25</v>
      </c>
      <c r="Q440" s="72">
        <f t="shared" si="47"/>
        <v>31055</v>
      </c>
      <c r="R440" s="114">
        <v>31284.99</v>
      </c>
      <c r="S440" s="72">
        <f t="shared" si="48"/>
        <v>22460.5</v>
      </c>
      <c r="T440" s="136">
        <v>113715.01</v>
      </c>
      <c r="U440" s="73" t="s">
        <v>156</v>
      </c>
      <c r="V440" s="74" t="s">
        <v>257</v>
      </c>
    </row>
    <row r="441" spans="1:22" s="117" customFormat="1">
      <c r="A441" s="85">
        <v>434</v>
      </c>
      <c r="B441" s="85" t="s">
        <v>1029</v>
      </c>
      <c r="C441" s="135" t="s">
        <v>53</v>
      </c>
      <c r="D441" s="135" t="s">
        <v>1278</v>
      </c>
      <c r="E441" s="86" t="s">
        <v>1223</v>
      </c>
      <c r="F441" s="87">
        <v>45901</v>
      </c>
      <c r="G441" s="87">
        <v>46082</v>
      </c>
      <c r="H441" s="136">
        <v>60000</v>
      </c>
      <c r="I441" s="136">
        <v>3486.68</v>
      </c>
      <c r="J441" s="88">
        <v>25</v>
      </c>
      <c r="K441" s="136">
        <v>1722</v>
      </c>
      <c r="L441" s="72">
        <f t="shared" si="44"/>
        <v>4260</v>
      </c>
      <c r="M441" s="72">
        <f t="shared" si="50"/>
        <v>780</v>
      </c>
      <c r="N441" s="74">
        <f t="shared" si="45"/>
        <v>1824</v>
      </c>
      <c r="O441" s="72">
        <f t="shared" si="46"/>
        <v>4254</v>
      </c>
      <c r="P441" s="114">
        <v>2525</v>
      </c>
      <c r="Q441" s="72">
        <f t="shared" si="47"/>
        <v>15365</v>
      </c>
      <c r="R441" s="114">
        <v>7057.68</v>
      </c>
      <c r="S441" s="72">
        <f t="shared" si="48"/>
        <v>9294</v>
      </c>
      <c r="T441" s="136">
        <v>49008.72</v>
      </c>
      <c r="U441" s="73" t="s">
        <v>156</v>
      </c>
      <c r="V441" s="74" t="s">
        <v>258</v>
      </c>
    </row>
    <row r="442" spans="1:22" s="117" customFormat="1">
      <c r="A442" s="85">
        <v>435</v>
      </c>
      <c r="B442" s="85" t="s">
        <v>856</v>
      </c>
      <c r="C442" s="135" t="s">
        <v>6</v>
      </c>
      <c r="D442" s="135" t="s">
        <v>158</v>
      </c>
      <c r="E442" s="86" t="s">
        <v>1223</v>
      </c>
      <c r="F442" s="87">
        <v>45962</v>
      </c>
      <c r="G442" s="87">
        <v>46143</v>
      </c>
      <c r="H442" s="136">
        <v>130000</v>
      </c>
      <c r="I442" s="136">
        <v>19162.12</v>
      </c>
      <c r="J442" s="88">
        <v>25</v>
      </c>
      <c r="K442" s="136">
        <v>3731</v>
      </c>
      <c r="L442" s="72">
        <f t="shared" si="44"/>
        <v>9230</v>
      </c>
      <c r="M442" s="72">
        <f t="shared" si="50"/>
        <v>1690</v>
      </c>
      <c r="N442" s="74">
        <f t="shared" si="45"/>
        <v>3952</v>
      </c>
      <c r="O442" s="72">
        <f t="shared" si="46"/>
        <v>9217</v>
      </c>
      <c r="P442" s="85">
        <v>25</v>
      </c>
      <c r="Q442" s="72">
        <f t="shared" si="47"/>
        <v>27845</v>
      </c>
      <c r="R442" s="114">
        <v>26870.12</v>
      </c>
      <c r="S442" s="72">
        <f t="shared" si="48"/>
        <v>20137</v>
      </c>
      <c r="T442" s="136">
        <v>103129.88</v>
      </c>
      <c r="U442" s="73" t="s">
        <v>156</v>
      </c>
      <c r="V442" s="74" t="s">
        <v>257</v>
      </c>
    </row>
    <row r="443" spans="1:22" s="117" customFormat="1">
      <c r="A443" s="85">
        <v>436</v>
      </c>
      <c r="B443" s="85" t="s">
        <v>54</v>
      </c>
      <c r="C443" s="135" t="s">
        <v>55</v>
      </c>
      <c r="D443" s="135" t="s">
        <v>173</v>
      </c>
      <c r="E443" s="86" t="s">
        <v>1223</v>
      </c>
      <c r="F443" s="87">
        <v>45839</v>
      </c>
      <c r="G443" s="87">
        <v>46023</v>
      </c>
      <c r="H443" s="136">
        <v>60000</v>
      </c>
      <c r="I443" s="136">
        <v>3486.68</v>
      </c>
      <c r="J443" s="88">
        <v>25</v>
      </c>
      <c r="K443" s="136">
        <v>1722</v>
      </c>
      <c r="L443" s="72">
        <f t="shared" si="44"/>
        <v>4260</v>
      </c>
      <c r="M443" s="72">
        <f t="shared" si="50"/>
        <v>780</v>
      </c>
      <c r="N443" s="74">
        <f t="shared" si="45"/>
        <v>1824</v>
      </c>
      <c r="O443" s="72">
        <f t="shared" si="46"/>
        <v>4254</v>
      </c>
      <c r="P443" s="114">
        <v>2925</v>
      </c>
      <c r="Q443" s="72">
        <f t="shared" si="47"/>
        <v>15765</v>
      </c>
      <c r="R443" s="114">
        <v>2193.5</v>
      </c>
      <c r="S443" s="72">
        <f t="shared" si="48"/>
        <v>9294</v>
      </c>
      <c r="T443" s="136">
        <v>48208.72</v>
      </c>
      <c r="U443" s="73" t="s">
        <v>156</v>
      </c>
      <c r="V443" s="74" t="s">
        <v>257</v>
      </c>
    </row>
    <row r="444" spans="1:22" s="117" customFormat="1">
      <c r="A444" s="85">
        <v>437</v>
      </c>
      <c r="B444" s="85" t="s">
        <v>567</v>
      </c>
      <c r="C444" s="135" t="s">
        <v>12</v>
      </c>
      <c r="D444" s="135" t="s">
        <v>1084</v>
      </c>
      <c r="E444" s="86" t="s">
        <v>1223</v>
      </c>
      <c r="F444" s="87">
        <v>45962</v>
      </c>
      <c r="G444" s="87">
        <v>46143</v>
      </c>
      <c r="H444" s="136">
        <v>21175</v>
      </c>
      <c r="I444" s="135">
        <v>0</v>
      </c>
      <c r="J444" s="88">
        <v>25</v>
      </c>
      <c r="K444" s="135">
        <v>607.72</v>
      </c>
      <c r="L444" s="72">
        <f t="shared" si="44"/>
        <v>1503.425</v>
      </c>
      <c r="M444" s="72">
        <f t="shared" si="50"/>
        <v>275.27499999999998</v>
      </c>
      <c r="N444" s="74">
        <f t="shared" si="45"/>
        <v>643.72</v>
      </c>
      <c r="O444" s="72">
        <f t="shared" si="46"/>
        <v>1501.3075000000001</v>
      </c>
      <c r="P444" s="85">
        <v>25</v>
      </c>
      <c r="Q444" s="72">
        <f t="shared" si="47"/>
        <v>4556.4475000000002</v>
      </c>
      <c r="R444" s="114">
        <v>1276.44</v>
      </c>
      <c r="S444" s="72">
        <f t="shared" si="48"/>
        <v>3280.0074999999997</v>
      </c>
      <c r="T444" s="136">
        <v>19898.560000000001</v>
      </c>
      <c r="U444" s="73" t="s">
        <v>156</v>
      </c>
      <c r="V444" s="74" t="s">
        <v>257</v>
      </c>
    </row>
    <row r="445" spans="1:22" s="117" customFormat="1">
      <c r="A445" s="85">
        <v>438</v>
      </c>
      <c r="B445" s="85" t="s">
        <v>1279</v>
      </c>
      <c r="C445" s="135" t="s">
        <v>4</v>
      </c>
      <c r="D445" s="135" t="s">
        <v>198</v>
      </c>
      <c r="E445" s="86" t="s">
        <v>1223</v>
      </c>
      <c r="F445" s="87">
        <v>45870</v>
      </c>
      <c r="G445" s="87">
        <v>46054</v>
      </c>
      <c r="H445" s="136">
        <v>150625</v>
      </c>
      <c r="I445" s="136">
        <v>24013.63</v>
      </c>
      <c r="J445" s="88">
        <v>25</v>
      </c>
      <c r="K445" s="136">
        <v>4322.9399999999996</v>
      </c>
      <c r="L445" s="72">
        <f t="shared" si="44"/>
        <v>10694.374999999998</v>
      </c>
      <c r="M445" s="72">
        <f t="shared" si="50"/>
        <v>1958.125</v>
      </c>
      <c r="N445" s="74">
        <f t="shared" si="45"/>
        <v>4579</v>
      </c>
      <c r="O445" s="72">
        <f t="shared" si="46"/>
        <v>10679.3125</v>
      </c>
      <c r="P445" s="85">
        <v>25</v>
      </c>
      <c r="Q445" s="72">
        <f t="shared" si="47"/>
        <v>32258.752499999999</v>
      </c>
      <c r="R445" s="114">
        <v>32940.57</v>
      </c>
      <c r="S445" s="72">
        <f t="shared" si="48"/>
        <v>23331.8125</v>
      </c>
      <c r="T445" s="136">
        <v>117684.43</v>
      </c>
      <c r="U445" s="73" t="s">
        <v>156</v>
      </c>
      <c r="V445" s="74" t="s">
        <v>257</v>
      </c>
    </row>
    <row r="446" spans="1:22" s="117" customFormat="1">
      <c r="A446" s="85">
        <v>439</v>
      </c>
      <c r="B446" s="85" t="s">
        <v>673</v>
      </c>
      <c r="C446" s="135" t="s">
        <v>73</v>
      </c>
      <c r="D446" s="135" t="s">
        <v>1122</v>
      </c>
      <c r="E446" s="86" t="s">
        <v>1223</v>
      </c>
      <c r="F446" s="87">
        <v>45962</v>
      </c>
      <c r="G446" s="87">
        <v>46143</v>
      </c>
      <c r="H446" s="136">
        <v>60000</v>
      </c>
      <c r="I446" s="136">
        <v>3486.68</v>
      </c>
      <c r="J446" s="88">
        <v>25</v>
      </c>
      <c r="K446" s="136">
        <v>1722</v>
      </c>
      <c r="L446" s="72">
        <f t="shared" si="44"/>
        <v>4260</v>
      </c>
      <c r="M446" s="72">
        <f t="shared" si="50"/>
        <v>780</v>
      </c>
      <c r="N446" s="74">
        <f t="shared" si="45"/>
        <v>1824</v>
      </c>
      <c r="O446" s="72">
        <f t="shared" si="46"/>
        <v>4254</v>
      </c>
      <c r="P446" s="85">
        <v>25</v>
      </c>
      <c r="Q446" s="72">
        <f t="shared" si="47"/>
        <v>12865</v>
      </c>
      <c r="R446" s="114">
        <v>7057.68</v>
      </c>
      <c r="S446" s="72">
        <f t="shared" si="48"/>
        <v>9294</v>
      </c>
      <c r="T446" s="136">
        <v>52942.32</v>
      </c>
      <c r="U446" s="73" t="s">
        <v>156</v>
      </c>
      <c r="V446" s="74" t="s">
        <v>257</v>
      </c>
    </row>
    <row r="447" spans="1:22" s="117" customFormat="1">
      <c r="A447" s="85">
        <v>440</v>
      </c>
      <c r="B447" s="85" t="s">
        <v>806</v>
      </c>
      <c r="C447" s="135" t="s">
        <v>6</v>
      </c>
      <c r="D447" s="135" t="s">
        <v>173</v>
      </c>
      <c r="E447" s="86" t="s">
        <v>1223</v>
      </c>
      <c r="F447" s="87">
        <v>45962</v>
      </c>
      <c r="G447" s="87">
        <v>46143</v>
      </c>
      <c r="H447" s="136">
        <v>155000</v>
      </c>
      <c r="I447" s="136">
        <v>25042.74</v>
      </c>
      <c r="J447" s="88">
        <v>25</v>
      </c>
      <c r="K447" s="136">
        <v>4448.5</v>
      </c>
      <c r="L447" s="72">
        <f t="shared" si="44"/>
        <v>11004.999999999998</v>
      </c>
      <c r="M447" s="72">
        <f t="shared" si="50"/>
        <v>2015</v>
      </c>
      <c r="N447" s="74">
        <f t="shared" si="45"/>
        <v>4712</v>
      </c>
      <c r="O447" s="72">
        <f t="shared" si="46"/>
        <v>10989.5</v>
      </c>
      <c r="P447" s="114">
        <v>7025</v>
      </c>
      <c r="Q447" s="72">
        <f t="shared" si="47"/>
        <v>40195</v>
      </c>
      <c r="R447" s="114">
        <v>38284.99</v>
      </c>
      <c r="S447" s="72">
        <f t="shared" si="48"/>
        <v>24009.5</v>
      </c>
      <c r="T447" s="136">
        <v>113771.76</v>
      </c>
      <c r="U447" s="73" t="s">
        <v>156</v>
      </c>
      <c r="V447" s="74" t="s">
        <v>257</v>
      </c>
    </row>
    <row r="448" spans="1:22" s="117" customFormat="1">
      <c r="A448" s="85">
        <v>441</v>
      </c>
      <c r="B448" s="85" t="s">
        <v>421</v>
      </c>
      <c r="C448" s="135" t="s">
        <v>19</v>
      </c>
      <c r="D448" s="135" t="s">
        <v>1126</v>
      </c>
      <c r="E448" s="86" t="s">
        <v>1223</v>
      </c>
      <c r="F448" s="87">
        <v>45839</v>
      </c>
      <c r="G448" s="87">
        <v>46023</v>
      </c>
      <c r="H448" s="136">
        <v>20000</v>
      </c>
      <c r="I448" s="135">
        <v>0</v>
      </c>
      <c r="J448" s="88">
        <v>25</v>
      </c>
      <c r="K448" s="135">
        <v>574</v>
      </c>
      <c r="L448" s="72">
        <f t="shared" si="44"/>
        <v>1419.9999999999998</v>
      </c>
      <c r="M448" s="72">
        <f t="shared" si="50"/>
        <v>260</v>
      </c>
      <c r="N448" s="74">
        <f t="shared" si="45"/>
        <v>608</v>
      </c>
      <c r="O448" s="72">
        <f t="shared" si="46"/>
        <v>1418</v>
      </c>
      <c r="P448" s="114">
        <v>5160.3</v>
      </c>
      <c r="Q448" s="72">
        <f t="shared" si="47"/>
        <v>9440.2999999999993</v>
      </c>
      <c r="R448" s="114">
        <v>1307</v>
      </c>
      <c r="S448" s="72">
        <f t="shared" si="48"/>
        <v>3098</v>
      </c>
      <c r="T448" s="136">
        <v>11927.24</v>
      </c>
      <c r="U448" s="73" t="s">
        <v>156</v>
      </c>
      <c r="V448" s="74" t="s">
        <v>257</v>
      </c>
    </row>
    <row r="449" spans="1:22" s="117" customFormat="1">
      <c r="A449" s="85">
        <v>442</v>
      </c>
      <c r="B449" s="85" t="s">
        <v>963</v>
      </c>
      <c r="C449" s="135" t="s">
        <v>396</v>
      </c>
      <c r="D449" s="135" t="s">
        <v>197</v>
      </c>
      <c r="E449" s="86" t="s">
        <v>1223</v>
      </c>
      <c r="F449" s="87">
        <v>45870</v>
      </c>
      <c r="G449" s="87">
        <v>46054</v>
      </c>
      <c r="H449" s="136">
        <v>65000</v>
      </c>
      <c r="I449" s="136">
        <v>4427.58</v>
      </c>
      <c r="J449" s="88">
        <v>25</v>
      </c>
      <c r="K449" s="136">
        <v>1865.5</v>
      </c>
      <c r="L449" s="72">
        <f t="shared" si="44"/>
        <v>4615</v>
      </c>
      <c r="M449" s="72">
        <f t="shared" si="50"/>
        <v>845</v>
      </c>
      <c r="N449" s="74">
        <f t="shared" si="45"/>
        <v>1976</v>
      </c>
      <c r="O449" s="72">
        <f t="shared" si="46"/>
        <v>4608.5</v>
      </c>
      <c r="P449" s="114">
        <v>2525</v>
      </c>
      <c r="Q449" s="72">
        <f t="shared" si="47"/>
        <v>16435</v>
      </c>
      <c r="R449" s="114">
        <v>11294.08</v>
      </c>
      <c r="S449" s="72">
        <f t="shared" si="48"/>
        <v>10068.5</v>
      </c>
      <c r="T449" s="136">
        <v>49454.68</v>
      </c>
      <c r="U449" s="73" t="s">
        <v>156</v>
      </c>
      <c r="V449" s="74" t="s">
        <v>258</v>
      </c>
    </row>
    <row r="450" spans="1:22" s="117" customFormat="1">
      <c r="A450" s="85">
        <v>443</v>
      </c>
      <c r="B450" s="85" t="s">
        <v>741</v>
      </c>
      <c r="C450" s="135" t="s">
        <v>19</v>
      </c>
      <c r="D450" s="135" t="s">
        <v>161</v>
      </c>
      <c r="E450" s="86" t="s">
        <v>1223</v>
      </c>
      <c r="F450" s="87">
        <v>45839</v>
      </c>
      <c r="G450" s="87">
        <v>46023</v>
      </c>
      <c r="H450" s="136">
        <v>30000</v>
      </c>
      <c r="I450" s="135">
        <v>0</v>
      </c>
      <c r="J450" s="88">
        <v>25</v>
      </c>
      <c r="K450" s="135">
        <v>861</v>
      </c>
      <c r="L450" s="72">
        <f t="shared" si="44"/>
        <v>2130</v>
      </c>
      <c r="M450" s="72">
        <f t="shared" si="50"/>
        <v>390</v>
      </c>
      <c r="N450" s="74">
        <f t="shared" si="45"/>
        <v>912</v>
      </c>
      <c r="O450" s="72">
        <f t="shared" si="46"/>
        <v>2127</v>
      </c>
      <c r="P450" s="85">
        <v>25</v>
      </c>
      <c r="Q450" s="72">
        <f t="shared" si="47"/>
        <v>6445</v>
      </c>
      <c r="R450" s="114">
        <v>1798</v>
      </c>
      <c r="S450" s="72">
        <f t="shared" si="48"/>
        <v>4647</v>
      </c>
      <c r="T450" s="136">
        <v>28202</v>
      </c>
      <c r="U450" s="73" t="s">
        <v>156</v>
      </c>
      <c r="V450" s="74" t="s">
        <v>257</v>
      </c>
    </row>
    <row r="451" spans="1:22" s="117" customFormat="1">
      <c r="A451" s="85">
        <v>444</v>
      </c>
      <c r="B451" s="85" t="s">
        <v>964</v>
      </c>
      <c r="C451" s="135" t="s">
        <v>488</v>
      </c>
      <c r="D451" s="135" t="s">
        <v>165</v>
      </c>
      <c r="E451" s="86" t="s">
        <v>1223</v>
      </c>
      <c r="F451" s="87">
        <v>45870</v>
      </c>
      <c r="G451" s="87">
        <v>46054</v>
      </c>
      <c r="H451" s="136">
        <v>80000</v>
      </c>
      <c r="I451" s="136">
        <v>6972</v>
      </c>
      <c r="J451" s="88">
        <v>25</v>
      </c>
      <c r="K451" s="136">
        <v>2296</v>
      </c>
      <c r="L451" s="72">
        <f t="shared" si="44"/>
        <v>5679.9999999999991</v>
      </c>
      <c r="M451" s="72">
        <f t="shared" si="50"/>
        <v>1040</v>
      </c>
      <c r="N451" s="74">
        <f t="shared" si="45"/>
        <v>2432</v>
      </c>
      <c r="O451" s="72">
        <f t="shared" si="46"/>
        <v>5672</v>
      </c>
      <c r="P451" s="85">
        <v>25</v>
      </c>
      <c r="Q451" s="72">
        <f t="shared" si="47"/>
        <v>17145</v>
      </c>
      <c r="R451" s="114">
        <v>12153.87</v>
      </c>
      <c r="S451" s="72">
        <f t="shared" si="48"/>
        <v>12392</v>
      </c>
      <c r="T451" s="136">
        <v>66406.3</v>
      </c>
      <c r="U451" s="73" t="s">
        <v>156</v>
      </c>
      <c r="V451" s="74" t="s">
        <v>257</v>
      </c>
    </row>
    <row r="452" spans="1:22" s="117" customFormat="1">
      <c r="A452" s="85">
        <v>445</v>
      </c>
      <c r="B452" s="85" t="s">
        <v>524</v>
      </c>
      <c r="C452" s="135" t="s">
        <v>366</v>
      </c>
      <c r="D452" s="135" t="s">
        <v>160</v>
      </c>
      <c r="E452" s="86" t="s">
        <v>1223</v>
      </c>
      <c r="F452" s="87">
        <v>45839</v>
      </c>
      <c r="G452" s="87">
        <v>46023</v>
      </c>
      <c r="H452" s="136">
        <v>65000</v>
      </c>
      <c r="I452" s="136">
        <v>4427.58</v>
      </c>
      <c r="J452" s="88">
        <v>25</v>
      </c>
      <c r="K452" s="136">
        <v>1865.5</v>
      </c>
      <c r="L452" s="72">
        <f t="shared" si="44"/>
        <v>4615</v>
      </c>
      <c r="M452" s="72">
        <f t="shared" si="50"/>
        <v>845</v>
      </c>
      <c r="N452" s="74">
        <f t="shared" si="45"/>
        <v>1976</v>
      </c>
      <c r="O452" s="72">
        <f t="shared" si="46"/>
        <v>4608.5</v>
      </c>
      <c r="P452" s="85">
        <v>25</v>
      </c>
      <c r="Q452" s="72">
        <f t="shared" si="47"/>
        <v>13935</v>
      </c>
      <c r="R452" s="114">
        <v>8294.08</v>
      </c>
      <c r="S452" s="72">
        <f t="shared" si="48"/>
        <v>10068.5</v>
      </c>
      <c r="T452" s="136">
        <v>56705.919999999998</v>
      </c>
      <c r="U452" s="73" t="s">
        <v>156</v>
      </c>
      <c r="V452" s="74" t="s">
        <v>257</v>
      </c>
    </row>
    <row r="453" spans="1:22" s="117" customFormat="1">
      <c r="A453" s="85">
        <v>446</v>
      </c>
      <c r="B453" s="85" t="s">
        <v>1030</v>
      </c>
      <c r="C453" s="135" t="s">
        <v>48</v>
      </c>
      <c r="D453" s="135" t="s">
        <v>198</v>
      </c>
      <c r="E453" s="86" t="s">
        <v>1223</v>
      </c>
      <c r="F453" s="87">
        <v>45901</v>
      </c>
      <c r="G453" s="87">
        <v>46082</v>
      </c>
      <c r="H453" s="136">
        <v>95000</v>
      </c>
      <c r="I453" s="136">
        <v>10929.24</v>
      </c>
      <c r="J453" s="88">
        <v>25</v>
      </c>
      <c r="K453" s="136">
        <v>2726.5</v>
      </c>
      <c r="L453" s="72">
        <f t="shared" si="44"/>
        <v>6744.9999999999991</v>
      </c>
      <c r="M453" s="72">
        <f t="shared" si="50"/>
        <v>1235</v>
      </c>
      <c r="N453" s="74">
        <f t="shared" si="45"/>
        <v>2888</v>
      </c>
      <c r="O453" s="72">
        <f t="shared" si="46"/>
        <v>6735.5</v>
      </c>
      <c r="P453" s="85">
        <v>25</v>
      </c>
      <c r="Q453" s="72">
        <f t="shared" si="47"/>
        <v>20355</v>
      </c>
      <c r="R453" s="114">
        <v>16568.740000000002</v>
      </c>
      <c r="S453" s="72">
        <f t="shared" si="48"/>
        <v>14715.5</v>
      </c>
      <c r="T453" s="136">
        <v>73331.259999999995</v>
      </c>
      <c r="U453" s="73" t="s">
        <v>156</v>
      </c>
      <c r="V453" s="74" t="s">
        <v>257</v>
      </c>
    </row>
    <row r="454" spans="1:22" s="117" customFormat="1">
      <c r="A454" s="85">
        <v>447</v>
      </c>
      <c r="B454" s="85" t="s">
        <v>742</v>
      </c>
      <c r="C454" s="135" t="s">
        <v>30</v>
      </c>
      <c r="D454" s="135" t="s">
        <v>490</v>
      </c>
      <c r="E454" s="86" t="s">
        <v>1223</v>
      </c>
      <c r="F454" s="87">
        <v>45839</v>
      </c>
      <c r="G454" s="87">
        <v>46023</v>
      </c>
      <c r="H454" s="136">
        <v>70000</v>
      </c>
      <c r="I454" s="136">
        <v>5368.48</v>
      </c>
      <c r="J454" s="88">
        <v>25</v>
      </c>
      <c r="K454" s="136">
        <v>2009</v>
      </c>
      <c r="L454" s="72">
        <f t="shared" si="44"/>
        <v>4970</v>
      </c>
      <c r="M454" s="72">
        <f t="shared" si="50"/>
        <v>910</v>
      </c>
      <c r="N454" s="74">
        <f t="shared" si="45"/>
        <v>2128</v>
      </c>
      <c r="O454" s="72">
        <f t="shared" si="46"/>
        <v>4963</v>
      </c>
      <c r="P454" s="114">
        <v>2025</v>
      </c>
      <c r="Q454" s="72">
        <f t="shared" si="47"/>
        <v>17005</v>
      </c>
      <c r="R454" s="114">
        <v>11530.48</v>
      </c>
      <c r="S454" s="72">
        <f t="shared" si="48"/>
        <v>10843</v>
      </c>
      <c r="T454" s="136">
        <v>58469.52</v>
      </c>
      <c r="U454" s="73" t="s">
        <v>156</v>
      </c>
      <c r="V454" s="74" t="s">
        <v>257</v>
      </c>
    </row>
    <row r="455" spans="1:22" s="117" customFormat="1" ht="18" customHeight="1">
      <c r="A455" s="85">
        <v>448</v>
      </c>
      <c r="B455" s="85" t="s">
        <v>402</v>
      </c>
      <c r="C455" s="135" t="s">
        <v>416</v>
      </c>
      <c r="D455" s="135" t="s">
        <v>729</v>
      </c>
      <c r="E455" s="86" t="s">
        <v>1223</v>
      </c>
      <c r="F455" s="87">
        <v>45839</v>
      </c>
      <c r="G455" s="87">
        <v>46023</v>
      </c>
      <c r="H455" s="136">
        <v>40000</v>
      </c>
      <c r="I455" s="135">
        <v>442.65</v>
      </c>
      <c r="J455" s="88">
        <v>25</v>
      </c>
      <c r="K455" s="136">
        <v>1148</v>
      </c>
      <c r="L455" s="72">
        <f t="shared" si="44"/>
        <v>2839.9999999999995</v>
      </c>
      <c r="M455" s="72">
        <f t="shared" si="50"/>
        <v>520</v>
      </c>
      <c r="N455" s="74">
        <f t="shared" si="45"/>
        <v>1216</v>
      </c>
      <c r="O455" s="72">
        <f t="shared" si="46"/>
        <v>2836</v>
      </c>
      <c r="P455" s="85">
        <v>125</v>
      </c>
      <c r="Q455" s="72">
        <f t="shared" si="47"/>
        <v>8685</v>
      </c>
      <c r="R455" s="114">
        <v>2931.65</v>
      </c>
      <c r="S455" s="72">
        <f t="shared" si="48"/>
        <v>6196</v>
      </c>
      <c r="T455" s="136">
        <v>37068.35</v>
      </c>
      <c r="U455" s="73" t="s">
        <v>156</v>
      </c>
      <c r="V455" s="74" t="s">
        <v>257</v>
      </c>
    </row>
    <row r="456" spans="1:22" s="117" customFormat="1" ht="17.25" customHeight="1">
      <c r="A456" s="85">
        <v>449</v>
      </c>
      <c r="B456" s="85" t="s">
        <v>807</v>
      </c>
      <c r="C456" s="135" t="s">
        <v>6</v>
      </c>
      <c r="D456" s="135" t="s">
        <v>172</v>
      </c>
      <c r="E456" s="86" t="s">
        <v>1223</v>
      </c>
      <c r="F456" s="87">
        <v>45839</v>
      </c>
      <c r="G456" s="87">
        <v>46023</v>
      </c>
      <c r="H456" s="136">
        <v>155000</v>
      </c>
      <c r="I456" s="136">
        <v>24613.88</v>
      </c>
      <c r="J456" s="88">
        <v>25</v>
      </c>
      <c r="K456" s="136">
        <v>4448.5</v>
      </c>
      <c r="L456" s="72">
        <f t="shared" ref="L456:L519" si="51">H456*0.071</f>
        <v>11004.999999999998</v>
      </c>
      <c r="M456" s="72">
        <f t="shared" si="50"/>
        <v>2015</v>
      </c>
      <c r="N456" s="74">
        <f t="shared" ref="N456:N519" si="52">+H456*0.0304</f>
        <v>4712</v>
      </c>
      <c r="O456" s="72">
        <f t="shared" ref="O456:O519" si="53">H456*0.0709</f>
        <v>10989.5</v>
      </c>
      <c r="P456" s="114">
        <v>1840.46</v>
      </c>
      <c r="Q456" s="72">
        <f t="shared" ref="Q456:Q519" si="54">SUM(K456:P456)</f>
        <v>35010.46</v>
      </c>
      <c r="R456" s="114">
        <v>32671.59</v>
      </c>
      <c r="S456" s="72">
        <f t="shared" ref="S456:S519" si="55">L456+M456+O456</f>
        <v>24009.5</v>
      </c>
      <c r="T456" s="136">
        <v>119231.92</v>
      </c>
      <c r="U456" s="73" t="s">
        <v>156</v>
      </c>
      <c r="V456" s="74" t="s">
        <v>257</v>
      </c>
    </row>
    <row r="457" spans="1:22" s="117" customFormat="1" ht="20.25" customHeight="1">
      <c r="A457" s="85">
        <v>450</v>
      </c>
      <c r="B457" s="85" t="s">
        <v>537</v>
      </c>
      <c r="C457" s="135" t="s">
        <v>19</v>
      </c>
      <c r="D457" s="135" t="s">
        <v>1101</v>
      </c>
      <c r="E457" s="86" t="s">
        <v>1223</v>
      </c>
      <c r="F457" s="87">
        <v>45962</v>
      </c>
      <c r="G457" s="87">
        <v>46143</v>
      </c>
      <c r="H457" s="136">
        <v>20000</v>
      </c>
      <c r="I457" s="135">
        <v>0</v>
      </c>
      <c r="J457" s="88">
        <v>25</v>
      </c>
      <c r="K457" s="135">
        <v>574</v>
      </c>
      <c r="L457" s="72">
        <f t="shared" si="51"/>
        <v>1419.9999999999998</v>
      </c>
      <c r="M457" s="72">
        <f t="shared" si="50"/>
        <v>260</v>
      </c>
      <c r="N457" s="74">
        <f t="shared" si="52"/>
        <v>608</v>
      </c>
      <c r="O457" s="72">
        <f t="shared" si="53"/>
        <v>1418</v>
      </c>
      <c r="P457" s="85">
        <v>125</v>
      </c>
      <c r="Q457" s="72">
        <f t="shared" si="54"/>
        <v>4405</v>
      </c>
      <c r="R457" s="114">
        <v>1307</v>
      </c>
      <c r="S457" s="72">
        <f t="shared" si="55"/>
        <v>3098</v>
      </c>
      <c r="T457" s="136">
        <v>18693</v>
      </c>
      <c r="U457" s="73" t="s">
        <v>156</v>
      </c>
      <c r="V457" s="74" t="s">
        <v>257</v>
      </c>
    </row>
    <row r="458" spans="1:22" s="117" customFormat="1" ht="20.25" customHeight="1">
      <c r="A458" s="85">
        <v>451</v>
      </c>
      <c r="B458" s="85" t="s">
        <v>14</v>
      </c>
      <c r="C458" s="135" t="s">
        <v>48</v>
      </c>
      <c r="D458" s="135" t="s">
        <v>163</v>
      </c>
      <c r="E458" s="86" t="s">
        <v>1223</v>
      </c>
      <c r="F458" s="87">
        <v>45839</v>
      </c>
      <c r="G458" s="87">
        <v>46023</v>
      </c>
      <c r="H458" s="136">
        <v>60000</v>
      </c>
      <c r="I458" s="136">
        <v>3486.68</v>
      </c>
      <c r="J458" s="88">
        <v>25</v>
      </c>
      <c r="K458" s="136">
        <v>1722</v>
      </c>
      <c r="L458" s="72">
        <f t="shared" si="51"/>
        <v>4260</v>
      </c>
      <c r="M458" s="72">
        <f t="shared" si="50"/>
        <v>780</v>
      </c>
      <c r="N458" s="74">
        <f t="shared" si="52"/>
        <v>1824</v>
      </c>
      <c r="O458" s="72">
        <f t="shared" si="53"/>
        <v>4254</v>
      </c>
      <c r="P458" s="85">
        <v>125</v>
      </c>
      <c r="Q458" s="72">
        <f t="shared" si="54"/>
        <v>12965</v>
      </c>
      <c r="R458" s="114">
        <v>7157.68</v>
      </c>
      <c r="S458" s="72">
        <f t="shared" si="55"/>
        <v>9294</v>
      </c>
      <c r="T458" s="136">
        <v>52842.32</v>
      </c>
      <c r="U458" s="73" t="s">
        <v>156</v>
      </c>
      <c r="V458" s="74" t="s">
        <v>257</v>
      </c>
    </row>
    <row r="459" spans="1:22" s="117" customFormat="1" ht="18" customHeight="1">
      <c r="A459" s="85">
        <v>452</v>
      </c>
      <c r="B459" s="85" t="s">
        <v>287</v>
      </c>
      <c r="C459" s="135" t="s">
        <v>21</v>
      </c>
      <c r="D459" s="135" t="s">
        <v>1160</v>
      </c>
      <c r="E459" s="86" t="s">
        <v>1223</v>
      </c>
      <c r="F459" s="87">
        <v>45962</v>
      </c>
      <c r="G459" s="87">
        <v>46143</v>
      </c>
      <c r="H459" s="136">
        <v>18000</v>
      </c>
      <c r="I459" s="135">
        <v>0</v>
      </c>
      <c r="J459" s="88">
        <v>25</v>
      </c>
      <c r="K459" s="135">
        <v>516.6</v>
      </c>
      <c r="L459" s="72">
        <f t="shared" si="51"/>
        <v>1277.9999999999998</v>
      </c>
      <c r="M459" s="72">
        <f t="shared" si="50"/>
        <v>234</v>
      </c>
      <c r="N459" s="74">
        <f t="shared" si="52"/>
        <v>547.20000000000005</v>
      </c>
      <c r="O459" s="72">
        <f t="shared" si="53"/>
        <v>1276.2</v>
      </c>
      <c r="P459" s="85">
        <v>25</v>
      </c>
      <c r="Q459" s="72">
        <f t="shared" si="54"/>
        <v>3877</v>
      </c>
      <c r="R459" s="114">
        <v>1088.8</v>
      </c>
      <c r="S459" s="72">
        <f t="shared" si="55"/>
        <v>2788.2</v>
      </c>
      <c r="T459" s="136">
        <v>16911.2</v>
      </c>
      <c r="U459" s="73" t="s">
        <v>156</v>
      </c>
      <c r="V459" s="74" t="s">
        <v>257</v>
      </c>
    </row>
    <row r="460" spans="1:22" s="117" customFormat="1" ht="18" customHeight="1">
      <c r="A460" s="85">
        <v>453</v>
      </c>
      <c r="B460" s="85" t="s">
        <v>395</v>
      </c>
      <c r="C460" s="135" t="s">
        <v>396</v>
      </c>
      <c r="D460" s="135" t="s">
        <v>1161</v>
      </c>
      <c r="E460" s="86" t="s">
        <v>1223</v>
      </c>
      <c r="F460" s="87">
        <v>45839</v>
      </c>
      <c r="G460" s="87">
        <v>46023</v>
      </c>
      <c r="H460" s="136">
        <v>90000</v>
      </c>
      <c r="I460" s="136">
        <v>9324.25</v>
      </c>
      <c r="J460" s="88">
        <v>25</v>
      </c>
      <c r="K460" s="136">
        <v>2583</v>
      </c>
      <c r="L460" s="72">
        <f t="shared" si="51"/>
        <v>6389.9999999999991</v>
      </c>
      <c r="M460" s="72">
        <f t="shared" si="50"/>
        <v>1170</v>
      </c>
      <c r="N460" s="74">
        <f t="shared" si="52"/>
        <v>2736</v>
      </c>
      <c r="O460" s="72">
        <f t="shared" si="53"/>
        <v>6381</v>
      </c>
      <c r="P460" s="114">
        <v>1840.46</v>
      </c>
      <c r="Q460" s="72">
        <f t="shared" si="54"/>
        <v>21100.46</v>
      </c>
      <c r="R460" s="114">
        <v>16483.71</v>
      </c>
      <c r="S460" s="72">
        <f t="shared" si="55"/>
        <v>13941</v>
      </c>
      <c r="T460" s="136">
        <v>73363.05</v>
      </c>
      <c r="U460" s="73" t="s">
        <v>156</v>
      </c>
      <c r="V460" s="74" t="s">
        <v>257</v>
      </c>
    </row>
    <row r="461" spans="1:22" s="117" customFormat="1" ht="18.75" customHeight="1">
      <c r="A461" s="85">
        <v>454</v>
      </c>
      <c r="B461" s="85" t="s">
        <v>604</v>
      </c>
      <c r="C461" s="135" t="s">
        <v>4</v>
      </c>
      <c r="D461" s="135" t="s">
        <v>163</v>
      </c>
      <c r="E461" s="86" t="s">
        <v>1223</v>
      </c>
      <c r="F461" s="87">
        <v>45839</v>
      </c>
      <c r="G461" s="87">
        <v>46023</v>
      </c>
      <c r="H461" s="136">
        <v>65000</v>
      </c>
      <c r="I461" s="136">
        <v>4427.58</v>
      </c>
      <c r="J461" s="88">
        <v>25</v>
      </c>
      <c r="K461" s="136">
        <v>1865.5</v>
      </c>
      <c r="L461" s="72">
        <f t="shared" si="51"/>
        <v>4615</v>
      </c>
      <c r="M461" s="72">
        <f t="shared" si="50"/>
        <v>845</v>
      </c>
      <c r="N461" s="74">
        <f t="shared" si="52"/>
        <v>1976</v>
      </c>
      <c r="O461" s="72">
        <f t="shared" si="53"/>
        <v>4608.5</v>
      </c>
      <c r="P461" s="85">
        <v>125</v>
      </c>
      <c r="Q461" s="72">
        <f t="shared" si="54"/>
        <v>14035</v>
      </c>
      <c r="R461" s="114">
        <v>8394.08</v>
      </c>
      <c r="S461" s="72">
        <f t="shared" si="55"/>
        <v>10068.5</v>
      </c>
      <c r="T461" s="136">
        <v>56605.919999999998</v>
      </c>
      <c r="U461" s="73" t="s">
        <v>156</v>
      </c>
      <c r="V461" s="74" t="s">
        <v>257</v>
      </c>
    </row>
    <row r="462" spans="1:22" s="117" customFormat="1" ht="18" customHeight="1">
      <c r="A462" s="85">
        <v>455</v>
      </c>
      <c r="B462" s="85" t="s">
        <v>1031</v>
      </c>
      <c r="C462" s="135" t="s">
        <v>985</v>
      </c>
      <c r="D462" s="135" t="s">
        <v>161</v>
      </c>
      <c r="E462" s="86" t="s">
        <v>1223</v>
      </c>
      <c r="F462" s="87">
        <v>45901</v>
      </c>
      <c r="G462" s="87">
        <v>46082</v>
      </c>
      <c r="H462" s="136">
        <v>60000</v>
      </c>
      <c r="I462" s="136">
        <v>3486.68</v>
      </c>
      <c r="J462" s="88">
        <v>25</v>
      </c>
      <c r="K462" s="136">
        <v>1722</v>
      </c>
      <c r="L462" s="72">
        <f t="shared" si="51"/>
        <v>4260</v>
      </c>
      <c r="M462" s="72">
        <f t="shared" si="50"/>
        <v>780</v>
      </c>
      <c r="N462" s="74">
        <f t="shared" si="52"/>
        <v>1824</v>
      </c>
      <c r="O462" s="72">
        <f t="shared" si="53"/>
        <v>4254</v>
      </c>
      <c r="P462" s="85">
        <v>25</v>
      </c>
      <c r="Q462" s="72">
        <f t="shared" si="54"/>
        <v>12865</v>
      </c>
      <c r="R462" s="114">
        <v>7057.68</v>
      </c>
      <c r="S462" s="72">
        <f t="shared" si="55"/>
        <v>9294</v>
      </c>
      <c r="T462" s="136">
        <v>50942.32</v>
      </c>
      <c r="U462" s="73" t="s">
        <v>156</v>
      </c>
      <c r="V462" s="74" t="s">
        <v>257</v>
      </c>
    </row>
    <row r="463" spans="1:22" s="117" customFormat="1" ht="18" customHeight="1">
      <c r="A463" s="85">
        <v>456</v>
      </c>
      <c r="B463" s="85" t="s">
        <v>568</v>
      </c>
      <c r="C463" s="135" t="s">
        <v>48</v>
      </c>
      <c r="D463" s="135" t="s">
        <v>1084</v>
      </c>
      <c r="E463" s="86" t="s">
        <v>1223</v>
      </c>
      <c r="F463" s="87">
        <v>45962</v>
      </c>
      <c r="G463" s="87">
        <v>46143</v>
      </c>
      <c r="H463" s="136">
        <v>95000</v>
      </c>
      <c r="I463" s="136">
        <v>10929.24</v>
      </c>
      <c r="J463" s="88">
        <v>25</v>
      </c>
      <c r="K463" s="136">
        <v>2726.5</v>
      </c>
      <c r="L463" s="72">
        <f t="shared" si="51"/>
        <v>6744.9999999999991</v>
      </c>
      <c r="M463" s="72">
        <f t="shared" si="50"/>
        <v>1235</v>
      </c>
      <c r="N463" s="74">
        <f t="shared" si="52"/>
        <v>2888</v>
      </c>
      <c r="O463" s="72">
        <f t="shared" si="53"/>
        <v>6735.5</v>
      </c>
      <c r="P463" s="114">
        <v>2483.1</v>
      </c>
      <c r="Q463" s="72">
        <f t="shared" si="54"/>
        <v>22813.1</v>
      </c>
      <c r="R463" s="114">
        <v>19026.84</v>
      </c>
      <c r="S463" s="72">
        <f t="shared" si="55"/>
        <v>14715.5</v>
      </c>
      <c r="T463" s="136">
        <v>75973.16</v>
      </c>
      <c r="U463" s="73" t="s">
        <v>156</v>
      </c>
      <c r="V463" s="74" t="s">
        <v>257</v>
      </c>
    </row>
    <row r="464" spans="1:22" s="117" customFormat="1" ht="19.5" customHeight="1">
      <c r="A464" s="85">
        <v>457</v>
      </c>
      <c r="B464" s="85" t="s">
        <v>743</v>
      </c>
      <c r="C464" s="135" t="s">
        <v>32</v>
      </c>
      <c r="D464" s="135" t="s">
        <v>198</v>
      </c>
      <c r="E464" s="86" t="s">
        <v>1223</v>
      </c>
      <c r="F464" s="87">
        <v>45962</v>
      </c>
      <c r="G464" s="87">
        <v>46143</v>
      </c>
      <c r="H464" s="136">
        <v>95000</v>
      </c>
      <c r="I464" s="136">
        <v>10071.51</v>
      </c>
      <c r="J464" s="88">
        <v>25</v>
      </c>
      <c r="K464" s="136">
        <v>2726.5</v>
      </c>
      <c r="L464" s="72">
        <f t="shared" si="51"/>
        <v>6744.9999999999991</v>
      </c>
      <c r="M464" s="72">
        <f t="shared" si="50"/>
        <v>1235</v>
      </c>
      <c r="N464" s="74">
        <f t="shared" si="52"/>
        <v>2888</v>
      </c>
      <c r="O464" s="72">
        <f t="shared" si="53"/>
        <v>6735.5</v>
      </c>
      <c r="P464" s="114">
        <v>3455.92</v>
      </c>
      <c r="Q464" s="72">
        <f t="shared" si="54"/>
        <v>23785.919999999998</v>
      </c>
      <c r="R464" s="114">
        <v>16568.740000000002</v>
      </c>
      <c r="S464" s="72">
        <f t="shared" si="55"/>
        <v>14715.5</v>
      </c>
      <c r="T464" s="136">
        <v>75551.59</v>
      </c>
      <c r="U464" s="73" t="s">
        <v>156</v>
      </c>
      <c r="V464" s="74" t="s">
        <v>257</v>
      </c>
    </row>
    <row r="465" spans="1:22" s="117" customFormat="1" ht="20.25" customHeight="1">
      <c r="A465" s="85">
        <v>458</v>
      </c>
      <c r="B465" s="85" t="s">
        <v>893</v>
      </c>
      <c r="C465" s="135" t="s">
        <v>56</v>
      </c>
      <c r="D465" s="135" t="s">
        <v>1117</v>
      </c>
      <c r="E465" s="86" t="s">
        <v>1223</v>
      </c>
      <c r="F465" s="87">
        <v>45962</v>
      </c>
      <c r="G465" s="87">
        <v>46143</v>
      </c>
      <c r="H465" s="136">
        <v>46000</v>
      </c>
      <c r="I465" s="136">
        <v>1289.46</v>
      </c>
      <c r="J465" s="88">
        <v>25</v>
      </c>
      <c r="K465" s="136">
        <v>1320.2</v>
      </c>
      <c r="L465" s="72">
        <f t="shared" si="51"/>
        <v>3265.9999999999995</v>
      </c>
      <c r="M465" s="72">
        <f t="shared" si="50"/>
        <v>598</v>
      </c>
      <c r="N465" s="74">
        <f t="shared" si="52"/>
        <v>1398.4</v>
      </c>
      <c r="O465" s="72">
        <f t="shared" si="53"/>
        <v>3261.4</v>
      </c>
      <c r="P465" s="85">
        <v>25</v>
      </c>
      <c r="Q465" s="72">
        <f t="shared" si="54"/>
        <v>9869</v>
      </c>
      <c r="R465" s="114">
        <v>4033.06</v>
      </c>
      <c r="S465" s="72">
        <f t="shared" si="55"/>
        <v>7125.4</v>
      </c>
      <c r="T465" s="136">
        <v>41966.94</v>
      </c>
      <c r="U465" s="73" t="s">
        <v>156</v>
      </c>
      <c r="V465" s="74" t="s">
        <v>258</v>
      </c>
    </row>
    <row r="466" spans="1:22" s="117" customFormat="1" ht="17.25" customHeight="1">
      <c r="A466" s="85">
        <v>459</v>
      </c>
      <c r="B466" s="85" t="s">
        <v>1235</v>
      </c>
      <c r="C466" s="135" t="s">
        <v>1280</v>
      </c>
      <c r="D466" s="135" t="s">
        <v>178</v>
      </c>
      <c r="E466" s="86" t="s">
        <v>663</v>
      </c>
      <c r="F466" s="87">
        <v>45809</v>
      </c>
      <c r="G466" s="87">
        <v>45992</v>
      </c>
      <c r="H466" s="136">
        <v>220000</v>
      </c>
      <c r="I466" s="136">
        <v>40357.08</v>
      </c>
      <c r="J466" s="88">
        <v>25</v>
      </c>
      <c r="K466" s="136">
        <v>6314</v>
      </c>
      <c r="L466" s="72">
        <f t="shared" si="51"/>
        <v>15619.999999999998</v>
      </c>
      <c r="M466" s="72">
        <f t="shared" si="50"/>
        <v>2860</v>
      </c>
      <c r="N466" s="74">
        <f t="shared" si="52"/>
        <v>6688</v>
      </c>
      <c r="O466" s="72">
        <f t="shared" si="53"/>
        <v>15598.000000000002</v>
      </c>
      <c r="P466" s="85">
        <v>25</v>
      </c>
      <c r="Q466" s="72">
        <f t="shared" si="54"/>
        <v>47105</v>
      </c>
      <c r="R466" s="114">
        <v>32756.62</v>
      </c>
      <c r="S466" s="72">
        <f t="shared" si="55"/>
        <v>34078</v>
      </c>
      <c r="T466" s="136">
        <v>166714.78</v>
      </c>
      <c r="U466" s="73" t="s">
        <v>156</v>
      </c>
      <c r="V466" s="74" t="s">
        <v>258</v>
      </c>
    </row>
    <row r="467" spans="1:22" s="117" customFormat="1" ht="19.5" customHeight="1">
      <c r="A467" s="85">
        <v>460</v>
      </c>
      <c r="B467" s="85" t="s">
        <v>214</v>
      </c>
      <c r="C467" s="135" t="s">
        <v>252</v>
      </c>
      <c r="D467" s="135" t="s">
        <v>171</v>
      </c>
      <c r="E467" s="86" t="s">
        <v>1223</v>
      </c>
      <c r="F467" s="87">
        <v>45962</v>
      </c>
      <c r="G467" s="87">
        <v>46143</v>
      </c>
      <c r="H467" s="136">
        <v>80000</v>
      </c>
      <c r="I467" s="136">
        <v>7400.87</v>
      </c>
      <c r="J467" s="88">
        <v>25</v>
      </c>
      <c r="K467" s="136">
        <v>2296</v>
      </c>
      <c r="L467" s="72">
        <f t="shared" si="51"/>
        <v>5679.9999999999991</v>
      </c>
      <c r="M467" s="72">
        <f t="shared" si="50"/>
        <v>1040</v>
      </c>
      <c r="N467" s="74">
        <f t="shared" si="52"/>
        <v>2432</v>
      </c>
      <c r="O467" s="72">
        <f t="shared" si="53"/>
        <v>5672</v>
      </c>
      <c r="P467" s="85">
        <v>125</v>
      </c>
      <c r="Q467" s="72">
        <f t="shared" si="54"/>
        <v>17245</v>
      </c>
      <c r="R467" s="114">
        <v>12253.87</v>
      </c>
      <c r="S467" s="72">
        <f t="shared" si="55"/>
        <v>12392</v>
      </c>
      <c r="T467" s="136">
        <v>67746.13</v>
      </c>
      <c r="U467" s="73" t="s">
        <v>156</v>
      </c>
      <c r="V467" s="74" t="s">
        <v>257</v>
      </c>
    </row>
    <row r="468" spans="1:22" s="117" customFormat="1" ht="18" customHeight="1">
      <c r="A468" s="85">
        <v>461</v>
      </c>
      <c r="B468" s="85" t="s">
        <v>965</v>
      </c>
      <c r="C468" s="135" t="s">
        <v>249</v>
      </c>
      <c r="D468" s="135" t="s">
        <v>163</v>
      </c>
      <c r="E468" s="86" t="s">
        <v>1223</v>
      </c>
      <c r="F468" s="87">
        <v>45870</v>
      </c>
      <c r="G468" s="87">
        <v>46054</v>
      </c>
      <c r="H468" s="136">
        <v>80000</v>
      </c>
      <c r="I468" s="136">
        <v>7400.87</v>
      </c>
      <c r="J468" s="88">
        <v>25</v>
      </c>
      <c r="K468" s="136">
        <v>2296</v>
      </c>
      <c r="L468" s="72">
        <f t="shared" si="51"/>
        <v>5679.9999999999991</v>
      </c>
      <c r="M468" s="72">
        <f t="shared" si="50"/>
        <v>1040</v>
      </c>
      <c r="N468" s="74">
        <f t="shared" si="52"/>
        <v>2432</v>
      </c>
      <c r="O468" s="72">
        <f t="shared" si="53"/>
        <v>5672</v>
      </c>
      <c r="P468" s="85">
        <v>25</v>
      </c>
      <c r="Q468" s="72">
        <f t="shared" si="54"/>
        <v>17145</v>
      </c>
      <c r="R468" s="114">
        <v>12153.87</v>
      </c>
      <c r="S468" s="72">
        <f t="shared" si="55"/>
        <v>12392</v>
      </c>
      <c r="T468" s="136">
        <v>67846.13</v>
      </c>
      <c r="U468" s="73" t="s">
        <v>156</v>
      </c>
      <c r="V468" s="74" t="s">
        <v>257</v>
      </c>
    </row>
    <row r="469" spans="1:22" s="117" customFormat="1" ht="18.75" customHeight="1">
      <c r="A469" s="85">
        <v>462</v>
      </c>
      <c r="B469" s="85" t="s">
        <v>605</v>
      </c>
      <c r="C469" s="135" t="s">
        <v>56</v>
      </c>
      <c r="D469" s="135" t="s">
        <v>160</v>
      </c>
      <c r="E469" s="86" t="s">
        <v>1223</v>
      </c>
      <c r="F469" s="87">
        <v>45962</v>
      </c>
      <c r="G469" s="87">
        <v>46143</v>
      </c>
      <c r="H469" s="136">
        <v>65000</v>
      </c>
      <c r="I469" s="136">
        <v>4427.58</v>
      </c>
      <c r="J469" s="88">
        <v>25</v>
      </c>
      <c r="K469" s="136">
        <v>1865.5</v>
      </c>
      <c r="L469" s="72">
        <f t="shared" si="51"/>
        <v>4615</v>
      </c>
      <c r="M469" s="72">
        <f t="shared" si="50"/>
        <v>845</v>
      </c>
      <c r="N469" s="74">
        <f t="shared" si="52"/>
        <v>1976</v>
      </c>
      <c r="O469" s="72">
        <f t="shared" si="53"/>
        <v>4608.5</v>
      </c>
      <c r="P469" s="85">
        <v>25</v>
      </c>
      <c r="Q469" s="72">
        <f t="shared" si="54"/>
        <v>13935</v>
      </c>
      <c r="R469" s="114">
        <v>8294.08</v>
      </c>
      <c r="S469" s="72">
        <f t="shared" si="55"/>
        <v>10068.5</v>
      </c>
      <c r="T469" s="136">
        <v>56705.919999999998</v>
      </c>
      <c r="U469" s="73" t="s">
        <v>156</v>
      </c>
      <c r="V469" s="74" t="s">
        <v>257</v>
      </c>
    </row>
    <row r="470" spans="1:22" s="117" customFormat="1" ht="18.75" customHeight="1">
      <c r="A470" s="85">
        <v>463</v>
      </c>
      <c r="B470" s="135" t="s">
        <v>1314</v>
      </c>
      <c r="C470" s="135" t="s">
        <v>5</v>
      </c>
      <c r="D470" s="135" t="s">
        <v>1214</v>
      </c>
      <c r="E470" s="86" t="s">
        <v>1223</v>
      </c>
      <c r="F470" s="87">
        <v>45931</v>
      </c>
      <c r="G470" s="87">
        <v>46113</v>
      </c>
      <c r="H470" s="136">
        <v>180000</v>
      </c>
      <c r="I470" s="136">
        <v>30923.37</v>
      </c>
      <c r="J470" s="88">
        <v>25</v>
      </c>
      <c r="K470" s="136">
        <v>5166</v>
      </c>
      <c r="L470" s="72">
        <f t="shared" si="51"/>
        <v>12779.999999999998</v>
      </c>
      <c r="M470" s="136">
        <v>5472</v>
      </c>
      <c r="N470" s="74">
        <f t="shared" si="52"/>
        <v>5472</v>
      </c>
      <c r="O470" s="72">
        <f t="shared" si="53"/>
        <v>12762</v>
      </c>
      <c r="P470" s="135">
        <v>125</v>
      </c>
      <c r="Q470" s="72">
        <f t="shared" si="54"/>
        <v>41777</v>
      </c>
      <c r="R470" s="114">
        <v>41686.370000000003</v>
      </c>
      <c r="S470" s="72">
        <f t="shared" si="55"/>
        <v>31014</v>
      </c>
      <c r="T470" s="136">
        <v>138313.63</v>
      </c>
      <c r="U470" s="73" t="s">
        <v>156</v>
      </c>
      <c r="V470" s="74" t="s">
        <v>257</v>
      </c>
    </row>
    <row r="471" spans="1:22" s="117" customFormat="1" ht="19.5" customHeight="1">
      <c r="A471" s="85">
        <v>464</v>
      </c>
      <c r="B471" s="85" t="s">
        <v>310</v>
      </c>
      <c r="C471" s="135" t="s">
        <v>77</v>
      </c>
      <c r="D471" s="135" t="s">
        <v>157</v>
      </c>
      <c r="E471" s="86" t="s">
        <v>1223</v>
      </c>
      <c r="F471" s="87">
        <v>45962</v>
      </c>
      <c r="G471" s="87">
        <v>46143</v>
      </c>
      <c r="H471" s="136">
        <v>55000</v>
      </c>
      <c r="I471" s="136">
        <v>2302.36</v>
      </c>
      <c r="J471" s="88">
        <v>25</v>
      </c>
      <c r="K471" s="136">
        <v>1578.5</v>
      </c>
      <c r="L471" s="72">
        <f t="shared" si="51"/>
        <v>3904.9999999999995</v>
      </c>
      <c r="M471" s="72">
        <f t="shared" ref="M471:M502" si="56">H471*0.013</f>
        <v>715</v>
      </c>
      <c r="N471" s="74">
        <f t="shared" si="52"/>
        <v>1672</v>
      </c>
      <c r="O471" s="72">
        <f t="shared" si="53"/>
        <v>3899.5000000000005</v>
      </c>
      <c r="P471" s="85">
        <v>125</v>
      </c>
      <c r="Q471" s="72">
        <f t="shared" si="54"/>
        <v>11895</v>
      </c>
      <c r="R471" s="114">
        <v>5935.18</v>
      </c>
      <c r="S471" s="72">
        <f t="shared" si="55"/>
        <v>8519.5</v>
      </c>
      <c r="T471" s="136">
        <v>47433.01</v>
      </c>
      <c r="U471" s="73" t="s">
        <v>156</v>
      </c>
      <c r="V471" s="74" t="s">
        <v>257</v>
      </c>
    </row>
    <row r="472" spans="1:22" s="117" customFormat="1" ht="21" customHeight="1">
      <c r="A472" s="85">
        <v>465</v>
      </c>
      <c r="B472" s="85" t="s">
        <v>302</v>
      </c>
      <c r="C472" s="135" t="s">
        <v>74</v>
      </c>
      <c r="D472" s="135" t="s">
        <v>1154</v>
      </c>
      <c r="E472" s="86" t="s">
        <v>1223</v>
      </c>
      <c r="F472" s="87">
        <v>45962</v>
      </c>
      <c r="G472" s="87">
        <v>46143</v>
      </c>
      <c r="H472" s="136">
        <v>60000</v>
      </c>
      <c r="I472" s="136">
        <v>3486.68</v>
      </c>
      <c r="J472" s="88">
        <v>25</v>
      </c>
      <c r="K472" s="136">
        <v>1722</v>
      </c>
      <c r="L472" s="72">
        <f t="shared" si="51"/>
        <v>4260</v>
      </c>
      <c r="M472" s="72">
        <f t="shared" si="56"/>
        <v>780</v>
      </c>
      <c r="N472" s="74">
        <f t="shared" si="52"/>
        <v>1824</v>
      </c>
      <c r="O472" s="72">
        <f t="shared" si="53"/>
        <v>4254</v>
      </c>
      <c r="P472" s="85">
        <v>25</v>
      </c>
      <c r="Q472" s="72">
        <f t="shared" si="54"/>
        <v>12865</v>
      </c>
      <c r="R472" s="114">
        <v>7057.68</v>
      </c>
      <c r="S472" s="72">
        <f t="shared" si="55"/>
        <v>9294</v>
      </c>
      <c r="T472" s="136">
        <v>52942.32</v>
      </c>
      <c r="U472" s="73" t="s">
        <v>156</v>
      </c>
      <c r="V472" s="74" t="s">
        <v>257</v>
      </c>
    </row>
    <row r="473" spans="1:22" s="117" customFormat="1" ht="19.5" customHeight="1">
      <c r="A473" s="85">
        <v>466</v>
      </c>
      <c r="B473" s="85" t="s">
        <v>626</v>
      </c>
      <c r="C473" s="135" t="s">
        <v>55</v>
      </c>
      <c r="D473" s="135" t="s">
        <v>175</v>
      </c>
      <c r="E473" s="86" t="s">
        <v>1223</v>
      </c>
      <c r="F473" s="87">
        <v>45962</v>
      </c>
      <c r="G473" s="87">
        <v>46143</v>
      </c>
      <c r="H473" s="136">
        <v>50000</v>
      </c>
      <c r="I473" s="136">
        <v>1854</v>
      </c>
      <c r="J473" s="88">
        <v>25</v>
      </c>
      <c r="K473" s="136">
        <v>1435</v>
      </c>
      <c r="L473" s="72">
        <f t="shared" si="51"/>
        <v>3549.9999999999995</v>
      </c>
      <c r="M473" s="72">
        <f t="shared" si="56"/>
        <v>650</v>
      </c>
      <c r="N473" s="74">
        <f t="shared" si="52"/>
        <v>1520</v>
      </c>
      <c r="O473" s="72">
        <f t="shared" si="53"/>
        <v>3545.0000000000005</v>
      </c>
      <c r="P473" s="114">
        <v>6132.52</v>
      </c>
      <c r="Q473" s="72">
        <f t="shared" si="54"/>
        <v>16832.52</v>
      </c>
      <c r="R473" s="114">
        <v>6934</v>
      </c>
      <c r="S473" s="72">
        <f t="shared" si="55"/>
        <v>7745</v>
      </c>
      <c r="T473" s="136">
        <v>43066</v>
      </c>
      <c r="U473" s="73" t="s">
        <v>156</v>
      </c>
      <c r="V473" s="74" t="s">
        <v>257</v>
      </c>
    </row>
    <row r="474" spans="1:22" s="117" customFormat="1" ht="24.75" customHeight="1">
      <c r="A474" s="85">
        <v>467</v>
      </c>
      <c r="B474" s="85" t="s">
        <v>894</v>
      </c>
      <c r="C474" s="135" t="s">
        <v>662</v>
      </c>
      <c r="D474" s="135" t="s">
        <v>1107</v>
      </c>
      <c r="E474" s="86" t="s">
        <v>1223</v>
      </c>
      <c r="F474" s="87">
        <v>45839</v>
      </c>
      <c r="G474" s="87">
        <v>46023</v>
      </c>
      <c r="H474" s="136">
        <v>80000</v>
      </c>
      <c r="I474" s="136">
        <v>7400.87</v>
      </c>
      <c r="J474" s="88">
        <v>25</v>
      </c>
      <c r="K474" s="136">
        <v>2296</v>
      </c>
      <c r="L474" s="72">
        <f t="shared" si="51"/>
        <v>5679.9999999999991</v>
      </c>
      <c r="M474" s="72">
        <f t="shared" si="56"/>
        <v>1040</v>
      </c>
      <c r="N474" s="74">
        <f t="shared" si="52"/>
        <v>2432</v>
      </c>
      <c r="O474" s="72">
        <f t="shared" si="53"/>
        <v>5672</v>
      </c>
      <c r="P474" s="85">
        <v>25</v>
      </c>
      <c r="Q474" s="72">
        <f t="shared" si="54"/>
        <v>17145</v>
      </c>
      <c r="R474" s="114">
        <v>8294.08</v>
      </c>
      <c r="S474" s="72">
        <f t="shared" si="55"/>
        <v>12392</v>
      </c>
      <c r="T474" s="136">
        <v>67846.13</v>
      </c>
      <c r="U474" s="73" t="s">
        <v>156</v>
      </c>
      <c r="V474" s="74" t="s">
        <v>257</v>
      </c>
    </row>
    <row r="475" spans="1:22" s="117" customFormat="1" ht="18.75" customHeight="1">
      <c r="A475" s="85">
        <v>468</v>
      </c>
      <c r="B475" s="85" t="s">
        <v>966</v>
      </c>
      <c r="C475" s="135" t="s">
        <v>1245</v>
      </c>
      <c r="D475" s="135" t="s">
        <v>1158</v>
      </c>
      <c r="E475" s="86" t="s">
        <v>663</v>
      </c>
      <c r="F475" s="87">
        <v>45870</v>
      </c>
      <c r="G475" s="87">
        <v>46054</v>
      </c>
      <c r="H475" s="136">
        <v>80000</v>
      </c>
      <c r="I475" s="136">
        <v>7400.87</v>
      </c>
      <c r="J475" s="88">
        <v>25</v>
      </c>
      <c r="K475" s="136">
        <v>2296</v>
      </c>
      <c r="L475" s="72">
        <f t="shared" si="51"/>
        <v>5679.9999999999991</v>
      </c>
      <c r="M475" s="72">
        <f t="shared" si="56"/>
        <v>1040</v>
      </c>
      <c r="N475" s="74">
        <f t="shared" si="52"/>
        <v>2432</v>
      </c>
      <c r="O475" s="72">
        <f t="shared" si="53"/>
        <v>5672</v>
      </c>
      <c r="P475" s="85">
        <v>25</v>
      </c>
      <c r="Q475" s="72">
        <f t="shared" si="54"/>
        <v>17145</v>
      </c>
      <c r="R475" s="114">
        <v>29813.37</v>
      </c>
      <c r="S475" s="72">
        <f t="shared" si="55"/>
        <v>12392</v>
      </c>
      <c r="T475" s="136">
        <v>67846.13</v>
      </c>
      <c r="U475" s="73" t="s">
        <v>156</v>
      </c>
      <c r="V475" s="74" t="s">
        <v>257</v>
      </c>
    </row>
    <row r="476" spans="1:22" s="117" customFormat="1">
      <c r="A476" s="85">
        <v>469</v>
      </c>
      <c r="B476" s="85" t="s">
        <v>119</v>
      </c>
      <c r="C476" s="135" t="s">
        <v>12</v>
      </c>
      <c r="D476" s="135" t="s">
        <v>1111</v>
      </c>
      <c r="E476" s="86" t="s">
        <v>1223</v>
      </c>
      <c r="F476" s="87">
        <v>45962</v>
      </c>
      <c r="G476" s="87">
        <v>46143</v>
      </c>
      <c r="H476" s="136">
        <v>25000</v>
      </c>
      <c r="I476" s="135">
        <v>0</v>
      </c>
      <c r="J476" s="88">
        <v>25</v>
      </c>
      <c r="K476" s="135">
        <v>717.5</v>
      </c>
      <c r="L476" s="72">
        <f t="shared" si="51"/>
        <v>1774.9999999999998</v>
      </c>
      <c r="M476" s="72">
        <f t="shared" si="56"/>
        <v>325</v>
      </c>
      <c r="N476" s="74">
        <f t="shared" si="52"/>
        <v>760</v>
      </c>
      <c r="O476" s="72">
        <f t="shared" si="53"/>
        <v>1772.5000000000002</v>
      </c>
      <c r="P476" s="85">
        <v>125</v>
      </c>
      <c r="Q476" s="72">
        <f t="shared" si="54"/>
        <v>5475</v>
      </c>
      <c r="R476" s="114">
        <v>1602.5</v>
      </c>
      <c r="S476" s="72">
        <f t="shared" si="55"/>
        <v>3872.5</v>
      </c>
      <c r="T476" s="136">
        <v>23397.5</v>
      </c>
      <c r="U476" s="73" t="s">
        <v>156</v>
      </c>
      <c r="V476" s="74" t="s">
        <v>257</v>
      </c>
    </row>
    <row r="477" spans="1:22" s="117" customFormat="1">
      <c r="A477" s="85">
        <v>470</v>
      </c>
      <c r="B477" s="85" t="s">
        <v>1326</v>
      </c>
      <c r="C477" s="85" t="s">
        <v>249</v>
      </c>
      <c r="D477" s="85" t="s">
        <v>169</v>
      </c>
      <c r="E477" s="86" t="s">
        <v>1223</v>
      </c>
      <c r="F477" s="87">
        <v>45962</v>
      </c>
      <c r="G477" s="87">
        <v>46143</v>
      </c>
      <c r="H477" s="136">
        <v>80000</v>
      </c>
      <c r="I477" s="136">
        <v>7400.87</v>
      </c>
      <c r="J477" s="88">
        <v>25</v>
      </c>
      <c r="K477" s="136">
        <v>2296</v>
      </c>
      <c r="L477" s="72">
        <f t="shared" si="51"/>
        <v>5679.9999999999991</v>
      </c>
      <c r="M477" s="72">
        <f t="shared" si="56"/>
        <v>1040</v>
      </c>
      <c r="N477" s="74">
        <f t="shared" si="52"/>
        <v>2432</v>
      </c>
      <c r="O477" s="72">
        <f t="shared" si="53"/>
        <v>5672</v>
      </c>
      <c r="P477" s="135">
        <v>25</v>
      </c>
      <c r="Q477" s="72">
        <f t="shared" si="54"/>
        <v>17145</v>
      </c>
      <c r="R477" s="114">
        <v>12161.87</v>
      </c>
      <c r="S477" s="72">
        <f t="shared" si="55"/>
        <v>12392</v>
      </c>
      <c r="T477" s="136">
        <v>67846.13</v>
      </c>
      <c r="U477" s="73" t="s">
        <v>156</v>
      </c>
      <c r="V477" s="137" t="s">
        <v>257</v>
      </c>
    </row>
    <row r="478" spans="1:22" s="117" customFormat="1">
      <c r="A478" s="85">
        <v>471</v>
      </c>
      <c r="B478" s="85" t="s">
        <v>117</v>
      </c>
      <c r="C478" s="135" t="s">
        <v>19</v>
      </c>
      <c r="D478" s="135" t="s">
        <v>1106</v>
      </c>
      <c r="E478" s="86" t="s">
        <v>1223</v>
      </c>
      <c r="F478" s="87">
        <v>45962</v>
      </c>
      <c r="G478" s="87">
        <v>46143</v>
      </c>
      <c r="H478" s="136">
        <v>20000</v>
      </c>
      <c r="I478" s="135">
        <v>0</v>
      </c>
      <c r="J478" s="88">
        <v>25</v>
      </c>
      <c r="K478" s="135">
        <v>574</v>
      </c>
      <c r="L478" s="72">
        <f t="shared" si="51"/>
        <v>1419.9999999999998</v>
      </c>
      <c r="M478" s="72">
        <f t="shared" si="56"/>
        <v>260</v>
      </c>
      <c r="N478" s="74">
        <f t="shared" si="52"/>
        <v>608</v>
      </c>
      <c r="O478" s="72">
        <f t="shared" si="53"/>
        <v>1418</v>
      </c>
      <c r="P478" s="85">
        <v>25</v>
      </c>
      <c r="Q478" s="72">
        <f t="shared" si="54"/>
        <v>4305</v>
      </c>
      <c r="R478" s="114">
        <v>1207</v>
      </c>
      <c r="S478" s="72">
        <f t="shared" si="55"/>
        <v>3098</v>
      </c>
      <c r="T478" s="136">
        <v>18793</v>
      </c>
      <c r="U478" s="73" t="s">
        <v>156</v>
      </c>
      <c r="V478" s="74" t="s">
        <v>257</v>
      </c>
    </row>
    <row r="479" spans="1:22" s="117" customFormat="1">
      <c r="A479" s="85">
        <v>472</v>
      </c>
      <c r="B479" s="85" t="s">
        <v>808</v>
      </c>
      <c r="C479" s="135" t="s">
        <v>48</v>
      </c>
      <c r="D479" s="135" t="s">
        <v>1162</v>
      </c>
      <c r="E479" s="86" t="s">
        <v>1223</v>
      </c>
      <c r="F479" s="87">
        <v>45962</v>
      </c>
      <c r="G479" s="87">
        <v>46143</v>
      </c>
      <c r="H479" s="136">
        <v>95000</v>
      </c>
      <c r="I479" s="136">
        <v>10929.24</v>
      </c>
      <c r="J479" s="88">
        <v>25</v>
      </c>
      <c r="K479" s="136">
        <v>2726.5</v>
      </c>
      <c r="L479" s="72">
        <f t="shared" si="51"/>
        <v>6744.9999999999991</v>
      </c>
      <c r="M479" s="72">
        <f t="shared" si="56"/>
        <v>1235</v>
      </c>
      <c r="N479" s="74">
        <f t="shared" si="52"/>
        <v>2888</v>
      </c>
      <c r="O479" s="72">
        <f t="shared" si="53"/>
        <v>6735.5</v>
      </c>
      <c r="P479" s="114">
        <v>1525</v>
      </c>
      <c r="Q479" s="72">
        <f t="shared" si="54"/>
        <v>21855</v>
      </c>
      <c r="R479" s="114">
        <v>16568.740000000002</v>
      </c>
      <c r="S479" s="72">
        <f t="shared" si="55"/>
        <v>14715.5</v>
      </c>
      <c r="T479" s="136">
        <v>76931.259999999995</v>
      </c>
      <c r="U479" s="73" t="s">
        <v>156</v>
      </c>
      <c r="V479" s="74" t="s">
        <v>257</v>
      </c>
    </row>
    <row r="480" spans="1:22" s="117" customFormat="1">
      <c r="A480" s="85">
        <v>473</v>
      </c>
      <c r="B480" s="85" t="s">
        <v>123</v>
      </c>
      <c r="C480" s="135" t="s">
        <v>19</v>
      </c>
      <c r="D480" s="135" t="s">
        <v>1120</v>
      </c>
      <c r="E480" s="86" t="s">
        <v>1223</v>
      </c>
      <c r="F480" s="87">
        <v>45839</v>
      </c>
      <c r="G480" s="87">
        <v>46023</v>
      </c>
      <c r="H480" s="136">
        <v>20000</v>
      </c>
      <c r="I480" s="135">
        <v>0</v>
      </c>
      <c r="J480" s="88">
        <v>25</v>
      </c>
      <c r="K480" s="135">
        <v>574</v>
      </c>
      <c r="L480" s="72">
        <f t="shared" si="51"/>
        <v>1419.9999999999998</v>
      </c>
      <c r="M480" s="72">
        <f t="shared" si="56"/>
        <v>260</v>
      </c>
      <c r="N480" s="74">
        <f t="shared" si="52"/>
        <v>608</v>
      </c>
      <c r="O480" s="72">
        <f t="shared" si="53"/>
        <v>1418</v>
      </c>
      <c r="P480" s="114">
        <v>1225</v>
      </c>
      <c r="Q480" s="72">
        <f t="shared" si="54"/>
        <v>5505</v>
      </c>
      <c r="R480" s="114">
        <v>2407</v>
      </c>
      <c r="S480" s="72">
        <f t="shared" si="55"/>
        <v>3098</v>
      </c>
      <c r="T480" s="136">
        <v>17593</v>
      </c>
      <c r="U480" s="73" t="s">
        <v>156</v>
      </c>
      <c r="V480" s="74" t="s">
        <v>257</v>
      </c>
    </row>
    <row r="481" spans="1:22" s="117" customFormat="1">
      <c r="A481" s="85">
        <v>474</v>
      </c>
      <c r="B481" s="85" t="s">
        <v>81</v>
      </c>
      <c r="C481" s="135" t="s">
        <v>19</v>
      </c>
      <c r="D481" s="135" t="s">
        <v>1086</v>
      </c>
      <c r="E481" s="86" t="s">
        <v>1223</v>
      </c>
      <c r="F481" s="87">
        <v>45839</v>
      </c>
      <c r="G481" s="87">
        <v>46023</v>
      </c>
      <c r="H481" s="136">
        <v>20000</v>
      </c>
      <c r="I481" s="135">
        <v>0</v>
      </c>
      <c r="J481" s="88">
        <v>25</v>
      </c>
      <c r="K481" s="135">
        <v>574</v>
      </c>
      <c r="L481" s="72">
        <f t="shared" si="51"/>
        <v>1419.9999999999998</v>
      </c>
      <c r="M481" s="72">
        <f t="shared" si="56"/>
        <v>260</v>
      </c>
      <c r="N481" s="74">
        <f t="shared" si="52"/>
        <v>608</v>
      </c>
      <c r="O481" s="72">
        <f t="shared" si="53"/>
        <v>1418</v>
      </c>
      <c r="P481" s="85">
        <v>125</v>
      </c>
      <c r="Q481" s="72">
        <f t="shared" si="54"/>
        <v>4405</v>
      </c>
      <c r="R481" s="114">
        <v>1307</v>
      </c>
      <c r="S481" s="72">
        <f t="shared" si="55"/>
        <v>3098</v>
      </c>
      <c r="T481" s="136">
        <v>18693</v>
      </c>
      <c r="U481" s="73" t="s">
        <v>156</v>
      </c>
      <c r="V481" s="74" t="s">
        <v>257</v>
      </c>
    </row>
    <row r="482" spans="1:22" s="117" customFormat="1">
      <c r="A482" s="85">
        <v>475</v>
      </c>
      <c r="B482" s="85" t="s">
        <v>895</v>
      </c>
      <c r="C482" s="135" t="s">
        <v>73</v>
      </c>
      <c r="D482" s="135" t="s">
        <v>1124</v>
      </c>
      <c r="E482" s="86" t="s">
        <v>1223</v>
      </c>
      <c r="F482" s="87">
        <v>45962</v>
      </c>
      <c r="G482" s="87">
        <v>46143</v>
      </c>
      <c r="H482" s="136">
        <v>60000</v>
      </c>
      <c r="I482" s="136">
        <v>3486.68</v>
      </c>
      <c r="J482" s="88">
        <v>25</v>
      </c>
      <c r="K482" s="136">
        <v>1722</v>
      </c>
      <c r="L482" s="72">
        <f t="shared" si="51"/>
        <v>4260</v>
      </c>
      <c r="M482" s="72">
        <f t="shared" si="56"/>
        <v>780</v>
      </c>
      <c r="N482" s="74">
        <f t="shared" si="52"/>
        <v>1824</v>
      </c>
      <c r="O482" s="72">
        <f t="shared" si="53"/>
        <v>4254</v>
      </c>
      <c r="P482" s="85">
        <v>25</v>
      </c>
      <c r="Q482" s="72">
        <f t="shared" si="54"/>
        <v>12865</v>
      </c>
      <c r="R482" s="114">
        <v>7057.68</v>
      </c>
      <c r="S482" s="72">
        <f t="shared" si="55"/>
        <v>9294</v>
      </c>
      <c r="T482" s="136">
        <v>52942.32</v>
      </c>
      <c r="U482" s="73" t="s">
        <v>156</v>
      </c>
      <c r="V482" s="74" t="s">
        <v>257</v>
      </c>
    </row>
    <row r="483" spans="1:22" s="117" customFormat="1">
      <c r="A483" s="85">
        <v>476</v>
      </c>
      <c r="B483" s="85" t="s">
        <v>225</v>
      </c>
      <c r="C483" s="135" t="s">
        <v>19</v>
      </c>
      <c r="D483" s="135" t="s">
        <v>1163</v>
      </c>
      <c r="E483" s="86" t="s">
        <v>1223</v>
      </c>
      <c r="F483" s="87">
        <v>45839</v>
      </c>
      <c r="G483" s="87">
        <v>46023</v>
      </c>
      <c r="H483" s="136">
        <v>20000</v>
      </c>
      <c r="I483" s="135">
        <v>0</v>
      </c>
      <c r="J483" s="88">
        <v>25</v>
      </c>
      <c r="K483" s="135">
        <v>574</v>
      </c>
      <c r="L483" s="72">
        <f t="shared" si="51"/>
        <v>1419.9999999999998</v>
      </c>
      <c r="M483" s="72">
        <f t="shared" si="56"/>
        <v>260</v>
      </c>
      <c r="N483" s="74">
        <f t="shared" si="52"/>
        <v>608</v>
      </c>
      <c r="O483" s="72">
        <f t="shared" si="53"/>
        <v>1418</v>
      </c>
      <c r="P483" s="85">
        <v>25</v>
      </c>
      <c r="Q483" s="72">
        <f t="shared" si="54"/>
        <v>4305</v>
      </c>
      <c r="R483" s="114">
        <v>1207</v>
      </c>
      <c r="S483" s="72">
        <f t="shared" si="55"/>
        <v>3098</v>
      </c>
      <c r="T483" s="136">
        <v>18793</v>
      </c>
      <c r="U483" s="73" t="s">
        <v>156</v>
      </c>
      <c r="V483" s="74" t="s">
        <v>257</v>
      </c>
    </row>
    <row r="484" spans="1:22" s="117" customFormat="1">
      <c r="A484" s="85">
        <v>477</v>
      </c>
      <c r="B484" s="85" t="s">
        <v>285</v>
      </c>
      <c r="C484" s="135" t="s">
        <v>368</v>
      </c>
      <c r="D484" s="135" t="s">
        <v>729</v>
      </c>
      <c r="E484" s="86" t="s">
        <v>1223</v>
      </c>
      <c r="F484" s="87">
        <v>45839</v>
      </c>
      <c r="G484" s="87">
        <v>46023</v>
      </c>
      <c r="H484" s="136">
        <v>70000</v>
      </c>
      <c r="I484" s="136">
        <v>5368.48</v>
      </c>
      <c r="J484" s="88">
        <v>25</v>
      </c>
      <c r="K484" s="136">
        <v>2009</v>
      </c>
      <c r="L484" s="72">
        <f t="shared" si="51"/>
        <v>4970</v>
      </c>
      <c r="M484" s="72">
        <f t="shared" si="56"/>
        <v>910</v>
      </c>
      <c r="N484" s="74">
        <f t="shared" si="52"/>
        <v>2128</v>
      </c>
      <c r="O484" s="72">
        <f t="shared" si="53"/>
        <v>4963</v>
      </c>
      <c r="P484" s="85">
        <v>125</v>
      </c>
      <c r="Q484" s="72">
        <f t="shared" si="54"/>
        <v>15105</v>
      </c>
      <c r="R484" s="114">
        <v>9630.48</v>
      </c>
      <c r="S484" s="72">
        <f t="shared" si="55"/>
        <v>10843</v>
      </c>
      <c r="T484" s="136">
        <v>60369.52</v>
      </c>
      <c r="U484" s="73" t="s">
        <v>156</v>
      </c>
      <c r="V484" s="74" t="s">
        <v>257</v>
      </c>
    </row>
    <row r="485" spans="1:22" s="117" customFormat="1">
      <c r="A485" s="85">
        <v>478</v>
      </c>
      <c r="B485" s="85" t="s">
        <v>403</v>
      </c>
      <c r="C485" s="135" t="s">
        <v>19</v>
      </c>
      <c r="D485" s="135" t="s">
        <v>1106</v>
      </c>
      <c r="E485" s="86" t="s">
        <v>1223</v>
      </c>
      <c r="F485" s="87">
        <v>45962</v>
      </c>
      <c r="G485" s="87">
        <v>46143</v>
      </c>
      <c r="H485" s="136">
        <v>20000</v>
      </c>
      <c r="I485" s="135">
        <v>0</v>
      </c>
      <c r="J485" s="88">
        <v>25</v>
      </c>
      <c r="K485" s="135">
        <v>574</v>
      </c>
      <c r="L485" s="72">
        <f t="shared" si="51"/>
        <v>1419.9999999999998</v>
      </c>
      <c r="M485" s="72">
        <f t="shared" si="56"/>
        <v>260</v>
      </c>
      <c r="N485" s="74">
        <f t="shared" si="52"/>
        <v>608</v>
      </c>
      <c r="O485" s="72">
        <f t="shared" si="53"/>
        <v>1418</v>
      </c>
      <c r="P485" s="85">
        <v>25</v>
      </c>
      <c r="Q485" s="72">
        <f t="shared" si="54"/>
        <v>4305</v>
      </c>
      <c r="R485" s="114">
        <v>1207</v>
      </c>
      <c r="S485" s="72">
        <f t="shared" si="55"/>
        <v>3098</v>
      </c>
      <c r="T485" s="136">
        <v>18793</v>
      </c>
      <c r="U485" s="73" t="s">
        <v>156</v>
      </c>
      <c r="V485" s="74" t="s">
        <v>257</v>
      </c>
    </row>
    <row r="486" spans="1:22" s="117" customFormat="1">
      <c r="A486" s="85">
        <v>479</v>
      </c>
      <c r="B486" s="85" t="s">
        <v>71</v>
      </c>
      <c r="C486" s="135" t="s">
        <v>19</v>
      </c>
      <c r="D486" s="135" t="s">
        <v>1164</v>
      </c>
      <c r="E486" s="86" t="s">
        <v>1223</v>
      </c>
      <c r="F486" s="87">
        <v>45901</v>
      </c>
      <c r="G486" s="87">
        <v>46082</v>
      </c>
      <c r="H486" s="136">
        <v>20000</v>
      </c>
      <c r="I486" s="135">
        <v>0</v>
      </c>
      <c r="J486" s="88">
        <v>25</v>
      </c>
      <c r="K486" s="135">
        <v>574</v>
      </c>
      <c r="L486" s="72">
        <f t="shared" si="51"/>
        <v>1419.9999999999998</v>
      </c>
      <c r="M486" s="72">
        <f t="shared" si="56"/>
        <v>260</v>
      </c>
      <c r="N486" s="74">
        <f t="shared" si="52"/>
        <v>608</v>
      </c>
      <c r="O486" s="72">
        <f t="shared" si="53"/>
        <v>1418</v>
      </c>
      <c r="P486" s="85">
        <v>25</v>
      </c>
      <c r="Q486" s="72">
        <f t="shared" si="54"/>
        <v>4305</v>
      </c>
      <c r="R486" s="114">
        <v>1207</v>
      </c>
      <c r="S486" s="72">
        <f t="shared" si="55"/>
        <v>3098</v>
      </c>
      <c r="T486" s="136">
        <v>18793</v>
      </c>
      <c r="U486" s="73" t="s">
        <v>156</v>
      </c>
      <c r="V486" s="74" t="s">
        <v>257</v>
      </c>
    </row>
    <row r="487" spans="1:22" s="117" customFormat="1">
      <c r="A487" s="85">
        <v>480</v>
      </c>
      <c r="B487" s="85" t="s">
        <v>441</v>
      </c>
      <c r="C487" s="135" t="s">
        <v>48</v>
      </c>
      <c r="D487" s="135" t="s">
        <v>166</v>
      </c>
      <c r="E487" s="86" t="s">
        <v>1223</v>
      </c>
      <c r="F487" s="87">
        <v>45962</v>
      </c>
      <c r="G487" s="87">
        <v>46143</v>
      </c>
      <c r="H487" s="136">
        <v>55000</v>
      </c>
      <c r="I487" s="136">
        <v>2302.36</v>
      </c>
      <c r="J487" s="88">
        <v>25</v>
      </c>
      <c r="K487" s="136">
        <v>1578.5</v>
      </c>
      <c r="L487" s="72">
        <f t="shared" si="51"/>
        <v>3904.9999999999995</v>
      </c>
      <c r="M487" s="72">
        <f t="shared" si="56"/>
        <v>715</v>
      </c>
      <c r="N487" s="74">
        <f t="shared" si="52"/>
        <v>1672</v>
      </c>
      <c r="O487" s="72">
        <f t="shared" si="53"/>
        <v>3899.5000000000005</v>
      </c>
      <c r="P487" s="114">
        <v>1740.46</v>
      </c>
      <c r="Q487" s="72">
        <f t="shared" si="54"/>
        <v>13510.46</v>
      </c>
      <c r="R487" s="114">
        <v>7293.32</v>
      </c>
      <c r="S487" s="72">
        <f t="shared" si="55"/>
        <v>8519.5</v>
      </c>
      <c r="T487" s="136">
        <v>47533.01</v>
      </c>
      <c r="U487" s="73" t="s">
        <v>156</v>
      </c>
      <c r="V487" s="74" t="s">
        <v>257</v>
      </c>
    </row>
    <row r="488" spans="1:22" s="117" customFormat="1">
      <c r="A488" s="85">
        <v>481</v>
      </c>
      <c r="B488" s="85" t="s">
        <v>327</v>
      </c>
      <c r="C488" s="135" t="s">
        <v>19</v>
      </c>
      <c r="D488" s="135" t="s">
        <v>1101</v>
      </c>
      <c r="E488" s="86" t="s">
        <v>1223</v>
      </c>
      <c r="F488" s="87">
        <v>45962</v>
      </c>
      <c r="G488" s="87">
        <v>46143</v>
      </c>
      <c r="H488" s="136">
        <v>20000</v>
      </c>
      <c r="I488" s="135">
        <v>0</v>
      </c>
      <c r="J488" s="88">
        <v>25</v>
      </c>
      <c r="K488" s="135">
        <v>574</v>
      </c>
      <c r="L488" s="72">
        <f t="shared" si="51"/>
        <v>1419.9999999999998</v>
      </c>
      <c r="M488" s="72">
        <f t="shared" si="56"/>
        <v>260</v>
      </c>
      <c r="N488" s="74">
        <f t="shared" si="52"/>
        <v>608</v>
      </c>
      <c r="O488" s="72">
        <f t="shared" si="53"/>
        <v>1418</v>
      </c>
      <c r="P488" s="85">
        <v>125</v>
      </c>
      <c r="Q488" s="72">
        <f t="shared" si="54"/>
        <v>4405</v>
      </c>
      <c r="R488" s="114">
        <v>1307</v>
      </c>
      <c r="S488" s="72">
        <f t="shared" si="55"/>
        <v>3098</v>
      </c>
      <c r="T488" s="136">
        <v>18693</v>
      </c>
      <c r="U488" s="73" t="s">
        <v>156</v>
      </c>
      <c r="V488" s="74" t="s">
        <v>257</v>
      </c>
    </row>
    <row r="489" spans="1:22" s="117" customFormat="1">
      <c r="A489" s="85">
        <v>482</v>
      </c>
      <c r="B489" s="85" t="s">
        <v>896</v>
      </c>
      <c r="C489" s="135" t="s">
        <v>61</v>
      </c>
      <c r="D489" s="135" t="s">
        <v>1095</v>
      </c>
      <c r="E489" s="86" t="s">
        <v>1223</v>
      </c>
      <c r="F489" s="87">
        <v>45962</v>
      </c>
      <c r="G489" s="87">
        <v>46143</v>
      </c>
      <c r="H489" s="136">
        <v>50000</v>
      </c>
      <c r="I489" s="136">
        <v>1854</v>
      </c>
      <c r="J489" s="88">
        <v>25</v>
      </c>
      <c r="K489" s="136">
        <v>1435</v>
      </c>
      <c r="L489" s="72">
        <f t="shared" si="51"/>
        <v>3549.9999999999995</v>
      </c>
      <c r="M489" s="72">
        <f t="shared" si="56"/>
        <v>650</v>
      </c>
      <c r="N489" s="74">
        <f t="shared" si="52"/>
        <v>1520</v>
      </c>
      <c r="O489" s="72">
        <f t="shared" si="53"/>
        <v>3545.0000000000005</v>
      </c>
      <c r="P489" s="85">
        <v>25</v>
      </c>
      <c r="Q489" s="72">
        <f t="shared" si="54"/>
        <v>10725</v>
      </c>
      <c r="R489" s="114">
        <v>4834</v>
      </c>
      <c r="S489" s="72">
        <f t="shared" si="55"/>
        <v>7745</v>
      </c>
      <c r="T489" s="136">
        <v>45166</v>
      </c>
      <c r="U489" s="73" t="s">
        <v>156</v>
      </c>
      <c r="V489" s="74" t="s">
        <v>257</v>
      </c>
    </row>
    <row r="490" spans="1:22" s="117" customFormat="1">
      <c r="A490" s="85">
        <v>483</v>
      </c>
      <c r="B490" s="85" t="s">
        <v>121</v>
      </c>
      <c r="C490" s="135" t="s">
        <v>19</v>
      </c>
      <c r="D490" s="135" t="s">
        <v>1078</v>
      </c>
      <c r="E490" s="86" t="s">
        <v>1223</v>
      </c>
      <c r="F490" s="87">
        <v>45901</v>
      </c>
      <c r="G490" s="87">
        <v>46082</v>
      </c>
      <c r="H490" s="136">
        <v>20000</v>
      </c>
      <c r="I490" s="135">
        <v>0</v>
      </c>
      <c r="J490" s="88">
        <v>25</v>
      </c>
      <c r="K490" s="135">
        <v>574</v>
      </c>
      <c r="L490" s="72">
        <f t="shared" si="51"/>
        <v>1419.9999999999998</v>
      </c>
      <c r="M490" s="72">
        <f t="shared" si="56"/>
        <v>260</v>
      </c>
      <c r="N490" s="74">
        <f t="shared" si="52"/>
        <v>608</v>
      </c>
      <c r="O490" s="72">
        <f t="shared" si="53"/>
        <v>1418</v>
      </c>
      <c r="P490" s="114">
        <v>1840.46</v>
      </c>
      <c r="Q490" s="72">
        <f t="shared" si="54"/>
        <v>6120.46</v>
      </c>
      <c r="R490" s="114">
        <v>3022.46</v>
      </c>
      <c r="S490" s="72">
        <f t="shared" si="55"/>
        <v>3098</v>
      </c>
      <c r="T490" s="136">
        <v>16773.22</v>
      </c>
      <c r="U490" s="73" t="s">
        <v>156</v>
      </c>
      <c r="V490" s="74" t="s">
        <v>257</v>
      </c>
    </row>
    <row r="491" spans="1:22" s="117" customFormat="1">
      <c r="A491" s="85">
        <v>484</v>
      </c>
      <c r="B491" s="85" t="s">
        <v>744</v>
      </c>
      <c r="C491" s="135" t="s">
        <v>365</v>
      </c>
      <c r="D491" s="135" t="s">
        <v>1084</v>
      </c>
      <c r="E491" s="86" t="s">
        <v>1223</v>
      </c>
      <c r="F491" s="87">
        <v>45962</v>
      </c>
      <c r="G491" s="87">
        <v>46143</v>
      </c>
      <c r="H491" s="136">
        <v>20000</v>
      </c>
      <c r="I491" s="135">
        <v>0</v>
      </c>
      <c r="J491" s="88">
        <v>25</v>
      </c>
      <c r="K491" s="135">
        <v>574</v>
      </c>
      <c r="L491" s="72">
        <f t="shared" si="51"/>
        <v>1419.9999999999998</v>
      </c>
      <c r="M491" s="72">
        <f t="shared" si="56"/>
        <v>260</v>
      </c>
      <c r="N491" s="74">
        <f t="shared" si="52"/>
        <v>608</v>
      </c>
      <c r="O491" s="72">
        <f t="shared" si="53"/>
        <v>1418</v>
      </c>
      <c r="P491" s="85">
        <v>25</v>
      </c>
      <c r="Q491" s="72">
        <f t="shared" si="54"/>
        <v>4305</v>
      </c>
      <c r="R491" s="114">
        <v>1207</v>
      </c>
      <c r="S491" s="72">
        <f t="shared" si="55"/>
        <v>3098</v>
      </c>
      <c r="T491" s="136">
        <v>18793</v>
      </c>
      <c r="U491" s="73" t="s">
        <v>156</v>
      </c>
      <c r="V491" s="74" t="s">
        <v>257</v>
      </c>
    </row>
    <row r="492" spans="1:22" s="117" customFormat="1">
      <c r="A492" s="85">
        <v>485</v>
      </c>
      <c r="B492" s="85" t="s">
        <v>936</v>
      </c>
      <c r="C492" s="135" t="s">
        <v>508</v>
      </c>
      <c r="D492" s="135" t="s">
        <v>1076</v>
      </c>
      <c r="E492" s="86" t="s">
        <v>663</v>
      </c>
      <c r="F492" s="87">
        <v>45839</v>
      </c>
      <c r="G492" s="87">
        <v>46023</v>
      </c>
      <c r="H492" s="136">
        <v>57000</v>
      </c>
      <c r="I492" s="136">
        <v>2922.14</v>
      </c>
      <c r="J492" s="88">
        <v>25</v>
      </c>
      <c r="K492" s="136">
        <v>1635.9</v>
      </c>
      <c r="L492" s="72">
        <f t="shared" si="51"/>
        <v>4046.9999999999995</v>
      </c>
      <c r="M492" s="72">
        <f t="shared" si="56"/>
        <v>741</v>
      </c>
      <c r="N492" s="74">
        <f t="shared" si="52"/>
        <v>1732.8</v>
      </c>
      <c r="O492" s="72">
        <f t="shared" si="53"/>
        <v>4041.3</v>
      </c>
      <c r="P492" s="85">
        <v>25</v>
      </c>
      <c r="Q492" s="72">
        <f t="shared" si="54"/>
        <v>12223</v>
      </c>
      <c r="R492" s="114">
        <v>7057.68</v>
      </c>
      <c r="S492" s="72">
        <f t="shared" si="55"/>
        <v>8829.2999999999993</v>
      </c>
      <c r="T492" s="136">
        <v>50684.160000000003</v>
      </c>
      <c r="U492" s="73" t="s">
        <v>156</v>
      </c>
      <c r="V492" s="74" t="s">
        <v>257</v>
      </c>
    </row>
    <row r="493" spans="1:22" s="117" customFormat="1">
      <c r="A493" s="85">
        <v>486</v>
      </c>
      <c r="B493" s="85" t="s">
        <v>378</v>
      </c>
      <c r="C493" s="135" t="s">
        <v>73</v>
      </c>
      <c r="D493" s="135" t="s">
        <v>1126</v>
      </c>
      <c r="E493" s="86" t="s">
        <v>1223</v>
      </c>
      <c r="F493" s="87">
        <v>45839</v>
      </c>
      <c r="G493" s="87">
        <v>46023</v>
      </c>
      <c r="H493" s="136">
        <v>60000</v>
      </c>
      <c r="I493" s="136">
        <v>3486.68</v>
      </c>
      <c r="J493" s="88">
        <v>25</v>
      </c>
      <c r="K493" s="136">
        <v>1722</v>
      </c>
      <c r="L493" s="72">
        <f t="shared" si="51"/>
        <v>4260</v>
      </c>
      <c r="M493" s="72">
        <f t="shared" si="56"/>
        <v>780</v>
      </c>
      <c r="N493" s="74">
        <f t="shared" si="52"/>
        <v>1824</v>
      </c>
      <c r="O493" s="72">
        <f t="shared" si="53"/>
        <v>4254</v>
      </c>
      <c r="P493" s="114">
        <v>20465.32</v>
      </c>
      <c r="Q493" s="72">
        <f t="shared" si="54"/>
        <v>33305.32</v>
      </c>
      <c r="R493" s="114">
        <v>20716.63</v>
      </c>
      <c r="S493" s="72">
        <f t="shared" si="55"/>
        <v>9294</v>
      </c>
      <c r="T493" s="136">
        <v>28466.59</v>
      </c>
      <c r="U493" s="73" t="s">
        <v>156</v>
      </c>
      <c r="V493" s="74" t="s">
        <v>257</v>
      </c>
    </row>
    <row r="494" spans="1:22" s="117" customFormat="1">
      <c r="A494" s="85">
        <v>487</v>
      </c>
      <c r="B494" s="85" t="s">
        <v>569</v>
      </c>
      <c r="C494" s="135" t="s">
        <v>30</v>
      </c>
      <c r="D494" s="135" t="s">
        <v>1084</v>
      </c>
      <c r="E494" s="86" t="s">
        <v>1223</v>
      </c>
      <c r="F494" s="87">
        <v>45962</v>
      </c>
      <c r="G494" s="87">
        <v>46143</v>
      </c>
      <c r="H494" s="136">
        <v>47500</v>
      </c>
      <c r="I494" s="136">
        <v>1501.16</v>
      </c>
      <c r="J494" s="88">
        <v>25</v>
      </c>
      <c r="K494" s="136">
        <v>1363.25</v>
      </c>
      <c r="L494" s="72">
        <f t="shared" si="51"/>
        <v>3372.4999999999995</v>
      </c>
      <c r="M494" s="72">
        <f t="shared" si="56"/>
        <v>617.5</v>
      </c>
      <c r="N494" s="74">
        <f t="shared" si="52"/>
        <v>1444</v>
      </c>
      <c r="O494" s="72">
        <f t="shared" si="53"/>
        <v>3367.75</v>
      </c>
      <c r="P494" s="85">
        <v>25</v>
      </c>
      <c r="Q494" s="72">
        <f t="shared" si="54"/>
        <v>10190</v>
      </c>
      <c r="R494" s="114">
        <v>4333.41</v>
      </c>
      <c r="S494" s="72">
        <f t="shared" si="55"/>
        <v>7357.75</v>
      </c>
      <c r="T494" s="136">
        <v>43166.59</v>
      </c>
      <c r="U494" s="73" t="s">
        <v>156</v>
      </c>
      <c r="V494" s="74" t="s">
        <v>257</v>
      </c>
    </row>
    <row r="495" spans="1:22" s="117" customFormat="1">
      <c r="A495" s="85">
        <v>488</v>
      </c>
      <c r="B495" s="85" t="s">
        <v>22</v>
      </c>
      <c r="C495" s="135" t="s">
        <v>23</v>
      </c>
      <c r="D495" s="135" t="s">
        <v>167</v>
      </c>
      <c r="E495" s="86" t="s">
        <v>1223</v>
      </c>
      <c r="F495" s="87">
        <v>45870</v>
      </c>
      <c r="G495" s="87">
        <v>46054</v>
      </c>
      <c r="H495" s="136">
        <v>60000</v>
      </c>
      <c r="I495" s="136">
        <v>3486.68</v>
      </c>
      <c r="J495" s="88">
        <v>25</v>
      </c>
      <c r="K495" s="136">
        <v>1722</v>
      </c>
      <c r="L495" s="72">
        <f t="shared" si="51"/>
        <v>4260</v>
      </c>
      <c r="M495" s="72">
        <f t="shared" si="56"/>
        <v>780</v>
      </c>
      <c r="N495" s="74">
        <f t="shared" si="52"/>
        <v>1824</v>
      </c>
      <c r="O495" s="72">
        <f t="shared" si="53"/>
        <v>4254</v>
      </c>
      <c r="P495" s="114">
        <v>6792.2</v>
      </c>
      <c r="Q495" s="72">
        <f t="shared" si="54"/>
        <v>19632.2</v>
      </c>
      <c r="R495" s="114">
        <v>12908.08</v>
      </c>
      <c r="S495" s="72">
        <f t="shared" si="55"/>
        <v>9294</v>
      </c>
      <c r="T495" s="136">
        <v>38147.39</v>
      </c>
      <c r="U495" s="73" t="s">
        <v>156</v>
      </c>
      <c r="V495" s="74" t="s">
        <v>257</v>
      </c>
    </row>
    <row r="496" spans="1:22" s="117" customFormat="1">
      <c r="A496" s="85">
        <v>489</v>
      </c>
      <c r="B496" s="85" t="s">
        <v>239</v>
      </c>
      <c r="C496" s="135" t="s">
        <v>19</v>
      </c>
      <c r="D496" s="135" t="s">
        <v>1087</v>
      </c>
      <c r="E496" s="86" t="s">
        <v>1223</v>
      </c>
      <c r="F496" s="87">
        <v>45839</v>
      </c>
      <c r="G496" s="87">
        <v>46023</v>
      </c>
      <c r="H496" s="136">
        <v>20000</v>
      </c>
      <c r="I496" s="135">
        <v>0</v>
      </c>
      <c r="J496" s="88">
        <v>25</v>
      </c>
      <c r="K496" s="135">
        <v>574</v>
      </c>
      <c r="L496" s="72">
        <f t="shared" si="51"/>
        <v>1419.9999999999998</v>
      </c>
      <c r="M496" s="72">
        <f t="shared" si="56"/>
        <v>260</v>
      </c>
      <c r="N496" s="74">
        <f t="shared" si="52"/>
        <v>608</v>
      </c>
      <c r="O496" s="72">
        <f t="shared" si="53"/>
        <v>1418</v>
      </c>
      <c r="P496" s="85">
        <v>125</v>
      </c>
      <c r="Q496" s="72">
        <f t="shared" si="54"/>
        <v>4405</v>
      </c>
      <c r="R496" s="114">
        <v>1307</v>
      </c>
      <c r="S496" s="72">
        <f t="shared" si="55"/>
        <v>3098</v>
      </c>
      <c r="T496" s="136">
        <v>18693</v>
      </c>
      <c r="U496" s="73" t="s">
        <v>156</v>
      </c>
      <c r="V496" s="74" t="s">
        <v>257</v>
      </c>
    </row>
    <row r="497" spans="1:22" s="117" customFormat="1">
      <c r="A497" s="85">
        <v>490</v>
      </c>
      <c r="B497" s="85" t="s">
        <v>514</v>
      </c>
      <c r="C497" s="135" t="s">
        <v>73</v>
      </c>
      <c r="D497" s="135" t="s">
        <v>1116</v>
      </c>
      <c r="E497" s="86" t="s">
        <v>1223</v>
      </c>
      <c r="F497" s="87">
        <v>45962</v>
      </c>
      <c r="G497" s="87">
        <v>46143</v>
      </c>
      <c r="H497" s="136">
        <v>95000</v>
      </c>
      <c r="I497" s="136">
        <v>10929.24</v>
      </c>
      <c r="J497" s="88">
        <v>25</v>
      </c>
      <c r="K497" s="136">
        <v>2726.5</v>
      </c>
      <c r="L497" s="72">
        <f t="shared" si="51"/>
        <v>6744.9999999999991</v>
      </c>
      <c r="M497" s="72">
        <f t="shared" si="56"/>
        <v>1235</v>
      </c>
      <c r="N497" s="74">
        <f t="shared" si="52"/>
        <v>2888</v>
      </c>
      <c r="O497" s="72">
        <f t="shared" si="53"/>
        <v>6735.5</v>
      </c>
      <c r="P497" s="85">
        <v>125</v>
      </c>
      <c r="Q497" s="72">
        <f t="shared" si="54"/>
        <v>20455</v>
      </c>
      <c r="R497" s="114">
        <v>15197.12</v>
      </c>
      <c r="S497" s="72">
        <f t="shared" si="55"/>
        <v>14715.5</v>
      </c>
      <c r="T497" s="136">
        <v>78331.259999999995</v>
      </c>
      <c r="U497" s="73" t="s">
        <v>156</v>
      </c>
      <c r="V497" s="74" t="s">
        <v>257</v>
      </c>
    </row>
    <row r="498" spans="1:22" s="117" customFormat="1">
      <c r="A498" s="85">
        <v>491</v>
      </c>
      <c r="B498" s="85" t="s">
        <v>967</v>
      </c>
      <c r="C498" s="135" t="s">
        <v>1224</v>
      </c>
      <c r="D498" s="135" t="s">
        <v>165</v>
      </c>
      <c r="E498" s="86" t="s">
        <v>1223</v>
      </c>
      <c r="F498" s="87">
        <v>45870</v>
      </c>
      <c r="G498" s="87">
        <v>46054</v>
      </c>
      <c r="H498" s="136">
        <v>60000</v>
      </c>
      <c r="I498" s="136">
        <v>3486.68</v>
      </c>
      <c r="J498" s="88">
        <v>25</v>
      </c>
      <c r="K498" s="136">
        <v>1722</v>
      </c>
      <c r="L498" s="72">
        <f t="shared" si="51"/>
        <v>4260</v>
      </c>
      <c r="M498" s="72">
        <f t="shared" si="56"/>
        <v>780</v>
      </c>
      <c r="N498" s="74">
        <f t="shared" si="52"/>
        <v>1824</v>
      </c>
      <c r="O498" s="72">
        <f t="shared" si="53"/>
        <v>4254</v>
      </c>
      <c r="P498" s="85">
        <v>25</v>
      </c>
      <c r="Q498" s="72">
        <f t="shared" si="54"/>
        <v>12865</v>
      </c>
      <c r="R498" s="114">
        <v>7057.68</v>
      </c>
      <c r="S498" s="72">
        <f t="shared" si="55"/>
        <v>9294</v>
      </c>
      <c r="T498" s="136">
        <v>52942.32</v>
      </c>
      <c r="U498" s="73" t="s">
        <v>156</v>
      </c>
      <c r="V498" s="74" t="s">
        <v>257</v>
      </c>
    </row>
    <row r="499" spans="1:22" s="117" customFormat="1">
      <c r="A499" s="85">
        <v>492</v>
      </c>
      <c r="B499" s="85" t="s">
        <v>857</v>
      </c>
      <c r="C499" s="135" t="s">
        <v>73</v>
      </c>
      <c r="D499" s="135" t="s">
        <v>1097</v>
      </c>
      <c r="E499" s="86" t="s">
        <v>1223</v>
      </c>
      <c r="F499" s="87">
        <v>45839</v>
      </c>
      <c r="G499" s="87">
        <v>46023</v>
      </c>
      <c r="H499" s="136">
        <v>60000</v>
      </c>
      <c r="I499" s="136">
        <v>3486.68</v>
      </c>
      <c r="J499" s="88">
        <v>25</v>
      </c>
      <c r="K499" s="136">
        <v>1722</v>
      </c>
      <c r="L499" s="72">
        <f t="shared" si="51"/>
        <v>4260</v>
      </c>
      <c r="M499" s="72">
        <f t="shared" si="56"/>
        <v>780</v>
      </c>
      <c r="N499" s="74">
        <f t="shared" si="52"/>
        <v>1824</v>
      </c>
      <c r="O499" s="72">
        <f t="shared" si="53"/>
        <v>4254</v>
      </c>
      <c r="P499" s="85">
        <v>25</v>
      </c>
      <c r="Q499" s="72">
        <f t="shared" si="54"/>
        <v>12865</v>
      </c>
      <c r="R499" s="114">
        <v>7057.68</v>
      </c>
      <c r="S499" s="72">
        <f t="shared" si="55"/>
        <v>9294</v>
      </c>
      <c r="T499" s="136">
        <v>52942.32</v>
      </c>
      <c r="U499" s="73" t="s">
        <v>156</v>
      </c>
      <c r="V499" s="74" t="s">
        <v>257</v>
      </c>
    </row>
    <row r="500" spans="1:22" s="117" customFormat="1">
      <c r="A500" s="85">
        <v>493</v>
      </c>
      <c r="B500" s="85" t="s">
        <v>268</v>
      </c>
      <c r="C500" s="135" t="s">
        <v>61</v>
      </c>
      <c r="D500" s="135" t="s">
        <v>1076</v>
      </c>
      <c r="E500" s="86" t="s">
        <v>1223</v>
      </c>
      <c r="F500" s="87">
        <v>45962</v>
      </c>
      <c r="G500" s="87">
        <v>46143</v>
      </c>
      <c r="H500" s="136">
        <v>45000</v>
      </c>
      <c r="I500" s="136">
        <v>1148.33</v>
      </c>
      <c r="J500" s="88">
        <v>25</v>
      </c>
      <c r="K500" s="136">
        <v>1291.5</v>
      </c>
      <c r="L500" s="72">
        <f t="shared" si="51"/>
        <v>3194.9999999999995</v>
      </c>
      <c r="M500" s="72">
        <f t="shared" si="56"/>
        <v>585</v>
      </c>
      <c r="N500" s="74">
        <f t="shared" si="52"/>
        <v>1368</v>
      </c>
      <c r="O500" s="72">
        <f t="shared" si="53"/>
        <v>3190.5</v>
      </c>
      <c r="P500" s="114">
        <v>2625</v>
      </c>
      <c r="Q500" s="72">
        <f t="shared" si="54"/>
        <v>12255</v>
      </c>
      <c r="R500" s="114">
        <v>3932.83</v>
      </c>
      <c r="S500" s="72">
        <f t="shared" si="55"/>
        <v>6970.5</v>
      </c>
      <c r="T500" s="136">
        <v>35031.760000000002</v>
      </c>
      <c r="U500" s="73" t="s">
        <v>156</v>
      </c>
      <c r="V500" s="74" t="s">
        <v>257</v>
      </c>
    </row>
    <row r="501" spans="1:22" s="117" customFormat="1">
      <c r="A501" s="85">
        <v>494</v>
      </c>
      <c r="B501" s="85" t="s">
        <v>110</v>
      </c>
      <c r="C501" s="135" t="s">
        <v>19</v>
      </c>
      <c r="D501" s="135" t="s">
        <v>1147</v>
      </c>
      <c r="E501" s="86" t="s">
        <v>1223</v>
      </c>
      <c r="F501" s="87">
        <v>45839</v>
      </c>
      <c r="G501" s="87">
        <v>46023</v>
      </c>
      <c r="H501" s="136">
        <v>20000</v>
      </c>
      <c r="I501" s="135">
        <v>0</v>
      </c>
      <c r="J501" s="88">
        <v>25</v>
      </c>
      <c r="K501" s="135">
        <v>574</v>
      </c>
      <c r="L501" s="72">
        <f t="shared" si="51"/>
        <v>1419.9999999999998</v>
      </c>
      <c r="M501" s="72">
        <f t="shared" si="56"/>
        <v>260</v>
      </c>
      <c r="N501" s="74">
        <f t="shared" si="52"/>
        <v>608</v>
      </c>
      <c r="O501" s="72">
        <f t="shared" si="53"/>
        <v>1418</v>
      </c>
      <c r="P501" s="85">
        <v>125</v>
      </c>
      <c r="Q501" s="72">
        <f t="shared" si="54"/>
        <v>4405</v>
      </c>
      <c r="R501" s="114">
        <v>1307</v>
      </c>
      <c r="S501" s="72">
        <f t="shared" si="55"/>
        <v>3098</v>
      </c>
      <c r="T501" s="136">
        <v>18693</v>
      </c>
      <c r="U501" s="73" t="s">
        <v>156</v>
      </c>
      <c r="V501" s="74" t="s">
        <v>257</v>
      </c>
    </row>
    <row r="502" spans="1:22" s="117" customFormat="1">
      <c r="A502" s="85">
        <v>495</v>
      </c>
      <c r="B502" s="85" t="s">
        <v>266</v>
      </c>
      <c r="C502" s="135" t="s">
        <v>45</v>
      </c>
      <c r="D502" s="135" t="s">
        <v>1127</v>
      </c>
      <c r="E502" s="86" t="s">
        <v>1223</v>
      </c>
      <c r="F502" s="87">
        <v>45839</v>
      </c>
      <c r="G502" s="87">
        <v>46023</v>
      </c>
      <c r="H502" s="136">
        <v>40000</v>
      </c>
      <c r="I502" s="135">
        <v>185.33</v>
      </c>
      <c r="J502" s="88">
        <v>25</v>
      </c>
      <c r="K502" s="136">
        <v>1148</v>
      </c>
      <c r="L502" s="72">
        <f t="shared" si="51"/>
        <v>2839.9999999999995</v>
      </c>
      <c r="M502" s="72">
        <f t="shared" si="56"/>
        <v>520</v>
      </c>
      <c r="N502" s="74">
        <f t="shared" si="52"/>
        <v>1216</v>
      </c>
      <c r="O502" s="72">
        <f t="shared" si="53"/>
        <v>2836</v>
      </c>
      <c r="P502" s="114">
        <v>6527.22</v>
      </c>
      <c r="Q502" s="72">
        <f t="shared" si="54"/>
        <v>15087.220000000001</v>
      </c>
      <c r="R502" s="114">
        <v>5389.79</v>
      </c>
      <c r="S502" s="72">
        <f t="shared" si="55"/>
        <v>6196</v>
      </c>
      <c r="T502" s="136">
        <v>30749.78</v>
      </c>
      <c r="U502" s="73" t="s">
        <v>156</v>
      </c>
      <c r="V502" s="74" t="s">
        <v>257</v>
      </c>
    </row>
    <row r="503" spans="1:22" s="117" customFormat="1">
      <c r="A503" s="85">
        <v>496</v>
      </c>
      <c r="B503" s="85" t="s">
        <v>779</v>
      </c>
      <c r="C503" s="135" t="s">
        <v>19</v>
      </c>
      <c r="D503" s="135" t="s">
        <v>1165</v>
      </c>
      <c r="E503" s="86" t="s">
        <v>1223</v>
      </c>
      <c r="F503" s="87">
        <v>45962</v>
      </c>
      <c r="G503" s="87">
        <v>46143</v>
      </c>
      <c r="H503" s="136">
        <v>35000</v>
      </c>
      <c r="I503" s="135">
        <v>0</v>
      </c>
      <c r="J503" s="88">
        <v>25</v>
      </c>
      <c r="K503" s="136">
        <v>1004.5</v>
      </c>
      <c r="L503" s="72">
        <f t="shared" si="51"/>
        <v>2485</v>
      </c>
      <c r="M503" s="72">
        <f t="shared" ref="M503:M534" si="57">H503*0.013</f>
        <v>455</v>
      </c>
      <c r="N503" s="74">
        <f t="shared" si="52"/>
        <v>1064</v>
      </c>
      <c r="O503" s="72">
        <f t="shared" si="53"/>
        <v>2481.5</v>
      </c>
      <c r="P503" s="85">
        <v>25</v>
      </c>
      <c r="Q503" s="72">
        <f t="shared" si="54"/>
        <v>7515</v>
      </c>
      <c r="R503" s="114">
        <v>2093.5</v>
      </c>
      <c r="S503" s="72">
        <f t="shared" si="55"/>
        <v>5421.5</v>
      </c>
      <c r="T503" s="136">
        <v>32906.5</v>
      </c>
      <c r="U503" s="73" t="s">
        <v>156</v>
      </c>
      <c r="V503" s="74" t="s">
        <v>257</v>
      </c>
    </row>
    <row r="504" spans="1:22" s="117" customFormat="1">
      <c r="A504" s="85">
        <v>497</v>
      </c>
      <c r="B504" s="85" t="s">
        <v>442</v>
      </c>
      <c r="C504" s="135" t="s">
        <v>19</v>
      </c>
      <c r="D504" s="135" t="s">
        <v>1086</v>
      </c>
      <c r="E504" s="86" t="s">
        <v>1223</v>
      </c>
      <c r="F504" s="87">
        <v>45962</v>
      </c>
      <c r="G504" s="87">
        <v>46143</v>
      </c>
      <c r="H504" s="136">
        <v>20000</v>
      </c>
      <c r="I504" s="135">
        <v>0</v>
      </c>
      <c r="J504" s="88">
        <v>25</v>
      </c>
      <c r="K504" s="135">
        <v>574</v>
      </c>
      <c r="L504" s="72">
        <f t="shared" si="51"/>
        <v>1419.9999999999998</v>
      </c>
      <c r="M504" s="72">
        <f t="shared" si="57"/>
        <v>260</v>
      </c>
      <c r="N504" s="74">
        <f t="shared" si="52"/>
        <v>608</v>
      </c>
      <c r="O504" s="72">
        <f t="shared" si="53"/>
        <v>1418</v>
      </c>
      <c r="P504" s="85">
        <v>125</v>
      </c>
      <c r="Q504" s="72">
        <f t="shared" si="54"/>
        <v>4405</v>
      </c>
      <c r="R504" s="114">
        <v>1307</v>
      </c>
      <c r="S504" s="72">
        <f t="shared" si="55"/>
        <v>3098</v>
      </c>
      <c r="T504" s="136">
        <v>18693</v>
      </c>
      <c r="U504" s="73" t="s">
        <v>156</v>
      </c>
      <c r="V504" s="74" t="s">
        <v>257</v>
      </c>
    </row>
    <row r="505" spans="1:22" s="117" customFormat="1">
      <c r="A505" s="85">
        <v>498</v>
      </c>
      <c r="B505" s="85" t="s">
        <v>342</v>
      </c>
      <c r="C505" s="135" t="s">
        <v>19</v>
      </c>
      <c r="D505" s="135" t="s">
        <v>1104</v>
      </c>
      <c r="E505" s="86" t="s">
        <v>1223</v>
      </c>
      <c r="F505" s="87">
        <v>45839</v>
      </c>
      <c r="G505" s="87">
        <v>46023</v>
      </c>
      <c r="H505" s="136">
        <v>20000</v>
      </c>
      <c r="I505" s="135">
        <v>0</v>
      </c>
      <c r="J505" s="88">
        <v>25</v>
      </c>
      <c r="K505" s="135">
        <v>574</v>
      </c>
      <c r="L505" s="72">
        <f t="shared" si="51"/>
        <v>1419.9999999999998</v>
      </c>
      <c r="M505" s="72">
        <f t="shared" si="57"/>
        <v>260</v>
      </c>
      <c r="N505" s="74">
        <f t="shared" si="52"/>
        <v>608</v>
      </c>
      <c r="O505" s="72">
        <f t="shared" si="53"/>
        <v>1418</v>
      </c>
      <c r="P505" s="85">
        <v>25</v>
      </c>
      <c r="Q505" s="72">
        <f t="shared" si="54"/>
        <v>4305</v>
      </c>
      <c r="R505" s="114">
        <v>1207</v>
      </c>
      <c r="S505" s="72">
        <f t="shared" si="55"/>
        <v>3098</v>
      </c>
      <c r="T505" s="136">
        <v>18793</v>
      </c>
      <c r="U505" s="73" t="s">
        <v>156</v>
      </c>
      <c r="V505" s="74" t="s">
        <v>257</v>
      </c>
    </row>
    <row r="506" spans="1:22" s="117" customFormat="1">
      <c r="A506" s="85">
        <v>499</v>
      </c>
      <c r="B506" s="85" t="s">
        <v>131</v>
      </c>
      <c r="C506" s="135" t="s">
        <v>74</v>
      </c>
      <c r="D506" s="135" t="s">
        <v>1119</v>
      </c>
      <c r="E506" s="86" t="s">
        <v>1223</v>
      </c>
      <c r="F506" s="87">
        <v>45839</v>
      </c>
      <c r="G506" s="87">
        <v>46023</v>
      </c>
      <c r="H506" s="136">
        <v>40000</v>
      </c>
      <c r="I506" s="135">
        <v>442.65</v>
      </c>
      <c r="J506" s="88">
        <v>25</v>
      </c>
      <c r="K506" s="136">
        <v>1148</v>
      </c>
      <c r="L506" s="72">
        <f t="shared" si="51"/>
        <v>2839.9999999999995</v>
      </c>
      <c r="M506" s="72">
        <f t="shared" si="57"/>
        <v>520</v>
      </c>
      <c r="N506" s="74">
        <f t="shared" si="52"/>
        <v>1216</v>
      </c>
      <c r="O506" s="72">
        <f t="shared" si="53"/>
        <v>2836</v>
      </c>
      <c r="P506" s="85">
        <v>25</v>
      </c>
      <c r="Q506" s="72">
        <f t="shared" si="54"/>
        <v>8585</v>
      </c>
      <c r="R506" s="114">
        <v>2831.65</v>
      </c>
      <c r="S506" s="72">
        <f t="shared" si="55"/>
        <v>6196</v>
      </c>
      <c r="T506" s="136">
        <v>37168.35</v>
      </c>
      <c r="U506" s="73" t="s">
        <v>156</v>
      </c>
      <c r="V506" s="74" t="s">
        <v>257</v>
      </c>
    </row>
    <row r="507" spans="1:22" s="117" customFormat="1">
      <c r="A507" s="85">
        <v>500</v>
      </c>
      <c r="B507" s="85" t="s">
        <v>1032</v>
      </c>
      <c r="C507" s="135" t="s">
        <v>4</v>
      </c>
      <c r="D507" s="135" t="s">
        <v>163</v>
      </c>
      <c r="E507" s="86" t="s">
        <v>1223</v>
      </c>
      <c r="F507" s="87">
        <v>45901</v>
      </c>
      <c r="G507" s="87">
        <v>46082</v>
      </c>
      <c r="H507" s="136">
        <v>80000</v>
      </c>
      <c r="I507" s="136">
        <v>7400.87</v>
      </c>
      <c r="J507" s="88">
        <v>25</v>
      </c>
      <c r="K507" s="136">
        <v>2296</v>
      </c>
      <c r="L507" s="72">
        <f t="shared" si="51"/>
        <v>5679.9999999999991</v>
      </c>
      <c r="M507" s="72">
        <f t="shared" si="57"/>
        <v>1040</v>
      </c>
      <c r="N507" s="74">
        <f t="shared" si="52"/>
        <v>2432</v>
      </c>
      <c r="O507" s="72">
        <f t="shared" si="53"/>
        <v>5672</v>
      </c>
      <c r="P507" s="85">
        <v>25</v>
      </c>
      <c r="Q507" s="72">
        <f t="shared" si="54"/>
        <v>17145</v>
      </c>
      <c r="R507" s="114">
        <v>12153.87</v>
      </c>
      <c r="S507" s="72">
        <f t="shared" si="55"/>
        <v>12392</v>
      </c>
      <c r="T507" s="136">
        <v>67846.13</v>
      </c>
      <c r="U507" s="73" t="s">
        <v>156</v>
      </c>
      <c r="V507" s="74" t="s">
        <v>257</v>
      </c>
    </row>
    <row r="508" spans="1:22" s="117" customFormat="1">
      <c r="A508" s="85">
        <v>501</v>
      </c>
      <c r="B508" s="85" t="s">
        <v>1281</v>
      </c>
      <c r="C508" s="135" t="s">
        <v>249</v>
      </c>
      <c r="D508" s="135" t="s">
        <v>1096</v>
      </c>
      <c r="E508" s="86" t="s">
        <v>1223</v>
      </c>
      <c r="F508" s="87">
        <v>45870</v>
      </c>
      <c r="G508" s="87">
        <v>46054</v>
      </c>
      <c r="H508" s="136">
        <v>40000</v>
      </c>
      <c r="I508" s="135">
        <v>442.65</v>
      </c>
      <c r="J508" s="88">
        <v>25</v>
      </c>
      <c r="K508" s="136">
        <v>1148</v>
      </c>
      <c r="L508" s="72">
        <f t="shared" si="51"/>
        <v>2839.9999999999995</v>
      </c>
      <c r="M508" s="72">
        <f t="shared" si="57"/>
        <v>520</v>
      </c>
      <c r="N508" s="74">
        <f t="shared" si="52"/>
        <v>1216</v>
      </c>
      <c r="O508" s="72">
        <f t="shared" si="53"/>
        <v>2836</v>
      </c>
      <c r="P508" s="85">
        <v>25</v>
      </c>
      <c r="Q508" s="72">
        <f t="shared" si="54"/>
        <v>8585</v>
      </c>
      <c r="R508" s="114">
        <v>2831.65</v>
      </c>
      <c r="S508" s="72">
        <f t="shared" si="55"/>
        <v>6196</v>
      </c>
      <c r="T508" s="136">
        <v>37168.35</v>
      </c>
      <c r="U508" s="73" t="s">
        <v>156</v>
      </c>
      <c r="V508" s="74" t="s">
        <v>257</v>
      </c>
    </row>
    <row r="509" spans="1:22" s="117" customFormat="1">
      <c r="A509" s="85">
        <v>502</v>
      </c>
      <c r="B509" s="85" t="s">
        <v>349</v>
      </c>
      <c r="C509" s="135" t="s">
        <v>12</v>
      </c>
      <c r="D509" s="135" t="s">
        <v>1086</v>
      </c>
      <c r="E509" s="86" t="s">
        <v>1223</v>
      </c>
      <c r="F509" s="87">
        <v>45962</v>
      </c>
      <c r="G509" s="87">
        <v>46143</v>
      </c>
      <c r="H509" s="136">
        <v>22000</v>
      </c>
      <c r="I509" s="135">
        <v>0</v>
      </c>
      <c r="J509" s="88">
        <v>25</v>
      </c>
      <c r="K509" s="135">
        <v>631.4</v>
      </c>
      <c r="L509" s="72">
        <f t="shared" si="51"/>
        <v>1561.9999999999998</v>
      </c>
      <c r="M509" s="72">
        <f t="shared" si="57"/>
        <v>286</v>
      </c>
      <c r="N509" s="74">
        <f t="shared" si="52"/>
        <v>668.8</v>
      </c>
      <c r="O509" s="72">
        <f t="shared" si="53"/>
        <v>1559.8000000000002</v>
      </c>
      <c r="P509" s="85">
        <v>25</v>
      </c>
      <c r="Q509" s="72">
        <f t="shared" si="54"/>
        <v>4733</v>
      </c>
      <c r="R509" s="114">
        <v>1325.2</v>
      </c>
      <c r="S509" s="72">
        <f t="shared" si="55"/>
        <v>3407.8</v>
      </c>
      <c r="T509" s="136">
        <v>20674.8</v>
      </c>
      <c r="U509" s="73" t="s">
        <v>156</v>
      </c>
      <c r="V509" s="74" t="s">
        <v>257</v>
      </c>
    </row>
    <row r="510" spans="1:22" s="117" customFormat="1">
      <c r="A510" s="85">
        <v>503</v>
      </c>
      <c r="B510" s="85" t="s">
        <v>606</v>
      </c>
      <c r="C510" s="135" t="s">
        <v>19</v>
      </c>
      <c r="D510" s="135" t="s">
        <v>1083</v>
      </c>
      <c r="E510" s="86" t="s">
        <v>1223</v>
      </c>
      <c r="F510" s="87">
        <v>45901</v>
      </c>
      <c r="G510" s="87">
        <v>46082</v>
      </c>
      <c r="H510" s="136">
        <v>32000</v>
      </c>
      <c r="I510" s="135">
        <v>0</v>
      </c>
      <c r="J510" s="88">
        <v>25</v>
      </c>
      <c r="K510" s="135">
        <v>918.4</v>
      </c>
      <c r="L510" s="72">
        <f t="shared" si="51"/>
        <v>2272</v>
      </c>
      <c r="M510" s="72">
        <f t="shared" si="57"/>
        <v>416</v>
      </c>
      <c r="N510" s="74">
        <f t="shared" si="52"/>
        <v>972.8</v>
      </c>
      <c r="O510" s="72">
        <f t="shared" si="53"/>
        <v>2268.8000000000002</v>
      </c>
      <c r="P510" s="85">
        <v>25</v>
      </c>
      <c r="Q510" s="72">
        <f t="shared" si="54"/>
        <v>6873</v>
      </c>
      <c r="R510" s="114">
        <v>1916.2</v>
      </c>
      <c r="S510" s="72">
        <f t="shared" si="55"/>
        <v>4956.8</v>
      </c>
      <c r="T510" s="136">
        <v>30083.8</v>
      </c>
      <c r="U510" s="73" t="s">
        <v>156</v>
      </c>
      <c r="V510" s="74" t="s">
        <v>257</v>
      </c>
    </row>
    <row r="511" spans="1:22" s="117" customFormat="1">
      <c r="A511" s="85">
        <v>504</v>
      </c>
      <c r="B511" s="85" t="s">
        <v>455</v>
      </c>
      <c r="C511" s="135" t="s">
        <v>249</v>
      </c>
      <c r="D511" s="135" t="s">
        <v>1080</v>
      </c>
      <c r="E511" s="86" t="s">
        <v>1223</v>
      </c>
      <c r="F511" s="87">
        <v>45962</v>
      </c>
      <c r="G511" s="87">
        <v>46143</v>
      </c>
      <c r="H511" s="136">
        <v>50000</v>
      </c>
      <c r="I511" s="136">
        <v>1854</v>
      </c>
      <c r="J511" s="88">
        <v>25</v>
      </c>
      <c r="K511" s="136">
        <v>1435</v>
      </c>
      <c r="L511" s="72">
        <f t="shared" si="51"/>
        <v>3549.9999999999995</v>
      </c>
      <c r="M511" s="72">
        <f t="shared" si="57"/>
        <v>650</v>
      </c>
      <c r="N511" s="74">
        <f t="shared" si="52"/>
        <v>1520</v>
      </c>
      <c r="O511" s="72">
        <f t="shared" si="53"/>
        <v>3545.0000000000005</v>
      </c>
      <c r="P511" s="85">
        <v>25</v>
      </c>
      <c r="Q511" s="72">
        <f t="shared" si="54"/>
        <v>10725</v>
      </c>
      <c r="R511" s="114">
        <v>4834</v>
      </c>
      <c r="S511" s="72">
        <f t="shared" si="55"/>
        <v>7745</v>
      </c>
      <c r="T511" s="136">
        <v>45166</v>
      </c>
      <c r="U511" s="73" t="s">
        <v>156</v>
      </c>
      <c r="V511" s="74" t="s">
        <v>257</v>
      </c>
    </row>
    <row r="512" spans="1:22" s="117" customFormat="1">
      <c r="A512" s="85">
        <v>505</v>
      </c>
      <c r="B512" s="85" t="s">
        <v>639</v>
      </c>
      <c r="C512" s="135" t="s">
        <v>662</v>
      </c>
      <c r="D512" s="135" t="s">
        <v>1107</v>
      </c>
      <c r="E512" s="86" t="s">
        <v>1223</v>
      </c>
      <c r="F512" s="87">
        <v>45839</v>
      </c>
      <c r="G512" s="87">
        <v>46023</v>
      </c>
      <c r="H512" s="136">
        <v>60000</v>
      </c>
      <c r="I512" s="136">
        <v>3486.68</v>
      </c>
      <c r="J512" s="88">
        <v>25</v>
      </c>
      <c r="K512" s="136">
        <v>1722</v>
      </c>
      <c r="L512" s="72">
        <f t="shared" si="51"/>
        <v>4260</v>
      </c>
      <c r="M512" s="72">
        <f t="shared" si="57"/>
        <v>780</v>
      </c>
      <c r="N512" s="74">
        <f t="shared" si="52"/>
        <v>1824</v>
      </c>
      <c r="O512" s="72">
        <f t="shared" si="53"/>
        <v>4254</v>
      </c>
      <c r="P512" s="114">
        <v>5125</v>
      </c>
      <c r="Q512" s="72">
        <f t="shared" si="54"/>
        <v>17965</v>
      </c>
      <c r="R512" s="114">
        <v>7157.68</v>
      </c>
      <c r="S512" s="72">
        <f t="shared" si="55"/>
        <v>9294</v>
      </c>
      <c r="T512" s="136">
        <v>45239.9</v>
      </c>
      <c r="U512" s="73" t="s">
        <v>156</v>
      </c>
      <c r="V512" s="74" t="s">
        <v>257</v>
      </c>
    </row>
    <row r="513" spans="1:22" s="117" customFormat="1">
      <c r="A513" s="85">
        <v>506</v>
      </c>
      <c r="B513" s="85" t="s">
        <v>3</v>
      </c>
      <c r="C513" s="135" t="s">
        <v>4</v>
      </c>
      <c r="D513" s="135" t="s">
        <v>177</v>
      </c>
      <c r="E513" s="86" t="s">
        <v>1223</v>
      </c>
      <c r="F513" s="87">
        <v>45839</v>
      </c>
      <c r="G513" s="87">
        <v>46023</v>
      </c>
      <c r="H513" s="136">
        <v>60000</v>
      </c>
      <c r="I513" s="136">
        <v>3486.68</v>
      </c>
      <c r="J513" s="88">
        <v>25</v>
      </c>
      <c r="K513" s="136">
        <v>1722</v>
      </c>
      <c r="L513" s="72">
        <f t="shared" si="51"/>
        <v>4260</v>
      </c>
      <c r="M513" s="72">
        <f t="shared" si="57"/>
        <v>780</v>
      </c>
      <c r="N513" s="74">
        <f t="shared" si="52"/>
        <v>1824</v>
      </c>
      <c r="O513" s="72">
        <f t="shared" si="53"/>
        <v>4254</v>
      </c>
      <c r="P513" s="85">
        <v>125</v>
      </c>
      <c r="Q513" s="72">
        <f t="shared" si="54"/>
        <v>12965</v>
      </c>
      <c r="R513" s="114">
        <v>7157.68</v>
      </c>
      <c r="S513" s="72">
        <f t="shared" si="55"/>
        <v>9294</v>
      </c>
      <c r="T513" s="136">
        <v>52842.32</v>
      </c>
      <c r="U513" s="73" t="s">
        <v>156</v>
      </c>
      <c r="V513" s="74" t="s">
        <v>257</v>
      </c>
    </row>
    <row r="514" spans="1:22" s="117" customFormat="1">
      <c r="A514" s="85">
        <v>507</v>
      </c>
      <c r="B514" s="85" t="s">
        <v>706</v>
      </c>
      <c r="C514" s="135" t="s">
        <v>1307</v>
      </c>
      <c r="D514" s="135" t="s">
        <v>1084</v>
      </c>
      <c r="E514" s="86" t="s">
        <v>1223</v>
      </c>
      <c r="F514" s="87">
        <v>45839</v>
      </c>
      <c r="G514" s="87">
        <v>46023</v>
      </c>
      <c r="H514" s="136">
        <v>45000</v>
      </c>
      <c r="I514" s="136">
        <v>1148.33</v>
      </c>
      <c r="J514" s="88">
        <v>25</v>
      </c>
      <c r="K514" s="136">
        <v>1291.5</v>
      </c>
      <c r="L514" s="72">
        <f t="shared" si="51"/>
        <v>3194.9999999999995</v>
      </c>
      <c r="M514" s="72">
        <f t="shared" si="57"/>
        <v>585</v>
      </c>
      <c r="N514" s="74">
        <f t="shared" si="52"/>
        <v>1368</v>
      </c>
      <c r="O514" s="72">
        <f t="shared" si="53"/>
        <v>3190.5</v>
      </c>
      <c r="P514" s="85">
        <v>25</v>
      </c>
      <c r="Q514" s="72">
        <f t="shared" si="54"/>
        <v>9655</v>
      </c>
      <c r="R514" s="114">
        <v>3832.83</v>
      </c>
      <c r="S514" s="72">
        <f t="shared" si="55"/>
        <v>6970.5</v>
      </c>
      <c r="T514" s="136">
        <v>41167.17</v>
      </c>
      <c r="U514" s="73" t="s">
        <v>156</v>
      </c>
      <c r="V514" s="74" t="s">
        <v>257</v>
      </c>
    </row>
    <row r="515" spans="1:22" s="117" customFormat="1">
      <c r="A515" s="85">
        <v>508</v>
      </c>
      <c r="B515" s="85" t="s">
        <v>1282</v>
      </c>
      <c r="C515" s="135" t="s">
        <v>5</v>
      </c>
      <c r="D515" s="135" t="s">
        <v>165</v>
      </c>
      <c r="E515" s="86" t="s">
        <v>1274</v>
      </c>
      <c r="F515" s="87">
        <v>45870</v>
      </c>
      <c r="G515" s="87">
        <v>46054</v>
      </c>
      <c r="H515" s="136">
        <v>180000</v>
      </c>
      <c r="I515" s="136">
        <v>30494.5</v>
      </c>
      <c r="J515" s="88">
        <v>25</v>
      </c>
      <c r="K515" s="136">
        <v>5166</v>
      </c>
      <c r="L515" s="72">
        <f t="shared" si="51"/>
        <v>12779.999999999998</v>
      </c>
      <c r="M515" s="72">
        <f t="shared" si="57"/>
        <v>2340</v>
      </c>
      <c r="N515" s="74">
        <f t="shared" si="52"/>
        <v>5472</v>
      </c>
      <c r="O515" s="72">
        <f t="shared" si="53"/>
        <v>12762</v>
      </c>
      <c r="P515" s="85">
        <v>25</v>
      </c>
      <c r="Q515" s="72">
        <f t="shared" si="54"/>
        <v>38545</v>
      </c>
      <c r="R515" s="114">
        <v>32756.62</v>
      </c>
      <c r="S515" s="72">
        <f t="shared" si="55"/>
        <v>27882</v>
      </c>
      <c r="T515" s="136">
        <v>136973.79999999999</v>
      </c>
      <c r="U515" s="73" t="s">
        <v>156</v>
      </c>
      <c r="V515" s="74" t="s">
        <v>257</v>
      </c>
    </row>
    <row r="516" spans="1:22" s="117" customFormat="1">
      <c r="A516" s="85">
        <v>509</v>
      </c>
      <c r="B516" s="85" t="s">
        <v>858</v>
      </c>
      <c r="C516" s="135" t="s">
        <v>250</v>
      </c>
      <c r="D516" s="135" t="s">
        <v>190</v>
      </c>
      <c r="E516" s="86" t="s">
        <v>1223</v>
      </c>
      <c r="F516" s="87">
        <v>45839</v>
      </c>
      <c r="G516" s="87">
        <v>46023</v>
      </c>
      <c r="H516" s="136">
        <v>60000</v>
      </c>
      <c r="I516" s="136">
        <v>3486.68</v>
      </c>
      <c r="J516" s="88">
        <v>25</v>
      </c>
      <c r="K516" s="136">
        <v>1722</v>
      </c>
      <c r="L516" s="72">
        <f t="shared" si="51"/>
        <v>4260</v>
      </c>
      <c r="M516" s="72">
        <f t="shared" si="57"/>
        <v>780</v>
      </c>
      <c r="N516" s="74">
        <f t="shared" si="52"/>
        <v>1824</v>
      </c>
      <c r="O516" s="72">
        <f t="shared" si="53"/>
        <v>4254</v>
      </c>
      <c r="P516" s="85">
        <v>25</v>
      </c>
      <c r="Q516" s="72">
        <f t="shared" si="54"/>
        <v>12865</v>
      </c>
      <c r="R516" s="114">
        <v>7057.68</v>
      </c>
      <c r="S516" s="72">
        <f t="shared" si="55"/>
        <v>9294</v>
      </c>
      <c r="T516" s="136">
        <v>52942.32</v>
      </c>
      <c r="U516" s="73" t="s">
        <v>156</v>
      </c>
      <c r="V516" s="74" t="s">
        <v>258</v>
      </c>
    </row>
    <row r="517" spans="1:22" s="117" customFormat="1">
      <c r="A517" s="85">
        <v>510</v>
      </c>
      <c r="B517" s="85" t="s">
        <v>859</v>
      </c>
      <c r="C517" s="135" t="s">
        <v>840</v>
      </c>
      <c r="D517" s="135" t="s">
        <v>161</v>
      </c>
      <c r="E517" s="86" t="s">
        <v>1223</v>
      </c>
      <c r="F517" s="87">
        <v>45962</v>
      </c>
      <c r="G517" s="87">
        <v>46143</v>
      </c>
      <c r="H517" s="136">
        <v>60000</v>
      </c>
      <c r="I517" s="136">
        <v>3486.68</v>
      </c>
      <c r="J517" s="88">
        <v>25</v>
      </c>
      <c r="K517" s="136">
        <v>1722</v>
      </c>
      <c r="L517" s="72">
        <f t="shared" si="51"/>
        <v>4260</v>
      </c>
      <c r="M517" s="72">
        <f t="shared" si="57"/>
        <v>780</v>
      </c>
      <c r="N517" s="74">
        <f t="shared" si="52"/>
        <v>1824</v>
      </c>
      <c r="O517" s="72">
        <f t="shared" si="53"/>
        <v>4254</v>
      </c>
      <c r="P517" s="85">
        <v>25</v>
      </c>
      <c r="Q517" s="72">
        <f t="shared" si="54"/>
        <v>12865</v>
      </c>
      <c r="R517" s="114">
        <v>7057.68</v>
      </c>
      <c r="S517" s="72">
        <f t="shared" si="55"/>
        <v>9294</v>
      </c>
      <c r="T517" s="136">
        <v>52942.32</v>
      </c>
      <c r="U517" s="73" t="s">
        <v>156</v>
      </c>
      <c r="V517" s="74" t="s">
        <v>258</v>
      </c>
    </row>
    <row r="518" spans="1:22" s="117" customFormat="1">
      <c r="A518" s="85">
        <v>511</v>
      </c>
      <c r="B518" s="85" t="s">
        <v>93</v>
      </c>
      <c r="C518" s="135" t="s">
        <v>19</v>
      </c>
      <c r="D518" s="135" t="s">
        <v>1164</v>
      </c>
      <c r="E518" s="86" t="s">
        <v>1223</v>
      </c>
      <c r="F518" s="87">
        <v>45962</v>
      </c>
      <c r="G518" s="87">
        <v>46143</v>
      </c>
      <c r="H518" s="136">
        <v>20000</v>
      </c>
      <c r="I518" s="135">
        <v>0</v>
      </c>
      <c r="J518" s="88">
        <v>25</v>
      </c>
      <c r="K518" s="135">
        <v>574</v>
      </c>
      <c r="L518" s="72">
        <f t="shared" si="51"/>
        <v>1419.9999999999998</v>
      </c>
      <c r="M518" s="72">
        <f t="shared" si="57"/>
        <v>260</v>
      </c>
      <c r="N518" s="74">
        <f t="shared" si="52"/>
        <v>608</v>
      </c>
      <c r="O518" s="72">
        <f t="shared" si="53"/>
        <v>1418</v>
      </c>
      <c r="P518" s="114">
        <v>1740.46</v>
      </c>
      <c r="Q518" s="72">
        <f t="shared" si="54"/>
        <v>6020.46</v>
      </c>
      <c r="R518" s="114">
        <v>2922.46</v>
      </c>
      <c r="S518" s="72">
        <f t="shared" si="55"/>
        <v>3098</v>
      </c>
      <c r="T518" s="136">
        <v>16873.22</v>
      </c>
      <c r="U518" s="73" t="s">
        <v>156</v>
      </c>
      <c r="V518" s="74" t="s">
        <v>258</v>
      </c>
    </row>
    <row r="519" spans="1:22" s="117" customFormat="1">
      <c r="A519" s="85">
        <v>512</v>
      </c>
      <c r="B519" s="85" t="s">
        <v>1258</v>
      </c>
      <c r="C519" s="135" t="s">
        <v>53</v>
      </c>
      <c r="D519" s="135" t="s">
        <v>161</v>
      </c>
      <c r="E519" s="86" t="s">
        <v>1223</v>
      </c>
      <c r="F519" s="87">
        <v>45839</v>
      </c>
      <c r="G519" s="87">
        <v>46023</v>
      </c>
      <c r="H519" s="136">
        <v>60000</v>
      </c>
      <c r="I519" s="136">
        <v>3486.68</v>
      </c>
      <c r="J519" s="88">
        <v>25</v>
      </c>
      <c r="K519" s="136">
        <v>1722</v>
      </c>
      <c r="L519" s="72">
        <f t="shared" si="51"/>
        <v>4260</v>
      </c>
      <c r="M519" s="72">
        <f t="shared" si="57"/>
        <v>780</v>
      </c>
      <c r="N519" s="74">
        <f t="shared" si="52"/>
        <v>1824</v>
      </c>
      <c r="O519" s="72">
        <f t="shared" si="53"/>
        <v>4254</v>
      </c>
      <c r="P519" s="85">
        <v>25</v>
      </c>
      <c r="Q519" s="72">
        <f t="shared" si="54"/>
        <v>12865</v>
      </c>
      <c r="R519" s="114">
        <v>7057.68</v>
      </c>
      <c r="S519" s="72">
        <f t="shared" si="55"/>
        <v>9294</v>
      </c>
      <c r="T519" s="136">
        <v>52942.32</v>
      </c>
      <c r="U519" s="73" t="s">
        <v>156</v>
      </c>
      <c r="V519" s="74" t="s">
        <v>257</v>
      </c>
    </row>
    <row r="520" spans="1:22" s="117" customFormat="1">
      <c r="A520" s="85">
        <v>513</v>
      </c>
      <c r="B520" s="85" t="s">
        <v>220</v>
      </c>
      <c r="C520" s="135" t="s">
        <v>249</v>
      </c>
      <c r="D520" s="135" t="s">
        <v>1098</v>
      </c>
      <c r="E520" s="86" t="s">
        <v>1223</v>
      </c>
      <c r="F520" s="87">
        <v>45962</v>
      </c>
      <c r="G520" s="87">
        <v>46143</v>
      </c>
      <c r="H520" s="136">
        <v>70000</v>
      </c>
      <c r="I520" s="136">
        <v>5368.48</v>
      </c>
      <c r="J520" s="88">
        <v>25</v>
      </c>
      <c r="K520" s="136">
        <v>2009</v>
      </c>
      <c r="L520" s="72">
        <f t="shared" ref="L520:L583" si="58">H520*0.071</f>
        <v>4970</v>
      </c>
      <c r="M520" s="72">
        <f t="shared" si="57"/>
        <v>910</v>
      </c>
      <c r="N520" s="74">
        <f t="shared" ref="N520:N583" si="59">+H520*0.0304</f>
        <v>2128</v>
      </c>
      <c r="O520" s="72">
        <f t="shared" ref="O520:O583" si="60">H520*0.0709</f>
        <v>4963</v>
      </c>
      <c r="P520" s="85">
        <v>125</v>
      </c>
      <c r="Q520" s="72">
        <f t="shared" ref="Q520:Q583" si="61">SUM(K520:P520)</f>
        <v>15105</v>
      </c>
      <c r="R520" s="114">
        <v>2931.65</v>
      </c>
      <c r="S520" s="72">
        <f t="shared" ref="S520:S583" si="62">L520+M520+O520</f>
        <v>10843</v>
      </c>
      <c r="T520" s="136">
        <v>60369.52</v>
      </c>
      <c r="U520" s="73" t="s">
        <v>156</v>
      </c>
      <c r="V520" s="74" t="s">
        <v>257</v>
      </c>
    </row>
    <row r="521" spans="1:22" s="117" customFormat="1">
      <c r="A521" s="85">
        <v>514</v>
      </c>
      <c r="B521" s="85" t="s">
        <v>495</v>
      </c>
      <c r="C521" s="135" t="s">
        <v>19</v>
      </c>
      <c r="D521" s="135" t="s">
        <v>1149</v>
      </c>
      <c r="E521" s="86" t="s">
        <v>1223</v>
      </c>
      <c r="F521" s="87">
        <v>45962</v>
      </c>
      <c r="G521" s="87">
        <v>46143</v>
      </c>
      <c r="H521" s="136">
        <v>20000</v>
      </c>
      <c r="I521" s="135">
        <v>0</v>
      </c>
      <c r="J521" s="88">
        <v>25</v>
      </c>
      <c r="K521" s="135">
        <v>574</v>
      </c>
      <c r="L521" s="72">
        <f t="shared" si="58"/>
        <v>1419.9999999999998</v>
      </c>
      <c r="M521" s="72">
        <f t="shared" si="57"/>
        <v>260</v>
      </c>
      <c r="N521" s="74">
        <f t="shared" si="59"/>
        <v>608</v>
      </c>
      <c r="O521" s="72">
        <f t="shared" si="60"/>
        <v>1418</v>
      </c>
      <c r="P521" s="85">
        <v>25</v>
      </c>
      <c r="Q521" s="72">
        <f t="shared" si="61"/>
        <v>4305</v>
      </c>
      <c r="R521" s="114">
        <v>1207</v>
      </c>
      <c r="S521" s="72">
        <f t="shared" si="62"/>
        <v>3098</v>
      </c>
      <c r="T521" s="136">
        <v>18793</v>
      </c>
      <c r="U521" s="73" t="s">
        <v>156</v>
      </c>
      <c r="V521" s="74" t="s">
        <v>257</v>
      </c>
    </row>
    <row r="522" spans="1:22" s="117" customFormat="1">
      <c r="A522" s="85">
        <v>515</v>
      </c>
      <c r="B522" s="85" t="s">
        <v>1259</v>
      </c>
      <c r="C522" s="135" t="s">
        <v>56</v>
      </c>
      <c r="D522" s="135" t="s">
        <v>168</v>
      </c>
      <c r="E522" s="86" t="s">
        <v>1223</v>
      </c>
      <c r="F522" s="87">
        <v>45839</v>
      </c>
      <c r="G522" s="87">
        <v>46023</v>
      </c>
      <c r="H522" s="136">
        <v>80000</v>
      </c>
      <c r="I522" s="136">
        <v>7400.87</v>
      </c>
      <c r="J522" s="88">
        <v>25</v>
      </c>
      <c r="K522" s="136">
        <v>2296</v>
      </c>
      <c r="L522" s="72">
        <f t="shared" si="58"/>
        <v>5679.9999999999991</v>
      </c>
      <c r="M522" s="72">
        <f t="shared" si="57"/>
        <v>1040</v>
      </c>
      <c r="N522" s="74">
        <f t="shared" si="59"/>
        <v>2432</v>
      </c>
      <c r="O522" s="72">
        <f t="shared" si="60"/>
        <v>5672</v>
      </c>
      <c r="P522" s="85">
        <v>25</v>
      </c>
      <c r="Q522" s="72">
        <f t="shared" si="61"/>
        <v>17145</v>
      </c>
      <c r="R522" s="114">
        <v>12153.87</v>
      </c>
      <c r="S522" s="72">
        <f t="shared" si="62"/>
        <v>12392</v>
      </c>
      <c r="T522" s="136">
        <v>67746.13</v>
      </c>
      <c r="U522" s="73" t="s">
        <v>156</v>
      </c>
      <c r="V522" s="74" t="s">
        <v>257</v>
      </c>
    </row>
    <row r="523" spans="1:22" s="117" customFormat="1">
      <c r="A523" s="85">
        <v>516</v>
      </c>
      <c r="B523" s="85" t="s">
        <v>541</v>
      </c>
      <c r="C523" s="135" t="s">
        <v>25</v>
      </c>
      <c r="D523" s="135" t="s">
        <v>547</v>
      </c>
      <c r="E523" s="86" t="s">
        <v>1223</v>
      </c>
      <c r="F523" s="87">
        <v>45901</v>
      </c>
      <c r="G523" s="87">
        <v>46082</v>
      </c>
      <c r="H523" s="136">
        <v>50000</v>
      </c>
      <c r="I523" s="136">
        <v>1854</v>
      </c>
      <c r="J523" s="88">
        <v>25</v>
      </c>
      <c r="K523" s="136">
        <v>1435</v>
      </c>
      <c r="L523" s="72">
        <f t="shared" si="58"/>
        <v>3549.9999999999995</v>
      </c>
      <c r="M523" s="72">
        <f t="shared" si="57"/>
        <v>650</v>
      </c>
      <c r="N523" s="74">
        <f t="shared" si="59"/>
        <v>1520</v>
      </c>
      <c r="O523" s="72">
        <f t="shared" si="60"/>
        <v>3545.0000000000005</v>
      </c>
      <c r="P523" s="114">
        <v>9469.8700000000008</v>
      </c>
      <c r="Q523" s="72">
        <f t="shared" si="61"/>
        <v>20169.870000000003</v>
      </c>
      <c r="R523" s="114">
        <v>23585.8</v>
      </c>
      <c r="S523" s="72">
        <f t="shared" si="62"/>
        <v>7745</v>
      </c>
      <c r="T523" s="136">
        <v>35721.129999999997</v>
      </c>
      <c r="U523" s="73" t="s">
        <v>156</v>
      </c>
      <c r="V523" s="74" t="s">
        <v>257</v>
      </c>
    </row>
    <row r="524" spans="1:22" s="117" customFormat="1">
      <c r="A524" s="85">
        <v>517</v>
      </c>
      <c r="B524" s="85" t="s">
        <v>496</v>
      </c>
      <c r="C524" s="135" t="s">
        <v>73</v>
      </c>
      <c r="D524" s="135" t="s">
        <v>1098</v>
      </c>
      <c r="E524" s="86" t="s">
        <v>1223</v>
      </c>
      <c r="F524" s="87">
        <v>45962</v>
      </c>
      <c r="G524" s="87">
        <v>46143</v>
      </c>
      <c r="H524" s="136">
        <v>60000</v>
      </c>
      <c r="I524" s="136">
        <v>3486.68</v>
      </c>
      <c r="J524" s="88">
        <v>25</v>
      </c>
      <c r="K524" s="136">
        <v>1722</v>
      </c>
      <c r="L524" s="72">
        <f t="shared" si="58"/>
        <v>4260</v>
      </c>
      <c r="M524" s="72">
        <f t="shared" si="57"/>
        <v>780</v>
      </c>
      <c r="N524" s="74">
        <f t="shared" si="59"/>
        <v>1824</v>
      </c>
      <c r="O524" s="72">
        <f t="shared" si="60"/>
        <v>4254</v>
      </c>
      <c r="P524" s="85">
        <v>25</v>
      </c>
      <c r="Q524" s="72">
        <f t="shared" si="61"/>
        <v>12865</v>
      </c>
      <c r="R524" s="114">
        <v>7057.68</v>
      </c>
      <c r="S524" s="72">
        <f t="shared" si="62"/>
        <v>9294</v>
      </c>
      <c r="T524" s="136">
        <v>52942.32</v>
      </c>
      <c r="U524" s="73" t="s">
        <v>156</v>
      </c>
      <c r="V524" s="74" t="s">
        <v>257</v>
      </c>
    </row>
    <row r="525" spans="1:22" s="117" customFormat="1">
      <c r="A525" s="85">
        <v>518</v>
      </c>
      <c r="B525" s="85" t="s">
        <v>809</v>
      </c>
      <c r="C525" s="135" t="s">
        <v>5</v>
      </c>
      <c r="D525" s="135" t="s">
        <v>162</v>
      </c>
      <c r="E525" s="86" t="s">
        <v>1223</v>
      </c>
      <c r="F525" s="87">
        <v>45839</v>
      </c>
      <c r="G525" s="87">
        <v>46023</v>
      </c>
      <c r="H525" s="136">
        <v>220000</v>
      </c>
      <c r="I525" s="136">
        <v>40357.08</v>
      </c>
      <c r="J525" s="88">
        <v>25</v>
      </c>
      <c r="K525" s="136">
        <v>6314</v>
      </c>
      <c r="L525" s="72">
        <f t="shared" si="58"/>
        <v>15619.999999999998</v>
      </c>
      <c r="M525" s="72">
        <f t="shared" si="57"/>
        <v>2860</v>
      </c>
      <c r="N525" s="74">
        <f t="shared" si="59"/>
        <v>6688</v>
      </c>
      <c r="O525" s="72">
        <f t="shared" si="60"/>
        <v>15598.000000000002</v>
      </c>
      <c r="P525" s="85">
        <v>25</v>
      </c>
      <c r="Q525" s="72">
        <f t="shared" si="61"/>
        <v>47105</v>
      </c>
      <c r="R525" s="114">
        <v>41586.370000000003</v>
      </c>
      <c r="S525" s="72">
        <f t="shared" si="62"/>
        <v>34078</v>
      </c>
      <c r="T525" s="136">
        <v>166714.78</v>
      </c>
      <c r="U525" s="73" t="s">
        <v>156</v>
      </c>
      <c r="V525" s="74" t="s">
        <v>257</v>
      </c>
    </row>
    <row r="526" spans="1:22" s="117" customFormat="1">
      <c r="A526" s="85">
        <v>519</v>
      </c>
      <c r="B526" s="85" t="s">
        <v>113</v>
      </c>
      <c r="C526" s="135" t="s">
        <v>74</v>
      </c>
      <c r="D526" s="135" t="s">
        <v>1106</v>
      </c>
      <c r="E526" s="86" t="s">
        <v>1223</v>
      </c>
      <c r="F526" s="87">
        <v>45839</v>
      </c>
      <c r="G526" s="87">
        <v>46023</v>
      </c>
      <c r="H526" s="136">
        <v>60000</v>
      </c>
      <c r="I526" s="136">
        <v>3486.68</v>
      </c>
      <c r="J526" s="88">
        <v>25</v>
      </c>
      <c r="K526" s="136">
        <v>1722</v>
      </c>
      <c r="L526" s="72">
        <f t="shared" si="58"/>
        <v>4260</v>
      </c>
      <c r="M526" s="72">
        <f t="shared" si="57"/>
        <v>780</v>
      </c>
      <c r="N526" s="74">
        <f t="shared" si="59"/>
        <v>1824</v>
      </c>
      <c r="O526" s="72">
        <f t="shared" si="60"/>
        <v>4254</v>
      </c>
      <c r="P526" s="85">
        <v>25</v>
      </c>
      <c r="Q526" s="72">
        <f t="shared" si="61"/>
        <v>12865</v>
      </c>
      <c r="R526" s="114">
        <v>7057.68</v>
      </c>
      <c r="S526" s="72">
        <f t="shared" si="62"/>
        <v>9294</v>
      </c>
      <c r="T526" s="136">
        <v>52942.32</v>
      </c>
      <c r="U526" s="73" t="s">
        <v>156</v>
      </c>
      <c r="V526" s="74" t="s">
        <v>257</v>
      </c>
    </row>
    <row r="527" spans="1:22" s="117" customFormat="1">
      <c r="A527" s="85">
        <v>520</v>
      </c>
      <c r="B527" s="85" t="s">
        <v>294</v>
      </c>
      <c r="C527" s="135" t="s">
        <v>19</v>
      </c>
      <c r="D527" s="135" t="s">
        <v>1136</v>
      </c>
      <c r="E527" s="86" t="s">
        <v>1223</v>
      </c>
      <c r="F527" s="87">
        <v>45839</v>
      </c>
      <c r="G527" s="87">
        <v>46023</v>
      </c>
      <c r="H527" s="136">
        <v>20000</v>
      </c>
      <c r="I527" s="135">
        <v>0</v>
      </c>
      <c r="J527" s="88">
        <v>25</v>
      </c>
      <c r="K527" s="135">
        <v>574</v>
      </c>
      <c r="L527" s="72">
        <f t="shared" si="58"/>
        <v>1419.9999999999998</v>
      </c>
      <c r="M527" s="72">
        <f t="shared" si="57"/>
        <v>260</v>
      </c>
      <c r="N527" s="74">
        <f t="shared" si="59"/>
        <v>608</v>
      </c>
      <c r="O527" s="72">
        <f t="shared" si="60"/>
        <v>1418</v>
      </c>
      <c r="P527" s="114">
        <v>1740.46</v>
      </c>
      <c r="Q527" s="72">
        <f t="shared" si="61"/>
        <v>6020.46</v>
      </c>
      <c r="R527" s="114">
        <v>1207</v>
      </c>
      <c r="S527" s="72">
        <f t="shared" si="62"/>
        <v>3098</v>
      </c>
      <c r="T527" s="136">
        <v>14873.22</v>
      </c>
      <c r="U527" s="73" t="s">
        <v>156</v>
      </c>
      <c r="V527" s="74" t="s">
        <v>257</v>
      </c>
    </row>
    <row r="528" spans="1:22" s="117" customFormat="1">
      <c r="A528" s="85">
        <v>521</v>
      </c>
      <c r="B528" s="85" t="s">
        <v>97</v>
      </c>
      <c r="C528" s="135" t="s">
        <v>19</v>
      </c>
      <c r="D528" s="135" t="s">
        <v>1116</v>
      </c>
      <c r="E528" s="86" t="s">
        <v>1223</v>
      </c>
      <c r="F528" s="87">
        <v>45839</v>
      </c>
      <c r="G528" s="87">
        <v>46023</v>
      </c>
      <c r="H528" s="136">
        <v>20000</v>
      </c>
      <c r="I528" s="135">
        <v>0</v>
      </c>
      <c r="J528" s="88">
        <v>25</v>
      </c>
      <c r="K528" s="135">
        <v>574</v>
      </c>
      <c r="L528" s="72">
        <f t="shared" si="58"/>
        <v>1419.9999999999998</v>
      </c>
      <c r="M528" s="72">
        <f t="shared" si="57"/>
        <v>260</v>
      </c>
      <c r="N528" s="74">
        <f t="shared" si="59"/>
        <v>608</v>
      </c>
      <c r="O528" s="72">
        <f t="shared" si="60"/>
        <v>1418</v>
      </c>
      <c r="P528" s="85">
        <v>125</v>
      </c>
      <c r="Q528" s="72">
        <f t="shared" si="61"/>
        <v>4405</v>
      </c>
      <c r="R528" s="114">
        <v>1307</v>
      </c>
      <c r="S528" s="72">
        <f t="shared" si="62"/>
        <v>3098</v>
      </c>
      <c r="T528" s="136">
        <v>18693</v>
      </c>
      <c r="U528" s="73" t="s">
        <v>156</v>
      </c>
      <c r="V528" s="74" t="s">
        <v>257</v>
      </c>
    </row>
    <row r="529" spans="1:22" s="117" customFormat="1">
      <c r="A529" s="85">
        <v>522</v>
      </c>
      <c r="B529" s="85" t="s">
        <v>318</v>
      </c>
      <c r="C529" s="135" t="s">
        <v>19</v>
      </c>
      <c r="D529" s="135" t="s">
        <v>1104</v>
      </c>
      <c r="E529" s="86" t="s">
        <v>1223</v>
      </c>
      <c r="F529" s="87">
        <v>45962</v>
      </c>
      <c r="G529" s="87">
        <v>46143</v>
      </c>
      <c r="H529" s="136">
        <v>20000</v>
      </c>
      <c r="I529" s="135">
        <v>0</v>
      </c>
      <c r="J529" s="88">
        <v>25</v>
      </c>
      <c r="K529" s="135">
        <v>574</v>
      </c>
      <c r="L529" s="72">
        <f t="shared" si="58"/>
        <v>1419.9999999999998</v>
      </c>
      <c r="M529" s="72">
        <f t="shared" si="57"/>
        <v>260</v>
      </c>
      <c r="N529" s="74">
        <f t="shared" si="59"/>
        <v>608</v>
      </c>
      <c r="O529" s="72">
        <f t="shared" si="60"/>
        <v>1418</v>
      </c>
      <c r="P529" s="85">
        <v>25</v>
      </c>
      <c r="Q529" s="72">
        <f t="shared" si="61"/>
        <v>4305</v>
      </c>
      <c r="R529" s="114">
        <v>1207</v>
      </c>
      <c r="S529" s="72">
        <f t="shared" si="62"/>
        <v>3098</v>
      </c>
      <c r="T529" s="136">
        <v>18793</v>
      </c>
      <c r="U529" s="73" t="s">
        <v>156</v>
      </c>
      <c r="V529" s="74" t="s">
        <v>257</v>
      </c>
    </row>
    <row r="530" spans="1:22" s="117" customFormat="1">
      <c r="A530" s="85">
        <v>523</v>
      </c>
      <c r="B530" s="85" t="s">
        <v>860</v>
      </c>
      <c r="C530" s="135" t="s">
        <v>659</v>
      </c>
      <c r="D530" s="135" t="s">
        <v>1166</v>
      </c>
      <c r="E530" s="86" t="s">
        <v>1223</v>
      </c>
      <c r="F530" s="87">
        <v>45839</v>
      </c>
      <c r="G530" s="87">
        <v>46023</v>
      </c>
      <c r="H530" s="136">
        <v>80000</v>
      </c>
      <c r="I530" s="136">
        <v>7400.87</v>
      </c>
      <c r="J530" s="88">
        <v>25</v>
      </c>
      <c r="K530" s="136">
        <v>2296</v>
      </c>
      <c r="L530" s="72">
        <f t="shared" si="58"/>
        <v>5679.9999999999991</v>
      </c>
      <c r="M530" s="72">
        <f t="shared" si="57"/>
        <v>1040</v>
      </c>
      <c r="N530" s="74">
        <f t="shared" si="59"/>
        <v>2432</v>
      </c>
      <c r="O530" s="72">
        <f t="shared" si="60"/>
        <v>5672</v>
      </c>
      <c r="P530" s="85">
        <v>25</v>
      </c>
      <c r="Q530" s="72">
        <f t="shared" si="61"/>
        <v>17145</v>
      </c>
      <c r="R530" s="114">
        <v>12153.87</v>
      </c>
      <c r="S530" s="72">
        <f t="shared" si="62"/>
        <v>12392</v>
      </c>
      <c r="T530" s="136">
        <v>67846.13</v>
      </c>
      <c r="U530" s="73" t="s">
        <v>156</v>
      </c>
      <c r="V530" s="74" t="s">
        <v>257</v>
      </c>
    </row>
    <row r="531" spans="1:22" s="117" customFormat="1">
      <c r="A531" s="85">
        <v>524</v>
      </c>
      <c r="B531" s="85" t="s">
        <v>1260</v>
      </c>
      <c r="C531" s="135" t="s">
        <v>369</v>
      </c>
      <c r="D531" s="135" t="s">
        <v>169</v>
      </c>
      <c r="E531" s="86" t="s">
        <v>1223</v>
      </c>
      <c r="F531" s="87">
        <v>45839</v>
      </c>
      <c r="G531" s="87">
        <v>46023</v>
      </c>
      <c r="H531" s="136">
        <v>70000</v>
      </c>
      <c r="I531" s="136">
        <v>5368.48</v>
      </c>
      <c r="J531" s="88">
        <v>25</v>
      </c>
      <c r="K531" s="136">
        <v>2009</v>
      </c>
      <c r="L531" s="72">
        <f t="shared" si="58"/>
        <v>4970</v>
      </c>
      <c r="M531" s="72">
        <f t="shared" si="57"/>
        <v>910</v>
      </c>
      <c r="N531" s="74">
        <f t="shared" si="59"/>
        <v>2128</v>
      </c>
      <c r="O531" s="72">
        <f t="shared" si="60"/>
        <v>4963</v>
      </c>
      <c r="P531" s="85">
        <v>25</v>
      </c>
      <c r="Q531" s="72">
        <f t="shared" si="61"/>
        <v>15005</v>
      </c>
      <c r="R531" s="114">
        <v>9530.48</v>
      </c>
      <c r="S531" s="72">
        <f t="shared" si="62"/>
        <v>10843</v>
      </c>
      <c r="T531" s="136">
        <v>60469.52</v>
      </c>
      <c r="U531" s="73" t="s">
        <v>156</v>
      </c>
      <c r="V531" s="74" t="s">
        <v>257</v>
      </c>
    </row>
    <row r="532" spans="1:22" s="117" customFormat="1">
      <c r="A532" s="85">
        <v>525</v>
      </c>
      <c r="B532" s="85" t="s">
        <v>243</v>
      </c>
      <c r="C532" s="135" t="s">
        <v>19</v>
      </c>
      <c r="D532" s="135" t="s">
        <v>1102</v>
      </c>
      <c r="E532" s="86" t="s">
        <v>1223</v>
      </c>
      <c r="F532" s="87">
        <v>45839</v>
      </c>
      <c r="G532" s="87">
        <v>46023</v>
      </c>
      <c r="H532" s="136">
        <v>20000</v>
      </c>
      <c r="I532" s="135">
        <v>0</v>
      </c>
      <c r="J532" s="88">
        <v>25</v>
      </c>
      <c r="K532" s="135">
        <v>574</v>
      </c>
      <c r="L532" s="72">
        <f t="shared" si="58"/>
        <v>1419.9999999999998</v>
      </c>
      <c r="M532" s="72">
        <f t="shared" si="57"/>
        <v>260</v>
      </c>
      <c r="N532" s="74">
        <f t="shared" si="59"/>
        <v>608</v>
      </c>
      <c r="O532" s="72">
        <f t="shared" si="60"/>
        <v>1418</v>
      </c>
      <c r="P532" s="85">
        <v>125</v>
      </c>
      <c r="Q532" s="72">
        <f t="shared" si="61"/>
        <v>4405</v>
      </c>
      <c r="R532" s="114">
        <v>1307</v>
      </c>
      <c r="S532" s="72">
        <f t="shared" si="62"/>
        <v>3098</v>
      </c>
      <c r="T532" s="136">
        <v>18693</v>
      </c>
      <c r="U532" s="73" t="s">
        <v>156</v>
      </c>
      <c r="V532" s="74" t="s">
        <v>257</v>
      </c>
    </row>
    <row r="533" spans="1:22" s="117" customFormat="1">
      <c r="A533" s="85">
        <v>526</v>
      </c>
      <c r="B533" s="85" t="s">
        <v>1033</v>
      </c>
      <c r="C533" s="135" t="s">
        <v>875</v>
      </c>
      <c r="D533" s="135" t="s">
        <v>161</v>
      </c>
      <c r="E533" s="86" t="s">
        <v>1223</v>
      </c>
      <c r="F533" s="87">
        <v>45901</v>
      </c>
      <c r="G533" s="87">
        <v>46082</v>
      </c>
      <c r="H533" s="136">
        <v>70000</v>
      </c>
      <c r="I533" s="136">
        <v>5368.48</v>
      </c>
      <c r="J533" s="88">
        <v>25</v>
      </c>
      <c r="K533" s="136">
        <v>2009</v>
      </c>
      <c r="L533" s="72">
        <f t="shared" si="58"/>
        <v>4970</v>
      </c>
      <c r="M533" s="72">
        <f t="shared" si="57"/>
        <v>910</v>
      </c>
      <c r="N533" s="74">
        <f t="shared" si="59"/>
        <v>2128</v>
      </c>
      <c r="O533" s="72">
        <f t="shared" si="60"/>
        <v>4963</v>
      </c>
      <c r="P533" s="85">
        <v>25</v>
      </c>
      <c r="Q533" s="72">
        <f t="shared" si="61"/>
        <v>15005</v>
      </c>
      <c r="R533" s="114">
        <v>9530.48</v>
      </c>
      <c r="S533" s="72">
        <f t="shared" si="62"/>
        <v>10843</v>
      </c>
      <c r="T533" s="136">
        <v>60469.52</v>
      </c>
      <c r="U533" s="73" t="s">
        <v>156</v>
      </c>
      <c r="V533" s="74" t="s">
        <v>257</v>
      </c>
    </row>
    <row r="534" spans="1:22" s="117" customFormat="1">
      <c r="A534" s="85">
        <v>527</v>
      </c>
      <c r="B534" s="85" t="s">
        <v>330</v>
      </c>
      <c r="C534" s="135" t="s">
        <v>73</v>
      </c>
      <c r="D534" s="135" t="s">
        <v>1155</v>
      </c>
      <c r="E534" s="86" t="s">
        <v>1223</v>
      </c>
      <c r="F534" s="87">
        <v>45962</v>
      </c>
      <c r="G534" s="87">
        <v>46143</v>
      </c>
      <c r="H534" s="136">
        <v>60000</v>
      </c>
      <c r="I534" s="136">
        <v>3486.68</v>
      </c>
      <c r="J534" s="88">
        <v>25</v>
      </c>
      <c r="K534" s="136">
        <v>1722</v>
      </c>
      <c r="L534" s="72">
        <f t="shared" si="58"/>
        <v>4260</v>
      </c>
      <c r="M534" s="72">
        <f t="shared" si="57"/>
        <v>780</v>
      </c>
      <c r="N534" s="74">
        <f t="shared" si="59"/>
        <v>1824</v>
      </c>
      <c r="O534" s="72">
        <f t="shared" si="60"/>
        <v>4254</v>
      </c>
      <c r="P534" s="85">
        <v>25</v>
      </c>
      <c r="Q534" s="72">
        <f t="shared" si="61"/>
        <v>12865</v>
      </c>
      <c r="R534" s="114">
        <v>7057.68</v>
      </c>
      <c r="S534" s="72">
        <f t="shared" si="62"/>
        <v>9294</v>
      </c>
      <c r="T534" s="136">
        <v>52942.32</v>
      </c>
      <c r="U534" s="73" t="s">
        <v>156</v>
      </c>
      <c r="V534" s="74" t="s">
        <v>257</v>
      </c>
    </row>
    <row r="535" spans="1:22" s="117" customFormat="1">
      <c r="A535" s="85">
        <v>528</v>
      </c>
      <c r="B535" s="85" t="s">
        <v>525</v>
      </c>
      <c r="C535" s="135" t="s">
        <v>19</v>
      </c>
      <c r="D535" s="135" t="s">
        <v>161</v>
      </c>
      <c r="E535" s="86" t="s">
        <v>1223</v>
      </c>
      <c r="F535" s="87">
        <v>45839</v>
      </c>
      <c r="G535" s="87">
        <v>46023</v>
      </c>
      <c r="H535" s="136">
        <v>20000</v>
      </c>
      <c r="I535" s="135">
        <v>0</v>
      </c>
      <c r="J535" s="88">
        <v>25</v>
      </c>
      <c r="K535" s="135">
        <v>574</v>
      </c>
      <c r="L535" s="72">
        <f t="shared" si="58"/>
        <v>1419.9999999999998</v>
      </c>
      <c r="M535" s="72">
        <f t="shared" ref="M535:M569" si="63">H535*0.013</f>
        <v>260</v>
      </c>
      <c r="N535" s="74">
        <f t="shared" si="59"/>
        <v>608</v>
      </c>
      <c r="O535" s="72">
        <f t="shared" si="60"/>
        <v>1418</v>
      </c>
      <c r="P535" s="85">
        <v>125</v>
      </c>
      <c r="Q535" s="72">
        <f t="shared" si="61"/>
        <v>4405</v>
      </c>
      <c r="R535" s="114">
        <v>1207</v>
      </c>
      <c r="S535" s="72">
        <f t="shared" si="62"/>
        <v>3098</v>
      </c>
      <c r="T535" s="136">
        <v>18693</v>
      </c>
      <c r="U535" s="73" t="s">
        <v>156</v>
      </c>
      <c r="V535" s="74" t="s">
        <v>257</v>
      </c>
    </row>
    <row r="536" spans="1:22" s="117" customFormat="1">
      <c r="A536" s="85">
        <v>529</v>
      </c>
      <c r="B536" s="85" t="s">
        <v>404</v>
      </c>
      <c r="C536" s="135" t="s">
        <v>19</v>
      </c>
      <c r="D536" s="135" t="s">
        <v>1097</v>
      </c>
      <c r="E536" s="86" t="s">
        <v>1223</v>
      </c>
      <c r="F536" s="87">
        <v>45962</v>
      </c>
      <c r="G536" s="87">
        <v>46143</v>
      </c>
      <c r="H536" s="136">
        <v>20000</v>
      </c>
      <c r="I536" s="135">
        <v>0</v>
      </c>
      <c r="J536" s="88">
        <v>25</v>
      </c>
      <c r="K536" s="135">
        <v>574</v>
      </c>
      <c r="L536" s="72">
        <f t="shared" si="58"/>
        <v>1419.9999999999998</v>
      </c>
      <c r="M536" s="72">
        <f t="shared" si="63"/>
        <v>260</v>
      </c>
      <c r="N536" s="74">
        <f t="shared" si="59"/>
        <v>608</v>
      </c>
      <c r="O536" s="72">
        <f t="shared" si="60"/>
        <v>1418</v>
      </c>
      <c r="P536" s="85">
        <v>125</v>
      </c>
      <c r="Q536" s="72">
        <f t="shared" si="61"/>
        <v>4405</v>
      </c>
      <c r="R536" s="114">
        <v>1307</v>
      </c>
      <c r="S536" s="72">
        <f t="shared" si="62"/>
        <v>3098</v>
      </c>
      <c r="T536" s="136">
        <v>18693</v>
      </c>
      <c r="U536" s="73" t="s">
        <v>156</v>
      </c>
      <c r="V536" s="74" t="s">
        <v>257</v>
      </c>
    </row>
    <row r="537" spans="1:22" s="117" customFormat="1">
      <c r="A537" s="85">
        <v>530</v>
      </c>
      <c r="B537" s="85" t="s">
        <v>515</v>
      </c>
      <c r="C537" s="135" t="s">
        <v>516</v>
      </c>
      <c r="D537" s="135" t="s">
        <v>178</v>
      </c>
      <c r="E537" s="86" t="s">
        <v>1223</v>
      </c>
      <c r="F537" s="87">
        <v>45901</v>
      </c>
      <c r="G537" s="87">
        <v>46082</v>
      </c>
      <c r="H537" s="136">
        <v>25000</v>
      </c>
      <c r="I537" s="135">
        <v>0</v>
      </c>
      <c r="J537" s="88">
        <v>25</v>
      </c>
      <c r="K537" s="135">
        <v>717.5</v>
      </c>
      <c r="L537" s="72">
        <f t="shared" si="58"/>
        <v>1774.9999999999998</v>
      </c>
      <c r="M537" s="72">
        <f t="shared" si="63"/>
        <v>325</v>
      </c>
      <c r="N537" s="74">
        <f t="shared" si="59"/>
        <v>760</v>
      </c>
      <c r="O537" s="72">
        <f t="shared" si="60"/>
        <v>1772.5000000000002</v>
      </c>
      <c r="P537" s="114">
        <v>1840.46</v>
      </c>
      <c r="Q537" s="72">
        <f t="shared" si="61"/>
        <v>7190.46</v>
      </c>
      <c r="R537" s="114">
        <v>3217.96</v>
      </c>
      <c r="S537" s="72">
        <f t="shared" si="62"/>
        <v>3872.5</v>
      </c>
      <c r="T537" s="136">
        <v>21477.72</v>
      </c>
      <c r="U537" s="73" t="s">
        <v>156</v>
      </c>
      <c r="V537" s="74" t="s">
        <v>257</v>
      </c>
    </row>
    <row r="538" spans="1:22" s="117" customFormat="1">
      <c r="A538" s="85">
        <v>531</v>
      </c>
      <c r="B538" s="85" t="s">
        <v>215</v>
      </c>
      <c r="C538" s="135" t="s">
        <v>253</v>
      </c>
      <c r="D538" s="135" t="s">
        <v>171</v>
      </c>
      <c r="E538" s="86" t="s">
        <v>1223</v>
      </c>
      <c r="F538" s="87">
        <v>45901</v>
      </c>
      <c r="G538" s="87">
        <v>46082</v>
      </c>
      <c r="H538" s="136">
        <v>60000</v>
      </c>
      <c r="I538" s="136">
        <v>3486.68</v>
      </c>
      <c r="J538" s="88">
        <v>25</v>
      </c>
      <c r="K538" s="136">
        <v>1722</v>
      </c>
      <c r="L538" s="72">
        <f t="shared" si="58"/>
        <v>4260</v>
      </c>
      <c r="M538" s="72">
        <f t="shared" si="63"/>
        <v>780</v>
      </c>
      <c r="N538" s="74">
        <f t="shared" si="59"/>
        <v>1824</v>
      </c>
      <c r="O538" s="72">
        <f t="shared" si="60"/>
        <v>4254</v>
      </c>
      <c r="P538" s="85">
        <v>25</v>
      </c>
      <c r="Q538" s="72">
        <f t="shared" si="61"/>
        <v>12865</v>
      </c>
      <c r="R538" s="114">
        <v>7057.68</v>
      </c>
      <c r="S538" s="72">
        <f t="shared" si="62"/>
        <v>9294</v>
      </c>
      <c r="T538" s="136">
        <v>52942.32</v>
      </c>
      <c r="U538" s="73" t="s">
        <v>156</v>
      </c>
      <c r="V538" s="74" t="s">
        <v>257</v>
      </c>
    </row>
    <row r="539" spans="1:22" s="117" customFormat="1">
      <c r="A539" s="85">
        <v>532</v>
      </c>
      <c r="B539" s="85" t="s">
        <v>897</v>
      </c>
      <c r="C539" s="135" t="s">
        <v>249</v>
      </c>
      <c r="D539" s="135" t="s">
        <v>169</v>
      </c>
      <c r="E539" s="86" t="s">
        <v>1223</v>
      </c>
      <c r="F539" s="87">
        <v>45962</v>
      </c>
      <c r="G539" s="87">
        <v>46143</v>
      </c>
      <c r="H539" s="136">
        <v>60000</v>
      </c>
      <c r="I539" s="136">
        <v>3486.68</v>
      </c>
      <c r="J539" s="88">
        <v>25</v>
      </c>
      <c r="K539" s="136">
        <v>1722</v>
      </c>
      <c r="L539" s="72">
        <f t="shared" si="58"/>
        <v>4260</v>
      </c>
      <c r="M539" s="72">
        <f t="shared" si="63"/>
        <v>780</v>
      </c>
      <c r="N539" s="74">
        <f t="shared" si="59"/>
        <v>1824</v>
      </c>
      <c r="O539" s="72">
        <f t="shared" si="60"/>
        <v>4254</v>
      </c>
      <c r="P539" s="85">
        <v>25</v>
      </c>
      <c r="Q539" s="72">
        <f t="shared" si="61"/>
        <v>12865</v>
      </c>
      <c r="R539" s="114">
        <v>7057.68</v>
      </c>
      <c r="S539" s="72">
        <f t="shared" si="62"/>
        <v>9294</v>
      </c>
      <c r="T539" s="136">
        <v>52942.32</v>
      </c>
      <c r="U539" s="73" t="s">
        <v>156</v>
      </c>
      <c r="V539" s="74" t="s">
        <v>257</v>
      </c>
    </row>
    <row r="540" spans="1:22" s="117" customFormat="1">
      <c r="A540" s="85">
        <v>533</v>
      </c>
      <c r="B540" s="85" t="s">
        <v>384</v>
      </c>
      <c r="C540" s="135" t="s">
        <v>73</v>
      </c>
      <c r="D540" s="135" t="s">
        <v>1082</v>
      </c>
      <c r="E540" s="86" t="s">
        <v>1223</v>
      </c>
      <c r="F540" s="87">
        <v>45870</v>
      </c>
      <c r="G540" s="87">
        <v>46054</v>
      </c>
      <c r="H540" s="136">
        <v>60000</v>
      </c>
      <c r="I540" s="136">
        <v>3486.68</v>
      </c>
      <c r="J540" s="88">
        <v>25</v>
      </c>
      <c r="K540" s="136">
        <v>1722</v>
      </c>
      <c r="L540" s="72">
        <f t="shared" si="58"/>
        <v>4260</v>
      </c>
      <c r="M540" s="72">
        <f t="shared" si="63"/>
        <v>780</v>
      </c>
      <c r="N540" s="74">
        <f t="shared" si="59"/>
        <v>1824</v>
      </c>
      <c r="O540" s="72">
        <f t="shared" si="60"/>
        <v>4254</v>
      </c>
      <c r="P540" s="85">
        <v>25</v>
      </c>
      <c r="Q540" s="72">
        <f t="shared" si="61"/>
        <v>12865</v>
      </c>
      <c r="R540" s="114">
        <v>7057.68</v>
      </c>
      <c r="S540" s="72">
        <f t="shared" si="62"/>
        <v>9294</v>
      </c>
      <c r="T540" s="136">
        <v>52942.32</v>
      </c>
      <c r="U540" s="73" t="s">
        <v>156</v>
      </c>
      <c r="V540" s="74" t="s">
        <v>257</v>
      </c>
    </row>
    <row r="541" spans="1:22" s="117" customFormat="1">
      <c r="A541" s="85">
        <v>534</v>
      </c>
      <c r="B541" s="85" t="s">
        <v>111</v>
      </c>
      <c r="C541" s="135" t="s">
        <v>19</v>
      </c>
      <c r="D541" s="135" t="s">
        <v>1120</v>
      </c>
      <c r="E541" s="86" t="s">
        <v>1223</v>
      </c>
      <c r="F541" s="87">
        <v>45839</v>
      </c>
      <c r="G541" s="87">
        <v>46023</v>
      </c>
      <c r="H541" s="136">
        <v>20000</v>
      </c>
      <c r="I541" s="135">
        <v>0</v>
      </c>
      <c r="J541" s="88">
        <v>25</v>
      </c>
      <c r="K541" s="135">
        <v>574</v>
      </c>
      <c r="L541" s="72">
        <f t="shared" si="58"/>
        <v>1419.9999999999998</v>
      </c>
      <c r="M541" s="72">
        <f t="shared" si="63"/>
        <v>260</v>
      </c>
      <c r="N541" s="74">
        <f t="shared" si="59"/>
        <v>608</v>
      </c>
      <c r="O541" s="72">
        <f t="shared" si="60"/>
        <v>1418</v>
      </c>
      <c r="P541" s="85">
        <v>25</v>
      </c>
      <c r="Q541" s="72">
        <f t="shared" si="61"/>
        <v>4305</v>
      </c>
      <c r="R541" s="114">
        <v>1207</v>
      </c>
      <c r="S541" s="72">
        <f t="shared" si="62"/>
        <v>3098</v>
      </c>
      <c r="T541" s="136">
        <v>18793</v>
      </c>
      <c r="U541" s="73" t="s">
        <v>156</v>
      </c>
      <c r="V541" s="74" t="s">
        <v>257</v>
      </c>
    </row>
    <row r="542" spans="1:22" s="117" customFormat="1">
      <c r="A542" s="85">
        <v>535</v>
      </c>
      <c r="B542" s="85" t="s">
        <v>570</v>
      </c>
      <c r="C542" s="135" t="s">
        <v>583</v>
      </c>
      <c r="D542" s="135" t="s">
        <v>1084</v>
      </c>
      <c r="E542" s="86" t="s">
        <v>1223</v>
      </c>
      <c r="F542" s="87">
        <v>45962</v>
      </c>
      <c r="G542" s="87">
        <v>46143</v>
      </c>
      <c r="H542" s="136">
        <v>24102.02</v>
      </c>
      <c r="I542" s="135">
        <v>0</v>
      </c>
      <c r="J542" s="88">
        <v>25</v>
      </c>
      <c r="K542" s="135">
        <v>691.73</v>
      </c>
      <c r="L542" s="72">
        <f t="shared" si="58"/>
        <v>1711.2434199999998</v>
      </c>
      <c r="M542" s="72">
        <f t="shared" si="63"/>
        <v>313.32625999999999</v>
      </c>
      <c r="N542" s="74">
        <f t="shared" si="59"/>
        <v>732.70140800000001</v>
      </c>
      <c r="O542" s="72">
        <f t="shared" si="60"/>
        <v>1708.8332180000002</v>
      </c>
      <c r="P542" s="85">
        <v>25</v>
      </c>
      <c r="Q542" s="72">
        <f t="shared" si="61"/>
        <v>5182.8343059999997</v>
      </c>
      <c r="R542" s="114">
        <v>1449.43</v>
      </c>
      <c r="S542" s="72">
        <f t="shared" si="62"/>
        <v>3733.4028980000003</v>
      </c>
      <c r="T542" s="136">
        <v>22652.59</v>
      </c>
      <c r="U542" s="73" t="s">
        <v>156</v>
      </c>
      <c r="V542" s="74" t="s">
        <v>257</v>
      </c>
    </row>
    <row r="543" spans="1:22" s="117" customFormat="1">
      <c r="A543" s="85">
        <v>536</v>
      </c>
      <c r="B543" s="85" t="s">
        <v>607</v>
      </c>
      <c r="C543" s="135" t="s">
        <v>5</v>
      </c>
      <c r="D543" s="135" t="s">
        <v>198</v>
      </c>
      <c r="E543" s="86" t="s">
        <v>1223</v>
      </c>
      <c r="F543" s="87">
        <v>45901</v>
      </c>
      <c r="G543" s="87">
        <v>46082</v>
      </c>
      <c r="H543" s="136">
        <v>180000</v>
      </c>
      <c r="I543" s="136">
        <v>30065.64</v>
      </c>
      <c r="J543" s="88">
        <v>25</v>
      </c>
      <c r="K543" s="136">
        <v>5166</v>
      </c>
      <c r="L543" s="72">
        <f t="shared" si="58"/>
        <v>12779.999999999998</v>
      </c>
      <c r="M543" s="72">
        <f t="shared" si="63"/>
        <v>2340</v>
      </c>
      <c r="N543" s="74">
        <f t="shared" si="59"/>
        <v>5472</v>
      </c>
      <c r="O543" s="72">
        <f t="shared" si="60"/>
        <v>12762</v>
      </c>
      <c r="P543" s="114">
        <v>3455.92</v>
      </c>
      <c r="Q543" s="72">
        <f t="shared" si="61"/>
        <v>41975.92</v>
      </c>
      <c r="R543" s="114">
        <v>18554.38</v>
      </c>
      <c r="S543" s="72">
        <f t="shared" si="62"/>
        <v>27882</v>
      </c>
      <c r="T543" s="136">
        <v>135533.96</v>
      </c>
      <c r="U543" s="73" t="s">
        <v>156</v>
      </c>
      <c r="V543" s="74" t="s">
        <v>257</v>
      </c>
    </row>
    <row r="544" spans="1:22" s="117" customFormat="1">
      <c r="A544" s="85">
        <v>537</v>
      </c>
      <c r="B544" s="85" t="s">
        <v>968</v>
      </c>
      <c r="C544" s="135" t="s">
        <v>6</v>
      </c>
      <c r="D544" s="135" t="s">
        <v>1167</v>
      </c>
      <c r="E544" s="86" t="s">
        <v>1223</v>
      </c>
      <c r="F544" s="87">
        <v>45870</v>
      </c>
      <c r="G544" s="87">
        <v>46054</v>
      </c>
      <c r="H544" s="136">
        <v>145000</v>
      </c>
      <c r="I544" s="136">
        <v>22690.49</v>
      </c>
      <c r="J544" s="88">
        <v>25</v>
      </c>
      <c r="K544" s="136">
        <v>4161.5</v>
      </c>
      <c r="L544" s="72">
        <f t="shared" si="58"/>
        <v>10294.999999999998</v>
      </c>
      <c r="M544" s="72">
        <f t="shared" si="63"/>
        <v>1885</v>
      </c>
      <c r="N544" s="74">
        <f t="shared" si="59"/>
        <v>4408</v>
      </c>
      <c r="O544" s="72">
        <f t="shared" si="60"/>
        <v>10280.5</v>
      </c>
      <c r="P544" s="85">
        <v>25</v>
      </c>
      <c r="Q544" s="72">
        <f t="shared" si="61"/>
        <v>31055</v>
      </c>
      <c r="R544" s="114">
        <v>31284.99</v>
      </c>
      <c r="S544" s="72">
        <f t="shared" si="62"/>
        <v>22460.5</v>
      </c>
      <c r="T544" s="136">
        <v>113715.01</v>
      </c>
      <c r="U544" s="73" t="s">
        <v>156</v>
      </c>
      <c r="V544" s="74" t="s">
        <v>257</v>
      </c>
    </row>
    <row r="545" spans="1:22" s="117" customFormat="1">
      <c r="A545" s="85">
        <v>538</v>
      </c>
      <c r="B545" s="85" t="s">
        <v>571</v>
      </c>
      <c r="C545" s="135" t="s">
        <v>48</v>
      </c>
      <c r="D545" s="135" t="s">
        <v>1084</v>
      </c>
      <c r="E545" s="86" t="s">
        <v>1223</v>
      </c>
      <c r="F545" s="87">
        <v>45962</v>
      </c>
      <c r="G545" s="87">
        <v>46143</v>
      </c>
      <c r="H545" s="136">
        <v>55000</v>
      </c>
      <c r="I545" s="136">
        <v>2559.6799999999998</v>
      </c>
      <c r="J545" s="88">
        <v>25</v>
      </c>
      <c r="K545" s="136">
        <v>1578.5</v>
      </c>
      <c r="L545" s="72">
        <f t="shared" si="58"/>
        <v>3904.9999999999995</v>
      </c>
      <c r="M545" s="72">
        <f t="shared" si="63"/>
        <v>715</v>
      </c>
      <c r="N545" s="74">
        <f t="shared" si="59"/>
        <v>1672</v>
      </c>
      <c r="O545" s="72">
        <f t="shared" si="60"/>
        <v>3899.5000000000005</v>
      </c>
      <c r="P545" s="114">
        <v>4825</v>
      </c>
      <c r="Q545" s="72">
        <f t="shared" si="61"/>
        <v>16595</v>
      </c>
      <c r="R545" s="114">
        <v>10635.18</v>
      </c>
      <c r="S545" s="72">
        <f t="shared" si="62"/>
        <v>8519.5</v>
      </c>
      <c r="T545" s="136">
        <v>49164.82</v>
      </c>
      <c r="U545" s="73" t="s">
        <v>156</v>
      </c>
      <c r="V545" s="74" t="s">
        <v>257</v>
      </c>
    </row>
    <row r="546" spans="1:22" s="117" customFormat="1">
      <c r="A546" s="85">
        <v>539</v>
      </c>
      <c r="B546" s="85" t="s">
        <v>1327</v>
      </c>
      <c r="C546" s="85" t="s">
        <v>253</v>
      </c>
      <c r="D546" s="85" t="s">
        <v>171</v>
      </c>
      <c r="E546" s="86" t="s">
        <v>1223</v>
      </c>
      <c r="F546" s="87">
        <v>45962</v>
      </c>
      <c r="G546" s="87">
        <v>46143</v>
      </c>
      <c r="H546" s="136">
        <v>70000</v>
      </c>
      <c r="I546" s="136">
        <v>5368.48</v>
      </c>
      <c r="J546" s="88">
        <v>25</v>
      </c>
      <c r="K546" s="136">
        <v>2009</v>
      </c>
      <c r="L546" s="72">
        <f t="shared" si="58"/>
        <v>4970</v>
      </c>
      <c r="M546" s="72">
        <f t="shared" si="63"/>
        <v>910</v>
      </c>
      <c r="N546" s="74">
        <f t="shared" si="59"/>
        <v>2128</v>
      </c>
      <c r="O546" s="72">
        <f t="shared" si="60"/>
        <v>4963</v>
      </c>
      <c r="P546" s="135">
        <v>25</v>
      </c>
      <c r="Q546" s="72">
        <f t="shared" si="61"/>
        <v>15005</v>
      </c>
      <c r="R546" s="114">
        <v>12162.87</v>
      </c>
      <c r="S546" s="72">
        <f t="shared" si="62"/>
        <v>10843</v>
      </c>
      <c r="T546" s="136">
        <v>60469.52</v>
      </c>
      <c r="U546" s="73" t="s">
        <v>156</v>
      </c>
      <c r="V546" s="137" t="s">
        <v>257</v>
      </c>
    </row>
    <row r="547" spans="1:22" s="117" customFormat="1">
      <c r="A547" s="85">
        <v>540</v>
      </c>
      <c r="B547" s="85" t="s">
        <v>240</v>
      </c>
      <c r="C547" s="135" t="s">
        <v>74</v>
      </c>
      <c r="D547" s="135" t="s">
        <v>1097</v>
      </c>
      <c r="E547" s="86" t="s">
        <v>1223</v>
      </c>
      <c r="F547" s="87">
        <v>45839</v>
      </c>
      <c r="G547" s="87">
        <v>46023</v>
      </c>
      <c r="H547" s="136">
        <v>60000</v>
      </c>
      <c r="I547" s="136">
        <v>3486.68</v>
      </c>
      <c r="J547" s="88">
        <v>25</v>
      </c>
      <c r="K547" s="136">
        <v>1722</v>
      </c>
      <c r="L547" s="72">
        <f t="shared" si="58"/>
        <v>4260</v>
      </c>
      <c r="M547" s="72">
        <f t="shared" si="63"/>
        <v>780</v>
      </c>
      <c r="N547" s="74">
        <f t="shared" si="59"/>
        <v>1824</v>
      </c>
      <c r="O547" s="72">
        <f t="shared" si="60"/>
        <v>4254</v>
      </c>
      <c r="P547" s="85">
        <v>125</v>
      </c>
      <c r="Q547" s="72">
        <f t="shared" si="61"/>
        <v>12965</v>
      </c>
      <c r="R547" s="114">
        <v>7157.68</v>
      </c>
      <c r="S547" s="72">
        <f t="shared" si="62"/>
        <v>9294</v>
      </c>
      <c r="T547" s="136">
        <v>52842.32</v>
      </c>
      <c r="U547" s="73" t="s">
        <v>156</v>
      </c>
      <c r="V547" s="74" t="s">
        <v>257</v>
      </c>
    </row>
    <row r="548" spans="1:22" s="117" customFormat="1">
      <c r="A548" s="85">
        <v>541</v>
      </c>
      <c r="B548" s="85" t="s">
        <v>654</v>
      </c>
      <c r="C548" s="135" t="s">
        <v>73</v>
      </c>
      <c r="D548" s="135" t="s">
        <v>1084</v>
      </c>
      <c r="E548" s="86" t="s">
        <v>1223</v>
      </c>
      <c r="F548" s="87">
        <v>45870</v>
      </c>
      <c r="G548" s="87">
        <v>46054</v>
      </c>
      <c r="H548" s="136">
        <v>70000</v>
      </c>
      <c r="I548" s="136">
        <v>5368.48</v>
      </c>
      <c r="J548" s="88">
        <v>25</v>
      </c>
      <c r="K548" s="136">
        <v>2009</v>
      </c>
      <c r="L548" s="72">
        <f t="shared" si="58"/>
        <v>4970</v>
      </c>
      <c r="M548" s="72">
        <f t="shared" si="63"/>
        <v>910</v>
      </c>
      <c r="N548" s="74">
        <f t="shared" si="59"/>
        <v>2128</v>
      </c>
      <c r="O548" s="72">
        <f t="shared" si="60"/>
        <v>4963</v>
      </c>
      <c r="P548" s="85">
        <v>25</v>
      </c>
      <c r="Q548" s="72">
        <f t="shared" si="61"/>
        <v>15005</v>
      </c>
      <c r="R548" s="114">
        <v>9530.48</v>
      </c>
      <c r="S548" s="72">
        <f t="shared" si="62"/>
        <v>10843</v>
      </c>
      <c r="T548" s="136">
        <v>60469.52</v>
      </c>
      <c r="U548" s="73" t="s">
        <v>156</v>
      </c>
      <c r="V548" s="74" t="s">
        <v>258</v>
      </c>
    </row>
    <row r="549" spans="1:22" s="117" customFormat="1">
      <c r="A549" s="85">
        <v>542</v>
      </c>
      <c r="B549" s="85" t="s">
        <v>810</v>
      </c>
      <c r="C549" s="135" t="s">
        <v>836</v>
      </c>
      <c r="D549" s="135" t="s">
        <v>168</v>
      </c>
      <c r="E549" s="86" t="s">
        <v>1223</v>
      </c>
      <c r="F549" s="87">
        <v>45839</v>
      </c>
      <c r="G549" s="87">
        <v>46023</v>
      </c>
      <c r="H549" s="136">
        <v>200000</v>
      </c>
      <c r="I549" s="136">
        <v>35199</v>
      </c>
      <c r="J549" s="88">
        <v>25</v>
      </c>
      <c r="K549" s="136">
        <v>5740</v>
      </c>
      <c r="L549" s="72">
        <f t="shared" si="58"/>
        <v>14199.999999999998</v>
      </c>
      <c r="M549" s="72">
        <f t="shared" si="63"/>
        <v>2600</v>
      </c>
      <c r="N549" s="74">
        <f t="shared" si="59"/>
        <v>6080</v>
      </c>
      <c r="O549" s="72">
        <f t="shared" si="60"/>
        <v>14180.000000000002</v>
      </c>
      <c r="P549" s="114">
        <v>3240.46</v>
      </c>
      <c r="Q549" s="72">
        <f t="shared" si="61"/>
        <v>46040.46</v>
      </c>
      <c r="R549" s="114">
        <v>42872.959999999999</v>
      </c>
      <c r="S549" s="72">
        <f t="shared" si="62"/>
        <v>30980</v>
      </c>
      <c r="T549" s="136">
        <v>149487.29999999999</v>
      </c>
      <c r="U549" s="73" t="s">
        <v>156</v>
      </c>
      <c r="V549" s="74" t="s">
        <v>258</v>
      </c>
    </row>
    <row r="550" spans="1:22" s="117" customFormat="1">
      <c r="A550" s="85">
        <v>543</v>
      </c>
      <c r="B550" s="85" t="s">
        <v>538</v>
      </c>
      <c r="C550" s="135" t="s">
        <v>4</v>
      </c>
      <c r="D550" s="135" t="s">
        <v>198</v>
      </c>
      <c r="E550" s="86" t="s">
        <v>1223</v>
      </c>
      <c r="F550" s="87">
        <v>45962</v>
      </c>
      <c r="G550" s="87">
        <v>46143</v>
      </c>
      <c r="H550" s="136">
        <v>70000</v>
      </c>
      <c r="I550" s="136">
        <v>5368.48</v>
      </c>
      <c r="J550" s="88">
        <v>25</v>
      </c>
      <c r="K550" s="136">
        <v>2009</v>
      </c>
      <c r="L550" s="72">
        <f t="shared" si="58"/>
        <v>4970</v>
      </c>
      <c r="M550" s="72">
        <f t="shared" si="63"/>
        <v>910</v>
      </c>
      <c r="N550" s="74">
        <f t="shared" si="59"/>
        <v>2128</v>
      </c>
      <c r="O550" s="72">
        <f t="shared" si="60"/>
        <v>4963</v>
      </c>
      <c r="P550" s="85">
        <v>25</v>
      </c>
      <c r="Q550" s="72">
        <f t="shared" si="61"/>
        <v>15005</v>
      </c>
      <c r="R550" s="114">
        <v>9530.48</v>
      </c>
      <c r="S550" s="72">
        <f t="shared" si="62"/>
        <v>10843</v>
      </c>
      <c r="T550" s="136">
        <v>60469.52</v>
      </c>
      <c r="U550" s="73" t="s">
        <v>156</v>
      </c>
      <c r="V550" s="74" t="s">
        <v>257</v>
      </c>
    </row>
    <row r="551" spans="1:22" s="117" customFormat="1">
      <c r="A551" s="85">
        <v>544</v>
      </c>
      <c r="B551" s="85" t="s">
        <v>608</v>
      </c>
      <c r="C551" s="135" t="s">
        <v>6</v>
      </c>
      <c r="D551" s="135" t="s">
        <v>1131</v>
      </c>
      <c r="E551" s="86" t="s">
        <v>1223</v>
      </c>
      <c r="F551" s="87">
        <v>45839</v>
      </c>
      <c r="G551" s="87">
        <v>46023</v>
      </c>
      <c r="H551" s="136">
        <v>130000</v>
      </c>
      <c r="I551" s="136">
        <v>19162.12</v>
      </c>
      <c r="J551" s="88">
        <v>25</v>
      </c>
      <c r="K551" s="136">
        <v>3731</v>
      </c>
      <c r="L551" s="72">
        <f t="shared" si="58"/>
        <v>9230</v>
      </c>
      <c r="M551" s="72">
        <f t="shared" si="63"/>
        <v>1690</v>
      </c>
      <c r="N551" s="74">
        <f t="shared" si="59"/>
        <v>3952</v>
      </c>
      <c r="O551" s="72">
        <f t="shared" si="60"/>
        <v>9217</v>
      </c>
      <c r="P551" s="114">
        <v>8714.5300000000007</v>
      </c>
      <c r="Q551" s="72">
        <f t="shared" si="61"/>
        <v>36534.53</v>
      </c>
      <c r="R551" s="114">
        <v>28370.12</v>
      </c>
      <c r="S551" s="72">
        <f t="shared" si="62"/>
        <v>20137</v>
      </c>
      <c r="T551" s="136">
        <v>99337.88</v>
      </c>
      <c r="U551" s="73" t="s">
        <v>156</v>
      </c>
      <c r="V551" s="74" t="s">
        <v>258</v>
      </c>
    </row>
    <row r="552" spans="1:22" s="117" customFormat="1">
      <c r="A552" s="85">
        <v>545</v>
      </c>
      <c r="B552" s="85" t="s">
        <v>1034</v>
      </c>
      <c r="C552" s="135" t="s">
        <v>36</v>
      </c>
      <c r="D552" s="135" t="s">
        <v>173</v>
      </c>
      <c r="E552" s="86" t="s">
        <v>1223</v>
      </c>
      <c r="F552" s="87">
        <v>45901</v>
      </c>
      <c r="G552" s="87">
        <v>46082</v>
      </c>
      <c r="H552" s="136">
        <v>80000</v>
      </c>
      <c r="I552" s="136">
        <v>7400.87</v>
      </c>
      <c r="J552" s="88">
        <v>25</v>
      </c>
      <c r="K552" s="136">
        <v>2296</v>
      </c>
      <c r="L552" s="72">
        <f t="shared" si="58"/>
        <v>5679.9999999999991</v>
      </c>
      <c r="M552" s="72">
        <f t="shared" si="63"/>
        <v>1040</v>
      </c>
      <c r="N552" s="74">
        <f t="shared" si="59"/>
        <v>2432</v>
      </c>
      <c r="O552" s="72">
        <f t="shared" si="60"/>
        <v>5672</v>
      </c>
      <c r="P552" s="85">
        <v>25</v>
      </c>
      <c r="Q552" s="72">
        <f t="shared" si="61"/>
        <v>17145</v>
      </c>
      <c r="R552" s="114">
        <v>12153.87</v>
      </c>
      <c r="S552" s="72">
        <f t="shared" si="62"/>
        <v>12392</v>
      </c>
      <c r="T552" s="136">
        <v>67746.13</v>
      </c>
      <c r="U552" s="73" t="s">
        <v>156</v>
      </c>
      <c r="V552" s="74" t="s">
        <v>257</v>
      </c>
    </row>
    <row r="553" spans="1:22" s="117" customFormat="1">
      <c r="A553" s="85">
        <v>546</v>
      </c>
      <c r="B553" s="85" t="s">
        <v>542</v>
      </c>
      <c r="C553" s="135" t="s">
        <v>548</v>
      </c>
      <c r="D553" s="135" t="s">
        <v>158</v>
      </c>
      <c r="E553" s="86" t="s">
        <v>1223</v>
      </c>
      <c r="F553" s="87">
        <v>45839</v>
      </c>
      <c r="G553" s="87">
        <v>46023</v>
      </c>
      <c r="H553" s="136">
        <v>32000</v>
      </c>
      <c r="I553" s="135">
        <v>0</v>
      </c>
      <c r="J553" s="88">
        <v>25</v>
      </c>
      <c r="K553" s="135">
        <v>918.4</v>
      </c>
      <c r="L553" s="72">
        <f t="shared" si="58"/>
        <v>2272</v>
      </c>
      <c r="M553" s="72">
        <f t="shared" si="63"/>
        <v>416</v>
      </c>
      <c r="N553" s="74">
        <f t="shared" si="59"/>
        <v>972.8</v>
      </c>
      <c r="O553" s="72">
        <f t="shared" si="60"/>
        <v>2268.8000000000002</v>
      </c>
      <c r="P553" s="114">
        <v>4535.5</v>
      </c>
      <c r="Q553" s="72">
        <f t="shared" si="61"/>
        <v>11383.5</v>
      </c>
      <c r="R553" s="114">
        <v>5549.08</v>
      </c>
      <c r="S553" s="72">
        <f t="shared" si="62"/>
        <v>4956.8</v>
      </c>
      <c r="T553" s="136">
        <v>24060.7</v>
      </c>
      <c r="U553" s="73" t="s">
        <v>156</v>
      </c>
      <c r="V553" s="74" t="s">
        <v>257</v>
      </c>
    </row>
    <row r="554" spans="1:22" s="117" customFormat="1">
      <c r="A554" s="85">
        <v>547</v>
      </c>
      <c r="B554" s="85" t="s">
        <v>593</v>
      </c>
      <c r="C554" s="135" t="s">
        <v>371</v>
      </c>
      <c r="D554" s="135" t="s">
        <v>198</v>
      </c>
      <c r="E554" s="86" t="s">
        <v>1223</v>
      </c>
      <c r="F554" s="87">
        <v>45839</v>
      </c>
      <c r="G554" s="87">
        <v>46023</v>
      </c>
      <c r="H554" s="136">
        <v>46000</v>
      </c>
      <c r="I554" s="136">
        <v>1289.46</v>
      </c>
      <c r="J554" s="88">
        <v>25</v>
      </c>
      <c r="K554" s="136">
        <v>1320.2</v>
      </c>
      <c r="L554" s="72">
        <f t="shared" si="58"/>
        <v>3265.9999999999995</v>
      </c>
      <c r="M554" s="72">
        <f t="shared" si="63"/>
        <v>598</v>
      </c>
      <c r="N554" s="74">
        <f t="shared" si="59"/>
        <v>1398.4</v>
      </c>
      <c r="O554" s="72">
        <f t="shared" si="60"/>
        <v>3261.4</v>
      </c>
      <c r="P554" s="85">
        <v>125</v>
      </c>
      <c r="Q554" s="72">
        <f t="shared" si="61"/>
        <v>9969</v>
      </c>
      <c r="R554" s="114">
        <v>4133.0600000000004</v>
      </c>
      <c r="S554" s="72">
        <f t="shared" si="62"/>
        <v>7125.4</v>
      </c>
      <c r="T554" s="136">
        <v>41866.94</v>
      </c>
      <c r="U554" s="73" t="s">
        <v>156</v>
      </c>
      <c r="V554" s="74" t="s">
        <v>257</v>
      </c>
    </row>
    <row r="555" spans="1:22" s="117" customFormat="1">
      <c r="A555" s="85">
        <v>548</v>
      </c>
      <c r="B555" s="85" t="s">
        <v>572</v>
      </c>
      <c r="C555" s="135" t="s">
        <v>48</v>
      </c>
      <c r="D555" s="135" t="s">
        <v>1084</v>
      </c>
      <c r="E555" s="86" t="s">
        <v>1223</v>
      </c>
      <c r="F555" s="87">
        <v>45962</v>
      </c>
      <c r="G555" s="87">
        <v>46143</v>
      </c>
      <c r="H555" s="136">
        <v>60000</v>
      </c>
      <c r="I555" s="136">
        <v>3486.68</v>
      </c>
      <c r="J555" s="88">
        <v>25</v>
      </c>
      <c r="K555" s="136">
        <v>1722</v>
      </c>
      <c r="L555" s="72">
        <f t="shared" si="58"/>
        <v>4260</v>
      </c>
      <c r="M555" s="72">
        <f t="shared" si="63"/>
        <v>780</v>
      </c>
      <c r="N555" s="74">
        <f t="shared" si="59"/>
        <v>1824</v>
      </c>
      <c r="O555" s="72">
        <f t="shared" si="60"/>
        <v>4254</v>
      </c>
      <c r="P555" s="85">
        <v>25</v>
      </c>
      <c r="Q555" s="72">
        <f t="shared" si="61"/>
        <v>12865</v>
      </c>
      <c r="R555" s="114">
        <v>7057.68</v>
      </c>
      <c r="S555" s="72">
        <f t="shared" si="62"/>
        <v>9294</v>
      </c>
      <c r="T555" s="136">
        <v>52942.32</v>
      </c>
      <c r="U555" s="73" t="s">
        <v>156</v>
      </c>
      <c r="V555" s="74" t="s">
        <v>257</v>
      </c>
    </row>
    <row r="556" spans="1:22" s="117" customFormat="1">
      <c r="A556" s="85">
        <v>549</v>
      </c>
      <c r="B556" s="85" t="s">
        <v>422</v>
      </c>
      <c r="C556" s="135" t="s">
        <v>19</v>
      </c>
      <c r="D556" s="135" t="s">
        <v>1126</v>
      </c>
      <c r="E556" s="86" t="s">
        <v>1223</v>
      </c>
      <c r="F556" s="87">
        <v>45839</v>
      </c>
      <c r="G556" s="87">
        <v>46023</v>
      </c>
      <c r="H556" s="136">
        <v>20000</v>
      </c>
      <c r="I556" s="135">
        <v>0</v>
      </c>
      <c r="J556" s="88">
        <v>25</v>
      </c>
      <c r="K556" s="135">
        <v>574</v>
      </c>
      <c r="L556" s="72">
        <f t="shared" si="58"/>
        <v>1419.9999999999998</v>
      </c>
      <c r="M556" s="72">
        <f t="shared" si="63"/>
        <v>260</v>
      </c>
      <c r="N556" s="74">
        <f t="shared" si="59"/>
        <v>608</v>
      </c>
      <c r="O556" s="72">
        <f t="shared" si="60"/>
        <v>1418</v>
      </c>
      <c r="P556" s="114">
        <v>1525</v>
      </c>
      <c r="Q556" s="72">
        <f t="shared" si="61"/>
        <v>5805</v>
      </c>
      <c r="R556" s="114">
        <v>1207</v>
      </c>
      <c r="S556" s="72">
        <f t="shared" si="62"/>
        <v>3098</v>
      </c>
      <c r="T556" s="136">
        <v>17293</v>
      </c>
      <c r="U556" s="73" t="s">
        <v>156</v>
      </c>
      <c r="V556" s="74" t="s">
        <v>257</v>
      </c>
    </row>
    <row r="557" spans="1:22" s="117" customFormat="1">
      <c r="A557" s="85">
        <v>550</v>
      </c>
      <c r="B557" s="85" t="s">
        <v>811</v>
      </c>
      <c r="C557" s="135" t="s">
        <v>465</v>
      </c>
      <c r="D557" s="135" t="s">
        <v>255</v>
      </c>
      <c r="E557" s="86" t="s">
        <v>1223</v>
      </c>
      <c r="F557" s="87">
        <v>45962</v>
      </c>
      <c r="G557" s="87">
        <v>46143</v>
      </c>
      <c r="H557" s="136">
        <v>80000</v>
      </c>
      <c r="I557" s="136">
        <v>7400.87</v>
      </c>
      <c r="J557" s="88">
        <v>25</v>
      </c>
      <c r="K557" s="136">
        <v>2296</v>
      </c>
      <c r="L557" s="72">
        <f t="shared" si="58"/>
        <v>5679.9999999999991</v>
      </c>
      <c r="M557" s="72">
        <f t="shared" si="63"/>
        <v>1040</v>
      </c>
      <c r="N557" s="74">
        <f t="shared" si="59"/>
        <v>2432</v>
      </c>
      <c r="O557" s="72">
        <f t="shared" si="60"/>
        <v>5672</v>
      </c>
      <c r="P557" s="85">
        <v>25</v>
      </c>
      <c r="Q557" s="72">
        <f t="shared" si="61"/>
        <v>17145</v>
      </c>
      <c r="R557" s="114">
        <v>12153.87</v>
      </c>
      <c r="S557" s="72">
        <f t="shared" si="62"/>
        <v>12392</v>
      </c>
      <c r="T557" s="136">
        <v>67846.13</v>
      </c>
      <c r="U557" s="73" t="s">
        <v>156</v>
      </c>
      <c r="V557" s="74" t="s">
        <v>257</v>
      </c>
    </row>
    <row r="558" spans="1:22" s="117" customFormat="1">
      <c r="A558" s="85">
        <v>551</v>
      </c>
      <c r="B558" s="85" t="s">
        <v>1283</v>
      </c>
      <c r="C558" s="135" t="s">
        <v>396</v>
      </c>
      <c r="D558" s="135" t="s">
        <v>1096</v>
      </c>
      <c r="E558" s="86" t="s">
        <v>1223</v>
      </c>
      <c r="F558" s="87">
        <v>45870</v>
      </c>
      <c r="G558" s="87">
        <v>46054</v>
      </c>
      <c r="H558" s="136">
        <v>40000</v>
      </c>
      <c r="I558" s="135">
        <v>442.65</v>
      </c>
      <c r="J558" s="88">
        <v>25</v>
      </c>
      <c r="K558" s="136">
        <v>1148</v>
      </c>
      <c r="L558" s="72">
        <f t="shared" si="58"/>
        <v>2839.9999999999995</v>
      </c>
      <c r="M558" s="72">
        <f t="shared" si="63"/>
        <v>520</v>
      </c>
      <c r="N558" s="74">
        <f t="shared" si="59"/>
        <v>1216</v>
      </c>
      <c r="O558" s="72">
        <f t="shared" si="60"/>
        <v>2836</v>
      </c>
      <c r="P558" s="85">
        <v>25</v>
      </c>
      <c r="Q558" s="72">
        <f t="shared" si="61"/>
        <v>8585</v>
      </c>
      <c r="R558" s="114">
        <v>2831.65</v>
      </c>
      <c r="S558" s="72">
        <f t="shared" si="62"/>
        <v>6196</v>
      </c>
      <c r="T558" s="136">
        <v>37168.35</v>
      </c>
      <c r="U558" s="73" t="s">
        <v>156</v>
      </c>
      <c r="V558" s="74" t="s">
        <v>258</v>
      </c>
    </row>
    <row r="559" spans="1:22" s="117" customFormat="1">
      <c r="A559" s="85">
        <v>552</v>
      </c>
      <c r="B559" s="85" t="s">
        <v>129</v>
      </c>
      <c r="C559" s="135" t="s">
        <v>19</v>
      </c>
      <c r="D559" s="135" t="s">
        <v>1098</v>
      </c>
      <c r="E559" s="86" t="s">
        <v>1223</v>
      </c>
      <c r="F559" s="87">
        <v>45839</v>
      </c>
      <c r="G559" s="87">
        <v>46023</v>
      </c>
      <c r="H559" s="136">
        <v>20000</v>
      </c>
      <c r="I559" s="135">
        <v>0</v>
      </c>
      <c r="J559" s="88">
        <v>25</v>
      </c>
      <c r="K559" s="135">
        <v>574</v>
      </c>
      <c r="L559" s="72">
        <f t="shared" si="58"/>
        <v>1419.9999999999998</v>
      </c>
      <c r="M559" s="72">
        <f t="shared" si="63"/>
        <v>260</v>
      </c>
      <c r="N559" s="74">
        <f t="shared" si="59"/>
        <v>608</v>
      </c>
      <c r="O559" s="72">
        <f t="shared" si="60"/>
        <v>1418</v>
      </c>
      <c r="P559" s="85">
        <v>25</v>
      </c>
      <c r="Q559" s="72">
        <f t="shared" si="61"/>
        <v>4305</v>
      </c>
      <c r="R559" s="114">
        <v>1817.82</v>
      </c>
      <c r="S559" s="72">
        <f t="shared" si="62"/>
        <v>3098</v>
      </c>
      <c r="T559" s="136">
        <v>18793</v>
      </c>
      <c r="U559" s="73" t="s">
        <v>156</v>
      </c>
      <c r="V559" s="74" t="s">
        <v>257</v>
      </c>
    </row>
    <row r="560" spans="1:22" s="117" customFormat="1">
      <c r="A560" s="85">
        <v>553</v>
      </c>
      <c r="B560" s="85" t="s">
        <v>969</v>
      </c>
      <c r="C560" s="135" t="s">
        <v>36</v>
      </c>
      <c r="D560" s="135" t="s">
        <v>175</v>
      </c>
      <c r="E560" s="86" t="s">
        <v>1223</v>
      </c>
      <c r="F560" s="87">
        <v>45870</v>
      </c>
      <c r="G560" s="87">
        <v>46054</v>
      </c>
      <c r="H560" s="136">
        <v>70000</v>
      </c>
      <c r="I560" s="136">
        <v>5368.48</v>
      </c>
      <c r="J560" s="88">
        <v>25</v>
      </c>
      <c r="K560" s="136">
        <v>2009</v>
      </c>
      <c r="L560" s="72">
        <f t="shared" si="58"/>
        <v>4970</v>
      </c>
      <c r="M560" s="72">
        <f t="shared" si="63"/>
        <v>910</v>
      </c>
      <c r="N560" s="74">
        <f t="shared" si="59"/>
        <v>2128</v>
      </c>
      <c r="O560" s="72">
        <f t="shared" si="60"/>
        <v>4963</v>
      </c>
      <c r="P560" s="114">
        <v>4525</v>
      </c>
      <c r="Q560" s="72">
        <f t="shared" si="61"/>
        <v>19505</v>
      </c>
      <c r="R560" s="114">
        <v>9530.48</v>
      </c>
      <c r="S560" s="72">
        <f t="shared" si="62"/>
        <v>10843</v>
      </c>
      <c r="T560" s="136">
        <v>53596.12</v>
      </c>
      <c r="U560" s="73" t="s">
        <v>156</v>
      </c>
      <c r="V560" s="74" t="s">
        <v>257</v>
      </c>
    </row>
    <row r="561" spans="1:22" s="117" customFormat="1">
      <c r="A561" s="85">
        <v>554</v>
      </c>
      <c r="B561" s="85" t="s">
        <v>543</v>
      </c>
      <c r="C561" s="135" t="s">
        <v>25</v>
      </c>
      <c r="D561" s="135" t="s">
        <v>162</v>
      </c>
      <c r="E561" s="86" t="s">
        <v>1223</v>
      </c>
      <c r="F561" s="87">
        <v>45870</v>
      </c>
      <c r="G561" s="87">
        <v>46054</v>
      </c>
      <c r="H561" s="136">
        <v>50000</v>
      </c>
      <c r="I561" s="136">
        <v>1854</v>
      </c>
      <c r="J561" s="88">
        <v>25</v>
      </c>
      <c r="K561" s="136">
        <v>1435</v>
      </c>
      <c r="L561" s="72">
        <f t="shared" si="58"/>
        <v>3549.9999999999995</v>
      </c>
      <c r="M561" s="72">
        <f t="shared" si="63"/>
        <v>650</v>
      </c>
      <c r="N561" s="74">
        <f t="shared" si="59"/>
        <v>1520</v>
      </c>
      <c r="O561" s="72">
        <f t="shared" si="60"/>
        <v>3545.0000000000005</v>
      </c>
      <c r="P561" s="85">
        <v>25</v>
      </c>
      <c r="Q561" s="72">
        <f t="shared" si="61"/>
        <v>10725</v>
      </c>
      <c r="R561" s="114">
        <v>4834</v>
      </c>
      <c r="S561" s="72">
        <f t="shared" si="62"/>
        <v>7745</v>
      </c>
      <c r="T561" s="136">
        <v>45166</v>
      </c>
      <c r="U561" s="73" t="s">
        <v>156</v>
      </c>
      <c r="V561" s="74" t="s">
        <v>257</v>
      </c>
    </row>
    <row r="562" spans="1:22" s="117" customFormat="1">
      <c r="A562" s="85">
        <v>555</v>
      </c>
      <c r="B562" s="85" t="s">
        <v>745</v>
      </c>
      <c r="C562" s="135" t="s">
        <v>19</v>
      </c>
      <c r="D562" s="135" t="s">
        <v>1116</v>
      </c>
      <c r="E562" s="86" t="s">
        <v>1223</v>
      </c>
      <c r="F562" s="87">
        <v>45901</v>
      </c>
      <c r="G562" s="87">
        <v>46082</v>
      </c>
      <c r="H562" s="136">
        <v>20000</v>
      </c>
      <c r="I562" s="135">
        <v>0</v>
      </c>
      <c r="J562" s="88">
        <v>25</v>
      </c>
      <c r="K562" s="135">
        <v>574</v>
      </c>
      <c r="L562" s="72">
        <f t="shared" si="58"/>
        <v>1419.9999999999998</v>
      </c>
      <c r="M562" s="72">
        <f t="shared" si="63"/>
        <v>260</v>
      </c>
      <c r="N562" s="74">
        <f t="shared" si="59"/>
        <v>608</v>
      </c>
      <c r="O562" s="72">
        <f t="shared" si="60"/>
        <v>1418</v>
      </c>
      <c r="P562" s="85">
        <v>125</v>
      </c>
      <c r="Q562" s="72">
        <f t="shared" si="61"/>
        <v>4405</v>
      </c>
      <c r="R562" s="114">
        <v>1307</v>
      </c>
      <c r="S562" s="72">
        <f t="shared" si="62"/>
        <v>3098</v>
      </c>
      <c r="T562" s="136">
        <v>18693</v>
      </c>
      <c r="U562" s="73" t="s">
        <v>156</v>
      </c>
      <c r="V562" s="74" t="s">
        <v>257</v>
      </c>
    </row>
    <row r="563" spans="1:22" s="117" customFormat="1">
      <c r="A563" s="85">
        <v>556</v>
      </c>
      <c r="B563" s="85" t="s">
        <v>1035</v>
      </c>
      <c r="C563" s="135" t="s">
        <v>249</v>
      </c>
      <c r="D563" s="135" t="s">
        <v>1081</v>
      </c>
      <c r="E563" s="86" t="s">
        <v>1223</v>
      </c>
      <c r="F563" s="87">
        <v>45901</v>
      </c>
      <c r="G563" s="87">
        <v>46082</v>
      </c>
      <c r="H563" s="136">
        <v>80000</v>
      </c>
      <c r="I563" s="136">
        <v>7400.87</v>
      </c>
      <c r="J563" s="88">
        <v>25</v>
      </c>
      <c r="K563" s="136">
        <v>2296</v>
      </c>
      <c r="L563" s="72">
        <f t="shared" si="58"/>
        <v>5679.9999999999991</v>
      </c>
      <c r="M563" s="72">
        <f t="shared" si="63"/>
        <v>1040</v>
      </c>
      <c r="N563" s="74">
        <f t="shared" si="59"/>
        <v>2432</v>
      </c>
      <c r="O563" s="72">
        <f t="shared" si="60"/>
        <v>5672</v>
      </c>
      <c r="P563" s="85">
        <v>25</v>
      </c>
      <c r="Q563" s="72">
        <f t="shared" si="61"/>
        <v>17145</v>
      </c>
      <c r="R563" s="114">
        <v>12153.87</v>
      </c>
      <c r="S563" s="72">
        <f t="shared" si="62"/>
        <v>12392</v>
      </c>
      <c r="T563" s="136">
        <v>67846.13</v>
      </c>
      <c r="U563" s="73" t="s">
        <v>156</v>
      </c>
      <c r="V563" s="74" t="s">
        <v>257</v>
      </c>
    </row>
    <row r="564" spans="1:22" s="117" customFormat="1">
      <c r="A564" s="85">
        <v>557</v>
      </c>
      <c r="B564" s="135" t="s">
        <v>1301</v>
      </c>
      <c r="C564" s="135" t="s">
        <v>4</v>
      </c>
      <c r="D564" s="135" t="s">
        <v>1103</v>
      </c>
      <c r="E564" s="86" t="s">
        <v>1223</v>
      </c>
      <c r="F564" s="87">
        <v>45901</v>
      </c>
      <c r="G564" s="87">
        <v>46082</v>
      </c>
      <c r="H564" s="136">
        <v>80000</v>
      </c>
      <c r="I564" s="136">
        <v>7400.87</v>
      </c>
      <c r="J564" s="88">
        <v>25</v>
      </c>
      <c r="K564" s="136">
        <v>2296</v>
      </c>
      <c r="L564" s="72">
        <f t="shared" si="58"/>
        <v>5679.9999999999991</v>
      </c>
      <c r="M564" s="72">
        <f t="shared" si="63"/>
        <v>1040</v>
      </c>
      <c r="N564" s="74">
        <f t="shared" si="59"/>
        <v>2432</v>
      </c>
      <c r="O564" s="72">
        <f t="shared" si="60"/>
        <v>5672</v>
      </c>
      <c r="P564" s="85">
        <v>25</v>
      </c>
      <c r="Q564" s="72">
        <f t="shared" si="61"/>
        <v>17145</v>
      </c>
      <c r="R564" s="114">
        <v>12162.87</v>
      </c>
      <c r="S564" s="72">
        <f t="shared" si="62"/>
        <v>12392</v>
      </c>
      <c r="T564" s="136">
        <v>67846.13</v>
      </c>
      <c r="U564" s="73" t="s">
        <v>156</v>
      </c>
      <c r="V564" s="74" t="s">
        <v>257</v>
      </c>
    </row>
    <row r="565" spans="1:22" s="117" customFormat="1">
      <c r="A565" s="85">
        <v>558</v>
      </c>
      <c r="B565" s="85" t="s">
        <v>270</v>
      </c>
      <c r="C565" s="135" t="s">
        <v>61</v>
      </c>
      <c r="D565" s="135" t="s">
        <v>198</v>
      </c>
      <c r="E565" s="86" t="s">
        <v>1223</v>
      </c>
      <c r="F565" s="87">
        <v>45962</v>
      </c>
      <c r="G565" s="87">
        <v>46143</v>
      </c>
      <c r="H565" s="136">
        <v>50000</v>
      </c>
      <c r="I565" s="136">
        <v>1854</v>
      </c>
      <c r="J565" s="88">
        <v>25</v>
      </c>
      <c r="K565" s="136">
        <v>1435</v>
      </c>
      <c r="L565" s="72">
        <f t="shared" si="58"/>
        <v>3549.9999999999995</v>
      </c>
      <c r="M565" s="72">
        <f t="shared" si="63"/>
        <v>650</v>
      </c>
      <c r="N565" s="74">
        <f t="shared" si="59"/>
        <v>1520</v>
      </c>
      <c r="O565" s="72">
        <f t="shared" si="60"/>
        <v>3545.0000000000005</v>
      </c>
      <c r="P565" s="85">
        <v>125</v>
      </c>
      <c r="Q565" s="72">
        <f t="shared" si="61"/>
        <v>10825</v>
      </c>
      <c r="R565" s="114">
        <v>1602.5</v>
      </c>
      <c r="S565" s="72">
        <f t="shared" si="62"/>
        <v>7745</v>
      </c>
      <c r="T565" s="136">
        <v>45066</v>
      </c>
      <c r="U565" s="73" t="s">
        <v>156</v>
      </c>
      <c r="V565" s="74" t="s">
        <v>258</v>
      </c>
    </row>
    <row r="566" spans="1:22" s="117" customFormat="1">
      <c r="A566" s="85">
        <v>559</v>
      </c>
      <c r="B566" s="85" t="s">
        <v>283</v>
      </c>
      <c r="C566" s="135" t="s">
        <v>55</v>
      </c>
      <c r="D566" s="135" t="s">
        <v>159</v>
      </c>
      <c r="E566" s="86" t="s">
        <v>1223</v>
      </c>
      <c r="F566" s="87">
        <v>45839</v>
      </c>
      <c r="G566" s="87">
        <v>46023</v>
      </c>
      <c r="H566" s="136">
        <v>60000</v>
      </c>
      <c r="I566" s="136">
        <v>3486.68</v>
      </c>
      <c r="J566" s="88">
        <v>25</v>
      </c>
      <c r="K566" s="136">
        <v>1722</v>
      </c>
      <c r="L566" s="72">
        <f t="shared" si="58"/>
        <v>4260</v>
      </c>
      <c r="M566" s="72">
        <f t="shared" si="63"/>
        <v>780</v>
      </c>
      <c r="N566" s="74">
        <f t="shared" si="59"/>
        <v>1824</v>
      </c>
      <c r="O566" s="72">
        <f t="shared" si="60"/>
        <v>4254</v>
      </c>
      <c r="P566" s="85">
        <v>25</v>
      </c>
      <c r="Q566" s="72">
        <f t="shared" si="61"/>
        <v>12865</v>
      </c>
      <c r="R566" s="114">
        <v>4033.06</v>
      </c>
      <c r="S566" s="72">
        <f t="shared" si="62"/>
        <v>9294</v>
      </c>
      <c r="T566" s="136">
        <v>52942.32</v>
      </c>
      <c r="U566" s="73" t="s">
        <v>156</v>
      </c>
      <c r="V566" s="74" t="s">
        <v>257</v>
      </c>
    </row>
    <row r="567" spans="1:22" s="117" customFormat="1">
      <c r="A567" s="85">
        <v>560</v>
      </c>
      <c r="B567" s="85" t="s">
        <v>1261</v>
      </c>
      <c r="C567" s="135" t="s">
        <v>873</v>
      </c>
      <c r="D567" s="135" t="s">
        <v>178</v>
      </c>
      <c r="E567" s="86" t="s">
        <v>1223</v>
      </c>
      <c r="F567" s="87">
        <v>45839</v>
      </c>
      <c r="G567" s="87">
        <v>46023</v>
      </c>
      <c r="H567" s="136">
        <v>57000</v>
      </c>
      <c r="I567" s="136">
        <v>2922.14</v>
      </c>
      <c r="J567" s="88">
        <v>25</v>
      </c>
      <c r="K567" s="136">
        <v>1635.9</v>
      </c>
      <c r="L567" s="72">
        <f t="shared" si="58"/>
        <v>4046.9999999999995</v>
      </c>
      <c r="M567" s="72">
        <f t="shared" si="63"/>
        <v>741</v>
      </c>
      <c r="N567" s="74">
        <f t="shared" si="59"/>
        <v>1732.8</v>
      </c>
      <c r="O567" s="72">
        <f t="shared" si="60"/>
        <v>4041.3</v>
      </c>
      <c r="P567" s="85">
        <v>25</v>
      </c>
      <c r="Q567" s="72">
        <f t="shared" si="61"/>
        <v>12223</v>
      </c>
      <c r="R567" s="114">
        <v>6315.84</v>
      </c>
      <c r="S567" s="72">
        <f t="shared" si="62"/>
        <v>8829.2999999999993</v>
      </c>
      <c r="T567" s="136">
        <v>50684.160000000003</v>
      </c>
      <c r="U567" s="73" t="s">
        <v>156</v>
      </c>
      <c r="V567" s="74" t="s">
        <v>258</v>
      </c>
    </row>
    <row r="568" spans="1:22" s="117" customFormat="1">
      <c r="A568" s="85">
        <v>561</v>
      </c>
      <c r="B568" s="85" t="s">
        <v>671</v>
      </c>
      <c r="C568" s="135" t="s">
        <v>61</v>
      </c>
      <c r="D568" s="135" t="s">
        <v>1117</v>
      </c>
      <c r="E568" s="86" t="s">
        <v>1223</v>
      </c>
      <c r="F568" s="87">
        <v>45962</v>
      </c>
      <c r="G568" s="87">
        <v>46143</v>
      </c>
      <c r="H568" s="136">
        <v>50000</v>
      </c>
      <c r="I568" s="136">
        <v>1854</v>
      </c>
      <c r="J568" s="88">
        <v>25</v>
      </c>
      <c r="K568" s="136">
        <v>1435</v>
      </c>
      <c r="L568" s="72">
        <f t="shared" si="58"/>
        <v>3549.9999999999995</v>
      </c>
      <c r="M568" s="72">
        <f t="shared" si="63"/>
        <v>650</v>
      </c>
      <c r="N568" s="74">
        <f t="shared" si="59"/>
        <v>1520</v>
      </c>
      <c r="O568" s="72">
        <f t="shared" si="60"/>
        <v>3545.0000000000005</v>
      </c>
      <c r="P568" s="85">
        <v>25</v>
      </c>
      <c r="Q568" s="72">
        <f t="shared" si="61"/>
        <v>10725</v>
      </c>
      <c r="R568" s="114">
        <v>4834</v>
      </c>
      <c r="S568" s="72">
        <f t="shared" si="62"/>
        <v>7745</v>
      </c>
      <c r="T568" s="136">
        <v>45166</v>
      </c>
      <c r="U568" s="73" t="s">
        <v>156</v>
      </c>
      <c r="V568" s="74" t="s">
        <v>258</v>
      </c>
    </row>
    <row r="569" spans="1:22" s="117" customFormat="1">
      <c r="A569" s="85">
        <v>562</v>
      </c>
      <c r="B569" s="85" t="s">
        <v>282</v>
      </c>
      <c r="C569" s="135" t="s">
        <v>6</v>
      </c>
      <c r="D569" s="135" t="s">
        <v>360</v>
      </c>
      <c r="E569" s="86" t="s">
        <v>1223</v>
      </c>
      <c r="F569" s="87">
        <v>45962</v>
      </c>
      <c r="G569" s="87">
        <v>46143</v>
      </c>
      <c r="H569" s="136">
        <v>100000</v>
      </c>
      <c r="I569" s="136">
        <v>12105.37</v>
      </c>
      <c r="J569" s="88">
        <v>25</v>
      </c>
      <c r="K569" s="136">
        <v>2870</v>
      </c>
      <c r="L569" s="72">
        <f t="shared" si="58"/>
        <v>7099.9999999999991</v>
      </c>
      <c r="M569" s="72">
        <f t="shared" si="63"/>
        <v>1300</v>
      </c>
      <c r="N569" s="74">
        <f t="shared" si="59"/>
        <v>3040</v>
      </c>
      <c r="O569" s="72">
        <f t="shared" si="60"/>
        <v>7090.0000000000009</v>
      </c>
      <c r="P569" s="114">
        <v>7652.73</v>
      </c>
      <c r="Q569" s="72">
        <f t="shared" si="61"/>
        <v>29052.73</v>
      </c>
      <c r="R569" s="114">
        <v>20869.47</v>
      </c>
      <c r="S569" s="72">
        <f t="shared" si="62"/>
        <v>15490</v>
      </c>
      <c r="T569" s="136">
        <v>67331.899999999994</v>
      </c>
      <c r="U569" s="73" t="s">
        <v>156</v>
      </c>
      <c r="V569" s="74" t="s">
        <v>258</v>
      </c>
    </row>
    <row r="570" spans="1:22" s="117" customFormat="1">
      <c r="A570" s="85">
        <v>563</v>
      </c>
      <c r="B570" s="135" t="s">
        <v>1315</v>
      </c>
      <c r="C570" s="135" t="s">
        <v>508</v>
      </c>
      <c r="D570" s="135" t="s">
        <v>1170</v>
      </c>
      <c r="E570" s="86" t="s">
        <v>1223</v>
      </c>
      <c r="F570" s="87">
        <v>45931</v>
      </c>
      <c r="G570" s="87">
        <v>46113</v>
      </c>
      <c r="H570" s="136">
        <v>20000</v>
      </c>
      <c r="I570" s="135">
        <v>0</v>
      </c>
      <c r="J570" s="88">
        <v>25</v>
      </c>
      <c r="K570" s="135">
        <v>574</v>
      </c>
      <c r="L570" s="72">
        <f t="shared" si="58"/>
        <v>1419.9999999999998</v>
      </c>
      <c r="M570" s="135">
        <v>608</v>
      </c>
      <c r="N570" s="74">
        <f t="shared" si="59"/>
        <v>608</v>
      </c>
      <c r="O570" s="72">
        <f t="shared" si="60"/>
        <v>1418</v>
      </c>
      <c r="P570" s="135">
        <v>25</v>
      </c>
      <c r="Q570" s="72">
        <f t="shared" si="61"/>
        <v>4653</v>
      </c>
      <c r="R570" s="114">
        <v>1207</v>
      </c>
      <c r="S570" s="72">
        <f t="shared" si="62"/>
        <v>3446</v>
      </c>
      <c r="T570" s="136">
        <v>18793</v>
      </c>
      <c r="U570" s="73" t="s">
        <v>156</v>
      </c>
      <c r="V570" s="74" t="s">
        <v>258</v>
      </c>
    </row>
    <row r="571" spans="1:22" s="117" customFormat="1">
      <c r="A571" s="85">
        <v>564</v>
      </c>
      <c r="B571" s="85" t="s">
        <v>88</v>
      </c>
      <c r="C571" s="135" t="s">
        <v>19</v>
      </c>
      <c r="D571" s="135" t="s">
        <v>1086</v>
      </c>
      <c r="E571" s="86" t="s">
        <v>1223</v>
      </c>
      <c r="F571" s="87">
        <v>45901</v>
      </c>
      <c r="G571" s="87">
        <v>46082</v>
      </c>
      <c r="H571" s="136">
        <v>20000</v>
      </c>
      <c r="I571" s="135">
        <v>0</v>
      </c>
      <c r="J571" s="88">
        <v>25</v>
      </c>
      <c r="K571" s="135">
        <v>574</v>
      </c>
      <c r="L571" s="72">
        <f t="shared" si="58"/>
        <v>1419.9999999999998</v>
      </c>
      <c r="M571" s="72">
        <f t="shared" ref="M571:M602" si="64">H571*0.013</f>
        <v>260</v>
      </c>
      <c r="N571" s="74">
        <f t="shared" si="59"/>
        <v>608</v>
      </c>
      <c r="O571" s="72">
        <f t="shared" si="60"/>
        <v>1418</v>
      </c>
      <c r="P571" s="114">
        <v>1740.46</v>
      </c>
      <c r="Q571" s="72">
        <f t="shared" si="61"/>
        <v>6020.46</v>
      </c>
      <c r="R571" s="114">
        <v>8230.9599999999991</v>
      </c>
      <c r="S571" s="72">
        <f t="shared" si="62"/>
        <v>3098</v>
      </c>
      <c r="T571" s="136">
        <v>14773.22</v>
      </c>
      <c r="U571" s="73" t="s">
        <v>156</v>
      </c>
      <c r="V571" s="74" t="s">
        <v>257</v>
      </c>
    </row>
    <row r="572" spans="1:22" s="117" customFormat="1">
      <c r="A572" s="85">
        <v>565</v>
      </c>
      <c r="B572" s="85" t="s">
        <v>707</v>
      </c>
      <c r="C572" s="135" t="s">
        <v>365</v>
      </c>
      <c r="D572" s="135" t="s">
        <v>1084</v>
      </c>
      <c r="E572" s="86" t="s">
        <v>1223</v>
      </c>
      <c r="F572" s="87">
        <v>45839</v>
      </c>
      <c r="G572" s="87">
        <v>46023</v>
      </c>
      <c r="H572" s="136">
        <v>20000</v>
      </c>
      <c r="I572" s="135">
        <v>0</v>
      </c>
      <c r="J572" s="88">
        <v>25</v>
      </c>
      <c r="K572" s="135">
        <v>574</v>
      </c>
      <c r="L572" s="72">
        <f t="shared" si="58"/>
        <v>1419.9999999999998</v>
      </c>
      <c r="M572" s="72">
        <f t="shared" si="64"/>
        <v>260</v>
      </c>
      <c r="N572" s="74">
        <f t="shared" si="59"/>
        <v>608</v>
      </c>
      <c r="O572" s="72">
        <f t="shared" si="60"/>
        <v>1418</v>
      </c>
      <c r="P572" s="85">
        <v>25</v>
      </c>
      <c r="Q572" s="72">
        <f t="shared" si="61"/>
        <v>4305</v>
      </c>
      <c r="R572" s="114">
        <v>1207</v>
      </c>
      <c r="S572" s="72">
        <f t="shared" si="62"/>
        <v>3098</v>
      </c>
      <c r="T572" s="136">
        <v>18793</v>
      </c>
      <c r="U572" s="73" t="s">
        <v>156</v>
      </c>
      <c r="V572" s="74" t="s">
        <v>257</v>
      </c>
    </row>
    <row r="573" spans="1:22" s="117" customFormat="1">
      <c r="A573" s="85">
        <v>566</v>
      </c>
      <c r="B573" s="85" t="s">
        <v>780</v>
      </c>
      <c r="C573" s="135" t="s">
        <v>21</v>
      </c>
      <c r="D573" s="135" t="s">
        <v>1168</v>
      </c>
      <c r="E573" s="86" t="s">
        <v>1223</v>
      </c>
      <c r="F573" s="87">
        <v>45870</v>
      </c>
      <c r="G573" s="87">
        <v>46054</v>
      </c>
      <c r="H573" s="136">
        <v>65000</v>
      </c>
      <c r="I573" s="136">
        <v>4427.58</v>
      </c>
      <c r="J573" s="88">
        <v>25</v>
      </c>
      <c r="K573" s="136">
        <v>1865.5</v>
      </c>
      <c r="L573" s="72">
        <f t="shared" si="58"/>
        <v>4615</v>
      </c>
      <c r="M573" s="72">
        <f t="shared" si="64"/>
        <v>845</v>
      </c>
      <c r="N573" s="74">
        <f t="shared" si="59"/>
        <v>1976</v>
      </c>
      <c r="O573" s="72">
        <f t="shared" si="60"/>
        <v>4608.5</v>
      </c>
      <c r="P573" s="85">
        <v>25</v>
      </c>
      <c r="Q573" s="72">
        <f t="shared" si="61"/>
        <v>13935</v>
      </c>
      <c r="R573" s="114">
        <v>8294.08</v>
      </c>
      <c r="S573" s="72">
        <f t="shared" si="62"/>
        <v>10068.5</v>
      </c>
      <c r="T573" s="136">
        <v>56705.919999999998</v>
      </c>
      <c r="U573" s="73" t="s">
        <v>156</v>
      </c>
      <c r="V573" s="74" t="s">
        <v>257</v>
      </c>
    </row>
    <row r="574" spans="1:22" s="117" customFormat="1">
      <c r="A574" s="85">
        <v>567</v>
      </c>
      <c r="B574" s="85" t="s">
        <v>60</v>
      </c>
      <c r="C574" s="135" t="s">
        <v>55</v>
      </c>
      <c r="D574" s="135" t="s">
        <v>676</v>
      </c>
      <c r="E574" s="86" t="s">
        <v>1223</v>
      </c>
      <c r="F574" s="87">
        <v>45962</v>
      </c>
      <c r="G574" s="87">
        <v>46143</v>
      </c>
      <c r="H574" s="136">
        <v>46000</v>
      </c>
      <c r="I574" s="136">
        <v>1289.46</v>
      </c>
      <c r="J574" s="88">
        <v>25</v>
      </c>
      <c r="K574" s="136">
        <v>1320.2</v>
      </c>
      <c r="L574" s="72">
        <f t="shared" si="58"/>
        <v>3265.9999999999995</v>
      </c>
      <c r="M574" s="72">
        <f t="shared" si="64"/>
        <v>598</v>
      </c>
      <c r="N574" s="74">
        <f t="shared" si="59"/>
        <v>1398.4</v>
      </c>
      <c r="O574" s="72">
        <f t="shared" si="60"/>
        <v>3261.4</v>
      </c>
      <c r="P574" s="85">
        <v>125</v>
      </c>
      <c r="Q574" s="72">
        <f t="shared" si="61"/>
        <v>9969</v>
      </c>
      <c r="R574" s="114">
        <v>2075.3000000000002</v>
      </c>
      <c r="S574" s="72">
        <f t="shared" si="62"/>
        <v>7125.4</v>
      </c>
      <c r="T574" s="136">
        <v>33831.54</v>
      </c>
      <c r="U574" s="73" t="s">
        <v>156</v>
      </c>
      <c r="V574" s="74" t="s">
        <v>257</v>
      </c>
    </row>
    <row r="575" spans="1:22" s="117" customFormat="1">
      <c r="A575" s="85">
        <v>568</v>
      </c>
      <c r="B575" s="85" t="s">
        <v>1262</v>
      </c>
      <c r="C575" s="135" t="s">
        <v>247</v>
      </c>
      <c r="D575" s="135" t="s">
        <v>987</v>
      </c>
      <c r="E575" s="86" t="s">
        <v>1223</v>
      </c>
      <c r="F575" s="87">
        <v>45839</v>
      </c>
      <c r="G575" s="87">
        <v>46023</v>
      </c>
      <c r="H575" s="136">
        <v>80000</v>
      </c>
      <c r="I575" s="136">
        <v>7400.87</v>
      </c>
      <c r="J575" s="88">
        <v>25</v>
      </c>
      <c r="K575" s="136">
        <v>2296</v>
      </c>
      <c r="L575" s="72">
        <f t="shared" si="58"/>
        <v>5679.9999999999991</v>
      </c>
      <c r="M575" s="72">
        <f t="shared" si="64"/>
        <v>1040</v>
      </c>
      <c r="N575" s="74">
        <f t="shared" si="59"/>
        <v>2432</v>
      </c>
      <c r="O575" s="72">
        <f t="shared" si="60"/>
        <v>5672</v>
      </c>
      <c r="P575" s="85">
        <v>25</v>
      </c>
      <c r="Q575" s="72">
        <f t="shared" si="61"/>
        <v>17145</v>
      </c>
      <c r="R575" s="114">
        <v>12153.87</v>
      </c>
      <c r="S575" s="72">
        <f t="shared" si="62"/>
        <v>12392</v>
      </c>
      <c r="T575" s="136">
        <v>67846.13</v>
      </c>
      <c r="U575" s="73" t="s">
        <v>156</v>
      </c>
      <c r="V575" s="74" t="s">
        <v>258</v>
      </c>
    </row>
    <row r="576" spans="1:22" s="117" customFormat="1">
      <c r="A576" s="85">
        <v>569</v>
      </c>
      <c r="B576" s="85" t="s">
        <v>544</v>
      </c>
      <c r="C576" s="135" t="s">
        <v>25</v>
      </c>
      <c r="D576" s="135" t="s">
        <v>547</v>
      </c>
      <c r="E576" s="86" t="s">
        <v>1223</v>
      </c>
      <c r="F576" s="87">
        <v>45901</v>
      </c>
      <c r="G576" s="87">
        <v>46082</v>
      </c>
      <c r="H576" s="136">
        <v>50000</v>
      </c>
      <c r="I576" s="136">
        <v>1854</v>
      </c>
      <c r="J576" s="88">
        <v>25</v>
      </c>
      <c r="K576" s="136">
        <v>1435</v>
      </c>
      <c r="L576" s="72">
        <f t="shared" si="58"/>
        <v>3549.9999999999995</v>
      </c>
      <c r="M576" s="72">
        <f t="shared" si="64"/>
        <v>650</v>
      </c>
      <c r="N576" s="74">
        <f t="shared" si="59"/>
        <v>1520</v>
      </c>
      <c r="O576" s="72">
        <f t="shared" si="60"/>
        <v>3545.0000000000005</v>
      </c>
      <c r="P576" s="114">
        <v>9729.76</v>
      </c>
      <c r="Q576" s="72">
        <f t="shared" si="61"/>
        <v>20429.760000000002</v>
      </c>
      <c r="R576" s="114">
        <v>7021</v>
      </c>
      <c r="S576" s="72">
        <f t="shared" si="62"/>
        <v>7745</v>
      </c>
      <c r="T576" s="136">
        <v>42979</v>
      </c>
      <c r="U576" s="73" t="s">
        <v>156</v>
      </c>
      <c r="V576" s="74" t="s">
        <v>257</v>
      </c>
    </row>
    <row r="577" spans="1:22" s="117" customFormat="1">
      <c r="A577" s="85">
        <v>570</v>
      </c>
      <c r="B577" s="85" t="s">
        <v>1036</v>
      </c>
      <c r="C577" s="135" t="s">
        <v>53</v>
      </c>
      <c r="D577" s="135" t="s">
        <v>1103</v>
      </c>
      <c r="E577" s="86" t="s">
        <v>1223</v>
      </c>
      <c r="F577" s="87">
        <v>45901</v>
      </c>
      <c r="G577" s="87">
        <v>46082</v>
      </c>
      <c r="H577" s="136">
        <v>60000</v>
      </c>
      <c r="I577" s="136">
        <v>3486.68</v>
      </c>
      <c r="J577" s="88">
        <v>25</v>
      </c>
      <c r="K577" s="136">
        <v>1722</v>
      </c>
      <c r="L577" s="72">
        <f t="shared" si="58"/>
        <v>4260</v>
      </c>
      <c r="M577" s="72">
        <f t="shared" si="64"/>
        <v>780</v>
      </c>
      <c r="N577" s="74">
        <f t="shared" si="59"/>
        <v>1824</v>
      </c>
      <c r="O577" s="72">
        <f t="shared" si="60"/>
        <v>4254</v>
      </c>
      <c r="P577" s="85">
        <v>25</v>
      </c>
      <c r="Q577" s="72">
        <f t="shared" si="61"/>
        <v>12865</v>
      </c>
      <c r="R577" s="114">
        <v>7057.68</v>
      </c>
      <c r="S577" s="72">
        <f t="shared" si="62"/>
        <v>9294</v>
      </c>
      <c r="T577" s="136">
        <v>52942.32</v>
      </c>
      <c r="U577" s="73" t="s">
        <v>156</v>
      </c>
      <c r="V577" s="74" t="s">
        <v>258</v>
      </c>
    </row>
    <row r="578" spans="1:22" s="117" customFormat="1">
      <c r="A578" s="85">
        <v>571</v>
      </c>
      <c r="B578" s="85" t="s">
        <v>1037</v>
      </c>
      <c r="C578" s="135" t="s">
        <v>249</v>
      </c>
      <c r="D578" s="135" t="s">
        <v>361</v>
      </c>
      <c r="E578" s="86" t="s">
        <v>1223</v>
      </c>
      <c r="F578" s="87">
        <v>45901</v>
      </c>
      <c r="G578" s="87">
        <v>46082</v>
      </c>
      <c r="H578" s="136">
        <v>60000</v>
      </c>
      <c r="I578" s="136">
        <v>3486.68</v>
      </c>
      <c r="J578" s="88">
        <v>25</v>
      </c>
      <c r="K578" s="136">
        <v>1722</v>
      </c>
      <c r="L578" s="72">
        <f t="shared" si="58"/>
        <v>4260</v>
      </c>
      <c r="M578" s="72">
        <f t="shared" si="64"/>
        <v>780</v>
      </c>
      <c r="N578" s="74">
        <f t="shared" si="59"/>
        <v>1824</v>
      </c>
      <c r="O578" s="72">
        <f t="shared" si="60"/>
        <v>4254</v>
      </c>
      <c r="P578" s="85">
        <v>25</v>
      </c>
      <c r="Q578" s="72">
        <f t="shared" si="61"/>
        <v>12865</v>
      </c>
      <c r="R578" s="114">
        <v>7057.68</v>
      </c>
      <c r="S578" s="72">
        <f t="shared" si="62"/>
        <v>9294</v>
      </c>
      <c r="T578" s="136">
        <v>52942.32</v>
      </c>
      <c r="U578" s="73" t="s">
        <v>156</v>
      </c>
      <c r="V578" s="74" t="s">
        <v>257</v>
      </c>
    </row>
    <row r="579" spans="1:22" s="117" customFormat="1">
      <c r="A579" s="85">
        <v>572</v>
      </c>
      <c r="B579" s="85" t="s">
        <v>812</v>
      </c>
      <c r="C579" s="135" t="s">
        <v>465</v>
      </c>
      <c r="D579" s="135" t="s">
        <v>255</v>
      </c>
      <c r="E579" s="86" t="s">
        <v>1223</v>
      </c>
      <c r="F579" s="87">
        <v>45962</v>
      </c>
      <c r="G579" s="87">
        <v>46143</v>
      </c>
      <c r="H579" s="136">
        <v>80000</v>
      </c>
      <c r="I579" s="136">
        <v>7400.87</v>
      </c>
      <c r="J579" s="88">
        <v>25</v>
      </c>
      <c r="K579" s="136">
        <v>2296</v>
      </c>
      <c r="L579" s="72">
        <f t="shared" si="58"/>
        <v>5679.9999999999991</v>
      </c>
      <c r="M579" s="72">
        <f t="shared" si="64"/>
        <v>1040</v>
      </c>
      <c r="N579" s="74">
        <f t="shared" si="59"/>
        <v>2432</v>
      </c>
      <c r="O579" s="72">
        <f t="shared" si="60"/>
        <v>5672</v>
      </c>
      <c r="P579" s="85">
        <v>25</v>
      </c>
      <c r="Q579" s="72">
        <f t="shared" si="61"/>
        <v>17145</v>
      </c>
      <c r="R579" s="114">
        <v>12153.87</v>
      </c>
      <c r="S579" s="72">
        <f t="shared" si="62"/>
        <v>12392</v>
      </c>
      <c r="T579" s="136">
        <v>67846.13</v>
      </c>
      <c r="U579" s="73" t="s">
        <v>156</v>
      </c>
      <c r="V579" s="74" t="s">
        <v>257</v>
      </c>
    </row>
    <row r="580" spans="1:22" s="117" customFormat="1">
      <c r="A580" s="85">
        <v>573</v>
      </c>
      <c r="B580" s="85" t="s">
        <v>813</v>
      </c>
      <c r="C580" s="135" t="s">
        <v>15</v>
      </c>
      <c r="D580" s="135" t="s">
        <v>162</v>
      </c>
      <c r="E580" s="86" t="s">
        <v>1223</v>
      </c>
      <c r="F580" s="87">
        <v>45962</v>
      </c>
      <c r="G580" s="87">
        <v>46143</v>
      </c>
      <c r="H580" s="136">
        <v>60000</v>
      </c>
      <c r="I580" s="136">
        <v>3486.68</v>
      </c>
      <c r="J580" s="88">
        <v>25</v>
      </c>
      <c r="K580" s="136">
        <v>1722</v>
      </c>
      <c r="L580" s="72">
        <f t="shared" si="58"/>
        <v>4260</v>
      </c>
      <c r="M580" s="72">
        <f t="shared" si="64"/>
        <v>780</v>
      </c>
      <c r="N580" s="74">
        <f t="shared" si="59"/>
        <v>1824</v>
      </c>
      <c r="O580" s="72">
        <f t="shared" si="60"/>
        <v>4254</v>
      </c>
      <c r="P580" s="85">
        <v>25</v>
      </c>
      <c r="Q580" s="72">
        <f t="shared" si="61"/>
        <v>12865</v>
      </c>
      <c r="R580" s="114">
        <v>7057.68</v>
      </c>
      <c r="S580" s="72">
        <f t="shared" si="62"/>
        <v>9294</v>
      </c>
      <c r="T580" s="136">
        <v>52942.32</v>
      </c>
      <c r="U580" s="73" t="s">
        <v>156</v>
      </c>
      <c r="V580" s="74" t="s">
        <v>257</v>
      </c>
    </row>
    <row r="581" spans="1:22" s="117" customFormat="1">
      <c r="A581" s="85">
        <v>574</v>
      </c>
      <c r="B581" s="85" t="s">
        <v>76</v>
      </c>
      <c r="C581" s="135" t="s">
        <v>77</v>
      </c>
      <c r="D581" s="135" t="s">
        <v>163</v>
      </c>
      <c r="E581" s="86" t="s">
        <v>1223</v>
      </c>
      <c r="F581" s="87">
        <v>45962</v>
      </c>
      <c r="G581" s="87">
        <v>46143</v>
      </c>
      <c r="H581" s="136">
        <v>80000</v>
      </c>
      <c r="I581" s="136">
        <v>7400.87</v>
      </c>
      <c r="J581" s="88">
        <v>25</v>
      </c>
      <c r="K581" s="136">
        <v>2296</v>
      </c>
      <c r="L581" s="72">
        <f t="shared" si="58"/>
        <v>5679.9999999999991</v>
      </c>
      <c r="M581" s="72">
        <f t="shared" si="64"/>
        <v>1040</v>
      </c>
      <c r="N581" s="74">
        <f t="shared" si="59"/>
        <v>2432</v>
      </c>
      <c r="O581" s="72">
        <f t="shared" si="60"/>
        <v>5672</v>
      </c>
      <c r="P581" s="85">
        <v>125</v>
      </c>
      <c r="Q581" s="72">
        <f t="shared" si="61"/>
        <v>17245</v>
      </c>
      <c r="R581" s="114">
        <v>13540.46</v>
      </c>
      <c r="S581" s="72">
        <f t="shared" si="62"/>
        <v>12392</v>
      </c>
      <c r="T581" s="136">
        <v>67746.13</v>
      </c>
      <c r="U581" s="73" t="s">
        <v>156</v>
      </c>
      <c r="V581" s="74" t="s">
        <v>257</v>
      </c>
    </row>
    <row r="582" spans="1:22" s="117" customFormat="1">
      <c r="A582" s="85">
        <v>575</v>
      </c>
      <c r="B582" s="85" t="s">
        <v>970</v>
      </c>
      <c r="C582" s="135" t="s">
        <v>396</v>
      </c>
      <c r="D582" s="135" t="s">
        <v>1076</v>
      </c>
      <c r="E582" s="86" t="s">
        <v>1223</v>
      </c>
      <c r="F582" s="87">
        <v>45870</v>
      </c>
      <c r="G582" s="87">
        <v>46054</v>
      </c>
      <c r="H582" s="136">
        <v>35000</v>
      </c>
      <c r="I582" s="135">
        <v>0</v>
      </c>
      <c r="J582" s="88">
        <v>25</v>
      </c>
      <c r="K582" s="136">
        <v>1004.5</v>
      </c>
      <c r="L582" s="72">
        <f t="shared" si="58"/>
        <v>2485</v>
      </c>
      <c r="M582" s="72">
        <f t="shared" si="64"/>
        <v>455</v>
      </c>
      <c r="N582" s="74">
        <f t="shared" si="59"/>
        <v>1064</v>
      </c>
      <c r="O582" s="72">
        <f t="shared" si="60"/>
        <v>2481.5</v>
      </c>
      <c r="P582" s="85">
        <v>125</v>
      </c>
      <c r="Q582" s="72">
        <f t="shared" si="61"/>
        <v>7615</v>
      </c>
      <c r="R582" s="114">
        <v>2093.5</v>
      </c>
      <c r="S582" s="72">
        <f t="shared" si="62"/>
        <v>5421.5</v>
      </c>
      <c r="T582" s="136">
        <v>32806.5</v>
      </c>
      <c r="U582" s="73" t="s">
        <v>156</v>
      </c>
      <c r="V582" s="74" t="s">
        <v>258</v>
      </c>
    </row>
    <row r="583" spans="1:22" s="117" customFormat="1">
      <c r="A583" s="85">
        <v>576</v>
      </c>
      <c r="B583" s="85" t="s">
        <v>1284</v>
      </c>
      <c r="C583" s="135" t="s">
        <v>371</v>
      </c>
      <c r="D583" s="135" t="s">
        <v>1161</v>
      </c>
      <c r="E583" s="86" t="s">
        <v>624</v>
      </c>
      <c r="F583" s="87">
        <v>45870</v>
      </c>
      <c r="G583" s="87">
        <v>46054</v>
      </c>
      <c r="H583" s="136">
        <v>57000</v>
      </c>
      <c r="I583" s="136">
        <v>2922.14</v>
      </c>
      <c r="J583" s="88">
        <v>25</v>
      </c>
      <c r="K583" s="136">
        <v>1635.9</v>
      </c>
      <c r="L583" s="72">
        <f t="shared" si="58"/>
        <v>4046.9999999999995</v>
      </c>
      <c r="M583" s="72">
        <f t="shared" si="64"/>
        <v>741</v>
      </c>
      <c r="N583" s="74">
        <f t="shared" si="59"/>
        <v>1732.8</v>
      </c>
      <c r="O583" s="72">
        <f t="shared" si="60"/>
        <v>4041.3</v>
      </c>
      <c r="P583" s="85">
        <v>25</v>
      </c>
      <c r="Q583" s="72">
        <f t="shared" si="61"/>
        <v>12223</v>
      </c>
      <c r="R583" s="114">
        <v>6315.84</v>
      </c>
      <c r="S583" s="72">
        <f t="shared" si="62"/>
        <v>8829.2999999999993</v>
      </c>
      <c r="T583" s="136">
        <v>50584.160000000003</v>
      </c>
      <c r="U583" s="73" t="s">
        <v>156</v>
      </c>
      <c r="V583" s="74" t="s">
        <v>258</v>
      </c>
    </row>
    <row r="584" spans="1:22" s="117" customFormat="1">
      <c r="A584" s="85">
        <v>577</v>
      </c>
      <c r="B584" s="85" t="s">
        <v>1038</v>
      </c>
      <c r="C584" s="135" t="s">
        <v>61</v>
      </c>
      <c r="D584" s="135" t="s">
        <v>1076</v>
      </c>
      <c r="E584" s="86" t="s">
        <v>1223</v>
      </c>
      <c r="F584" s="87">
        <v>45901</v>
      </c>
      <c r="G584" s="87">
        <v>46082</v>
      </c>
      <c r="H584" s="136">
        <v>60000</v>
      </c>
      <c r="I584" s="136">
        <v>3486.68</v>
      </c>
      <c r="J584" s="88">
        <v>25</v>
      </c>
      <c r="K584" s="136">
        <v>1722</v>
      </c>
      <c r="L584" s="72">
        <f t="shared" ref="L584:L647" si="65">H584*0.071</f>
        <v>4260</v>
      </c>
      <c r="M584" s="72">
        <f t="shared" si="64"/>
        <v>780</v>
      </c>
      <c r="N584" s="74">
        <f t="shared" ref="N584:N647" si="66">+H584*0.0304</f>
        <v>1824</v>
      </c>
      <c r="O584" s="72">
        <f t="shared" ref="O584:O647" si="67">H584*0.0709</f>
        <v>4254</v>
      </c>
      <c r="P584" s="85">
        <v>25</v>
      </c>
      <c r="Q584" s="72">
        <f t="shared" ref="Q584:Q647" si="68">SUM(K584:P584)</f>
        <v>12865</v>
      </c>
      <c r="R584" s="114">
        <v>7057.68</v>
      </c>
      <c r="S584" s="72">
        <f t="shared" ref="S584:S647" si="69">L584+M584+O584</f>
        <v>9294</v>
      </c>
      <c r="T584" s="136">
        <v>52842.32</v>
      </c>
      <c r="U584" s="73" t="s">
        <v>156</v>
      </c>
      <c r="V584" s="74" t="s">
        <v>258</v>
      </c>
    </row>
    <row r="585" spans="1:22" s="117" customFormat="1">
      <c r="A585" s="85">
        <v>578</v>
      </c>
      <c r="B585" s="85" t="s">
        <v>1039</v>
      </c>
      <c r="C585" s="135" t="s">
        <v>364</v>
      </c>
      <c r="D585" s="135" t="s">
        <v>173</v>
      </c>
      <c r="E585" s="86" t="s">
        <v>1223</v>
      </c>
      <c r="F585" s="87">
        <v>45901</v>
      </c>
      <c r="G585" s="87">
        <v>46082</v>
      </c>
      <c r="H585" s="136">
        <v>80000</v>
      </c>
      <c r="I585" s="136">
        <v>7400.87</v>
      </c>
      <c r="J585" s="88">
        <v>25</v>
      </c>
      <c r="K585" s="136">
        <v>2296</v>
      </c>
      <c r="L585" s="72">
        <f t="shared" si="65"/>
        <v>5679.9999999999991</v>
      </c>
      <c r="M585" s="72">
        <f t="shared" si="64"/>
        <v>1040</v>
      </c>
      <c r="N585" s="74">
        <f t="shared" si="66"/>
        <v>2432</v>
      </c>
      <c r="O585" s="72">
        <f t="shared" si="67"/>
        <v>5672</v>
      </c>
      <c r="P585" s="114">
        <v>1525</v>
      </c>
      <c r="Q585" s="72">
        <f t="shared" si="68"/>
        <v>18645</v>
      </c>
      <c r="R585" s="114">
        <v>12153.87</v>
      </c>
      <c r="S585" s="72">
        <f t="shared" si="69"/>
        <v>12392</v>
      </c>
      <c r="T585" s="136">
        <v>55652.15</v>
      </c>
      <c r="U585" s="73" t="s">
        <v>156</v>
      </c>
      <c r="V585" s="74" t="s">
        <v>258</v>
      </c>
    </row>
    <row r="586" spans="1:22" s="117" customFormat="1">
      <c r="A586" s="85">
        <v>579</v>
      </c>
      <c r="B586" s="85" t="s">
        <v>1263</v>
      </c>
      <c r="C586" s="135" t="s">
        <v>5</v>
      </c>
      <c r="D586" s="135" t="s">
        <v>1285</v>
      </c>
      <c r="E586" s="86" t="s">
        <v>663</v>
      </c>
      <c r="F586" s="87">
        <v>45839</v>
      </c>
      <c r="G586" s="87">
        <v>46023</v>
      </c>
      <c r="H586" s="136">
        <v>220000</v>
      </c>
      <c r="I586" s="136">
        <v>40357.08</v>
      </c>
      <c r="J586" s="88">
        <v>25</v>
      </c>
      <c r="K586" s="136">
        <v>6314</v>
      </c>
      <c r="L586" s="72">
        <f t="shared" si="65"/>
        <v>15619.999999999998</v>
      </c>
      <c r="M586" s="72">
        <f t="shared" si="64"/>
        <v>2860</v>
      </c>
      <c r="N586" s="74">
        <f t="shared" si="66"/>
        <v>6688</v>
      </c>
      <c r="O586" s="72">
        <f t="shared" si="67"/>
        <v>15598.000000000002</v>
      </c>
      <c r="P586" s="85">
        <v>25</v>
      </c>
      <c r="Q586" s="72">
        <f t="shared" si="68"/>
        <v>47105</v>
      </c>
      <c r="R586" s="114">
        <v>32756.62</v>
      </c>
      <c r="S586" s="72">
        <f t="shared" si="69"/>
        <v>34078</v>
      </c>
      <c r="T586" s="136">
        <v>166714.78</v>
      </c>
      <c r="U586" s="73" t="s">
        <v>156</v>
      </c>
      <c r="V586" s="74" t="s">
        <v>258</v>
      </c>
    </row>
    <row r="587" spans="1:22" s="117" customFormat="1">
      <c r="A587" s="85">
        <v>580</v>
      </c>
      <c r="B587" s="85" t="s">
        <v>814</v>
      </c>
      <c r="C587" s="135" t="s">
        <v>5</v>
      </c>
      <c r="D587" s="135" t="s">
        <v>172</v>
      </c>
      <c r="E587" s="86" t="s">
        <v>1223</v>
      </c>
      <c r="F587" s="87">
        <v>45901</v>
      </c>
      <c r="G587" s="87">
        <v>46082</v>
      </c>
      <c r="H587" s="136">
        <v>220000</v>
      </c>
      <c r="I587" s="136">
        <v>39928.22</v>
      </c>
      <c r="J587" s="88">
        <v>25</v>
      </c>
      <c r="K587" s="136">
        <v>6314</v>
      </c>
      <c r="L587" s="72">
        <f t="shared" si="65"/>
        <v>15619.999999999998</v>
      </c>
      <c r="M587" s="72">
        <f t="shared" si="64"/>
        <v>2860</v>
      </c>
      <c r="N587" s="74">
        <f t="shared" si="66"/>
        <v>6688</v>
      </c>
      <c r="O587" s="72">
        <f t="shared" si="67"/>
        <v>15598.000000000002</v>
      </c>
      <c r="P587" s="114">
        <v>1840.46</v>
      </c>
      <c r="Q587" s="72">
        <f t="shared" si="68"/>
        <v>48920.46</v>
      </c>
      <c r="R587" s="114">
        <v>41586.370000000003</v>
      </c>
      <c r="S587" s="72">
        <f t="shared" si="69"/>
        <v>34078</v>
      </c>
      <c r="T587" s="136">
        <v>165174.94</v>
      </c>
      <c r="U587" s="73" t="s">
        <v>156</v>
      </c>
      <c r="V587" s="74" t="s">
        <v>257</v>
      </c>
    </row>
    <row r="588" spans="1:22" s="117" customFormat="1">
      <c r="A588" s="85">
        <v>581</v>
      </c>
      <c r="B588" s="85" t="s">
        <v>898</v>
      </c>
      <c r="C588" s="135" t="s">
        <v>249</v>
      </c>
      <c r="D588" s="135" t="s">
        <v>162</v>
      </c>
      <c r="E588" s="86" t="s">
        <v>1223</v>
      </c>
      <c r="F588" s="87">
        <v>45962</v>
      </c>
      <c r="G588" s="87">
        <v>46143</v>
      </c>
      <c r="H588" s="136">
        <v>80000</v>
      </c>
      <c r="I588" s="136">
        <v>7400.87</v>
      </c>
      <c r="J588" s="88">
        <v>25</v>
      </c>
      <c r="K588" s="136">
        <v>2296</v>
      </c>
      <c r="L588" s="72">
        <f t="shared" si="65"/>
        <v>5679.9999999999991</v>
      </c>
      <c r="M588" s="72">
        <f t="shared" si="64"/>
        <v>1040</v>
      </c>
      <c r="N588" s="74">
        <f t="shared" si="66"/>
        <v>2432</v>
      </c>
      <c r="O588" s="72">
        <f t="shared" si="67"/>
        <v>5672</v>
      </c>
      <c r="P588" s="85">
        <v>25</v>
      </c>
      <c r="Q588" s="72">
        <f t="shared" si="68"/>
        <v>17145</v>
      </c>
      <c r="R588" s="114">
        <v>12153.87</v>
      </c>
      <c r="S588" s="72">
        <f t="shared" si="69"/>
        <v>12392</v>
      </c>
      <c r="T588" s="136">
        <v>67846.13</v>
      </c>
      <c r="U588" s="73" t="s">
        <v>156</v>
      </c>
      <c r="V588" s="74" t="s">
        <v>258</v>
      </c>
    </row>
    <row r="589" spans="1:22" s="117" customFormat="1">
      <c r="A589" s="85">
        <v>582</v>
      </c>
      <c r="B589" s="85" t="s">
        <v>746</v>
      </c>
      <c r="C589" s="135" t="s">
        <v>248</v>
      </c>
      <c r="D589" s="135" t="s">
        <v>1084</v>
      </c>
      <c r="E589" s="86" t="s">
        <v>1223</v>
      </c>
      <c r="F589" s="87">
        <v>45839</v>
      </c>
      <c r="G589" s="87">
        <v>46023</v>
      </c>
      <c r="H589" s="136">
        <v>30000</v>
      </c>
      <c r="I589" s="135">
        <v>0</v>
      </c>
      <c r="J589" s="88">
        <v>25</v>
      </c>
      <c r="K589" s="135">
        <v>861</v>
      </c>
      <c r="L589" s="72">
        <f t="shared" si="65"/>
        <v>2130</v>
      </c>
      <c r="M589" s="72">
        <f t="shared" si="64"/>
        <v>390</v>
      </c>
      <c r="N589" s="74">
        <f t="shared" si="66"/>
        <v>912</v>
      </c>
      <c r="O589" s="72">
        <f t="shared" si="67"/>
        <v>2127</v>
      </c>
      <c r="P589" s="85">
        <v>25</v>
      </c>
      <c r="Q589" s="72">
        <f t="shared" si="68"/>
        <v>6445</v>
      </c>
      <c r="R589" s="114">
        <v>1798</v>
      </c>
      <c r="S589" s="72">
        <f t="shared" si="69"/>
        <v>4647</v>
      </c>
      <c r="T589" s="136">
        <v>28202</v>
      </c>
      <c r="U589" s="73" t="s">
        <v>156</v>
      </c>
      <c r="V589" s="74" t="s">
        <v>257</v>
      </c>
    </row>
    <row r="590" spans="1:22" s="117" customFormat="1">
      <c r="A590" s="85">
        <v>583</v>
      </c>
      <c r="B590" s="85" t="s">
        <v>1286</v>
      </c>
      <c r="C590" s="135" t="s">
        <v>4</v>
      </c>
      <c r="D590" s="135" t="s">
        <v>1162</v>
      </c>
      <c r="E590" s="86" t="s">
        <v>1223</v>
      </c>
      <c r="F590" s="87">
        <v>45870</v>
      </c>
      <c r="G590" s="87">
        <v>46054</v>
      </c>
      <c r="H590" s="136">
        <v>80000</v>
      </c>
      <c r="I590" s="136">
        <v>7400.87</v>
      </c>
      <c r="J590" s="88">
        <v>25</v>
      </c>
      <c r="K590" s="136">
        <v>2296</v>
      </c>
      <c r="L590" s="72">
        <f t="shared" si="65"/>
        <v>5679.9999999999991</v>
      </c>
      <c r="M590" s="72">
        <f t="shared" si="64"/>
        <v>1040</v>
      </c>
      <c r="N590" s="74">
        <f t="shared" si="66"/>
        <v>2432</v>
      </c>
      <c r="O590" s="72">
        <f t="shared" si="67"/>
        <v>5672</v>
      </c>
      <c r="P590" s="85">
        <v>25</v>
      </c>
      <c r="Q590" s="72">
        <f t="shared" si="68"/>
        <v>17145</v>
      </c>
      <c r="R590" s="114">
        <v>12153.87</v>
      </c>
      <c r="S590" s="72">
        <f t="shared" si="69"/>
        <v>12392</v>
      </c>
      <c r="T590" s="136">
        <v>67846.13</v>
      </c>
      <c r="U590" s="73" t="s">
        <v>156</v>
      </c>
      <c r="V590" s="74" t="s">
        <v>258</v>
      </c>
    </row>
    <row r="591" spans="1:22" s="117" customFormat="1">
      <c r="A591" s="85">
        <v>584</v>
      </c>
      <c r="B591" s="85" t="s">
        <v>208</v>
      </c>
      <c r="C591" s="135" t="s">
        <v>507</v>
      </c>
      <c r="D591" s="135" t="s">
        <v>987</v>
      </c>
      <c r="E591" s="86" t="s">
        <v>1223</v>
      </c>
      <c r="F591" s="87">
        <v>45839</v>
      </c>
      <c r="G591" s="87">
        <v>46023</v>
      </c>
      <c r="H591" s="136">
        <v>60000</v>
      </c>
      <c r="I591" s="136">
        <v>3486.68</v>
      </c>
      <c r="J591" s="88">
        <v>25</v>
      </c>
      <c r="K591" s="136">
        <v>1722</v>
      </c>
      <c r="L591" s="72">
        <f t="shared" si="65"/>
        <v>4260</v>
      </c>
      <c r="M591" s="72">
        <f t="shared" si="64"/>
        <v>780</v>
      </c>
      <c r="N591" s="74">
        <f t="shared" si="66"/>
        <v>1824</v>
      </c>
      <c r="O591" s="72">
        <f t="shared" si="67"/>
        <v>4254</v>
      </c>
      <c r="P591" s="114">
        <v>2125</v>
      </c>
      <c r="Q591" s="72">
        <f t="shared" si="68"/>
        <v>14965</v>
      </c>
      <c r="R591" s="114">
        <v>4193.5</v>
      </c>
      <c r="S591" s="72">
        <f t="shared" si="69"/>
        <v>9294</v>
      </c>
      <c r="T591" s="136">
        <v>50842.32</v>
      </c>
      <c r="U591" s="73" t="s">
        <v>156</v>
      </c>
      <c r="V591" s="74" t="s">
        <v>257</v>
      </c>
    </row>
    <row r="592" spans="1:22" s="117" customFormat="1">
      <c r="A592" s="85">
        <v>585</v>
      </c>
      <c r="B592" s="121" t="s">
        <v>1200</v>
      </c>
      <c r="C592" s="135" t="s">
        <v>6</v>
      </c>
      <c r="D592" s="135" t="s">
        <v>1159</v>
      </c>
      <c r="E592" s="86" t="s">
        <v>1223</v>
      </c>
      <c r="F592" s="87">
        <v>45962</v>
      </c>
      <c r="G592" s="87">
        <v>46143</v>
      </c>
      <c r="H592" s="136">
        <v>145000</v>
      </c>
      <c r="I592" s="136">
        <v>22690.49</v>
      </c>
      <c r="J592" s="88">
        <v>25</v>
      </c>
      <c r="K592" s="136">
        <v>4161.5</v>
      </c>
      <c r="L592" s="72">
        <f t="shared" si="65"/>
        <v>10294.999999999998</v>
      </c>
      <c r="M592" s="72">
        <f t="shared" si="64"/>
        <v>1885</v>
      </c>
      <c r="N592" s="74">
        <f t="shared" si="66"/>
        <v>4408</v>
      </c>
      <c r="O592" s="72">
        <f t="shared" si="67"/>
        <v>10280.5</v>
      </c>
      <c r="P592" s="85">
        <v>25</v>
      </c>
      <c r="Q592" s="72">
        <f t="shared" si="68"/>
        <v>31055</v>
      </c>
      <c r="R592" s="114">
        <v>31284.99</v>
      </c>
      <c r="S592" s="72">
        <f t="shared" si="69"/>
        <v>22460.5</v>
      </c>
      <c r="T592" s="136">
        <v>113715.01</v>
      </c>
      <c r="U592" s="73" t="s">
        <v>156</v>
      </c>
      <c r="V592" s="74" t="s">
        <v>257</v>
      </c>
    </row>
    <row r="593" spans="1:22" s="117" customFormat="1">
      <c r="A593" s="85">
        <v>586</v>
      </c>
      <c r="B593" s="85" t="s">
        <v>39</v>
      </c>
      <c r="C593" s="135" t="s">
        <v>40</v>
      </c>
      <c r="D593" s="135" t="s">
        <v>193</v>
      </c>
      <c r="E593" s="86" t="s">
        <v>1223</v>
      </c>
      <c r="F593" s="87">
        <v>45839</v>
      </c>
      <c r="G593" s="87">
        <v>46023</v>
      </c>
      <c r="H593" s="136">
        <v>130000</v>
      </c>
      <c r="I593" s="136">
        <v>19162.12</v>
      </c>
      <c r="J593" s="88">
        <v>25</v>
      </c>
      <c r="K593" s="136">
        <v>3731</v>
      </c>
      <c r="L593" s="72">
        <f t="shared" si="65"/>
        <v>9230</v>
      </c>
      <c r="M593" s="72">
        <f t="shared" si="64"/>
        <v>1690</v>
      </c>
      <c r="N593" s="74">
        <f t="shared" si="66"/>
        <v>3952</v>
      </c>
      <c r="O593" s="72">
        <f t="shared" si="67"/>
        <v>9217</v>
      </c>
      <c r="P593" s="85">
        <v>125</v>
      </c>
      <c r="Q593" s="72">
        <f t="shared" si="68"/>
        <v>27945</v>
      </c>
      <c r="R593" s="114">
        <v>26970.12</v>
      </c>
      <c r="S593" s="72">
        <f t="shared" si="69"/>
        <v>20137</v>
      </c>
      <c r="T593" s="136">
        <v>103029.88</v>
      </c>
      <c r="U593" s="73" t="s">
        <v>156</v>
      </c>
      <c r="V593" s="74" t="s">
        <v>257</v>
      </c>
    </row>
    <row r="594" spans="1:22" s="117" customFormat="1">
      <c r="A594" s="85">
        <v>587</v>
      </c>
      <c r="B594" s="85" t="s">
        <v>64</v>
      </c>
      <c r="C594" s="135" t="s">
        <v>5</v>
      </c>
      <c r="D594" s="135" t="s">
        <v>1161</v>
      </c>
      <c r="E594" s="86" t="s">
        <v>1223</v>
      </c>
      <c r="F594" s="87">
        <v>45870</v>
      </c>
      <c r="G594" s="87">
        <v>46054</v>
      </c>
      <c r="H594" s="136">
        <v>160000</v>
      </c>
      <c r="I594" s="136">
        <v>25790</v>
      </c>
      <c r="J594" s="88">
        <v>25</v>
      </c>
      <c r="K594" s="136">
        <v>4592</v>
      </c>
      <c r="L594" s="72">
        <f t="shared" si="65"/>
        <v>11359.999999999998</v>
      </c>
      <c r="M594" s="72">
        <f t="shared" si="64"/>
        <v>2080</v>
      </c>
      <c r="N594" s="74">
        <f t="shared" si="66"/>
        <v>4864</v>
      </c>
      <c r="O594" s="72">
        <f t="shared" si="67"/>
        <v>11344</v>
      </c>
      <c r="P594" s="114">
        <v>1740.46</v>
      </c>
      <c r="Q594" s="72">
        <f t="shared" si="68"/>
        <v>35980.46</v>
      </c>
      <c r="R594" s="114">
        <v>35699.870000000003</v>
      </c>
      <c r="S594" s="72">
        <f t="shared" si="69"/>
        <v>24784</v>
      </c>
      <c r="T594" s="136">
        <v>122860.3</v>
      </c>
      <c r="U594" s="73" t="s">
        <v>156</v>
      </c>
      <c r="V594" s="74" t="s">
        <v>258</v>
      </c>
    </row>
    <row r="595" spans="1:22">
      <c r="A595" s="85">
        <v>588</v>
      </c>
      <c r="B595" s="85" t="s">
        <v>899</v>
      </c>
      <c r="C595" s="135" t="s">
        <v>36</v>
      </c>
      <c r="D595" s="135" t="s">
        <v>1125</v>
      </c>
      <c r="E595" s="86" t="s">
        <v>1223</v>
      </c>
      <c r="F595" s="87">
        <v>45962</v>
      </c>
      <c r="G595" s="87">
        <v>46143</v>
      </c>
      <c r="H595" s="136">
        <v>50000</v>
      </c>
      <c r="I595" s="136">
        <v>1854</v>
      </c>
      <c r="J595" s="88">
        <v>25</v>
      </c>
      <c r="K595" s="136">
        <v>1435</v>
      </c>
      <c r="L595" s="72">
        <f t="shared" si="65"/>
        <v>3549.9999999999995</v>
      </c>
      <c r="M595" s="72">
        <f t="shared" si="64"/>
        <v>650</v>
      </c>
      <c r="N595" s="74">
        <f t="shared" si="66"/>
        <v>1520</v>
      </c>
      <c r="O595" s="72">
        <f t="shared" si="67"/>
        <v>3545.0000000000005</v>
      </c>
      <c r="P595" s="85">
        <v>25</v>
      </c>
      <c r="Q595" s="72">
        <f t="shared" si="68"/>
        <v>10725</v>
      </c>
      <c r="R595" s="114">
        <v>4834</v>
      </c>
      <c r="S595" s="72">
        <f t="shared" si="69"/>
        <v>7745</v>
      </c>
      <c r="T595" s="136">
        <v>45166</v>
      </c>
      <c r="U595" s="73" t="s">
        <v>156</v>
      </c>
      <c r="V595" s="74" t="s">
        <v>257</v>
      </c>
    </row>
    <row r="596" spans="1:22">
      <c r="A596" s="85">
        <v>589</v>
      </c>
      <c r="B596" s="85" t="s">
        <v>1040</v>
      </c>
      <c r="C596" s="135" t="s">
        <v>4</v>
      </c>
      <c r="D596" s="135" t="s">
        <v>1139</v>
      </c>
      <c r="E596" s="86" t="s">
        <v>1223</v>
      </c>
      <c r="F596" s="87">
        <v>45901</v>
      </c>
      <c r="G596" s="87">
        <v>46082</v>
      </c>
      <c r="H596" s="136">
        <v>70000</v>
      </c>
      <c r="I596" s="136">
        <v>5368.48</v>
      </c>
      <c r="J596" s="88">
        <v>25</v>
      </c>
      <c r="K596" s="136">
        <v>2009</v>
      </c>
      <c r="L596" s="72">
        <f t="shared" si="65"/>
        <v>4970</v>
      </c>
      <c r="M596" s="72">
        <f t="shared" si="64"/>
        <v>910</v>
      </c>
      <c r="N596" s="74">
        <f t="shared" si="66"/>
        <v>2128</v>
      </c>
      <c r="O596" s="72">
        <f t="shared" si="67"/>
        <v>4963</v>
      </c>
      <c r="P596" s="85">
        <v>25</v>
      </c>
      <c r="Q596" s="72">
        <f t="shared" si="68"/>
        <v>15005</v>
      </c>
      <c r="R596" s="114">
        <v>9530.48</v>
      </c>
      <c r="S596" s="72">
        <f t="shared" si="69"/>
        <v>10843</v>
      </c>
      <c r="T596" s="136">
        <v>60469.52</v>
      </c>
      <c r="U596" s="73" t="s">
        <v>156</v>
      </c>
      <c r="V596" s="74" t="s">
        <v>258</v>
      </c>
    </row>
    <row r="597" spans="1:22">
      <c r="A597" s="85">
        <v>590</v>
      </c>
      <c r="B597" s="85" t="s">
        <v>708</v>
      </c>
      <c r="C597" s="135" t="s">
        <v>48</v>
      </c>
      <c r="D597" s="135" t="s">
        <v>163</v>
      </c>
      <c r="E597" s="86" t="s">
        <v>1223</v>
      </c>
      <c r="F597" s="87">
        <v>45962</v>
      </c>
      <c r="G597" s="87">
        <v>46143</v>
      </c>
      <c r="H597" s="136">
        <v>75000</v>
      </c>
      <c r="I597" s="136">
        <v>5966.28</v>
      </c>
      <c r="J597" s="88">
        <v>25</v>
      </c>
      <c r="K597" s="136">
        <v>2152.5</v>
      </c>
      <c r="L597" s="72">
        <f t="shared" si="65"/>
        <v>5324.9999999999991</v>
      </c>
      <c r="M597" s="72">
        <f t="shared" si="64"/>
        <v>975</v>
      </c>
      <c r="N597" s="74">
        <f t="shared" si="66"/>
        <v>2280</v>
      </c>
      <c r="O597" s="72">
        <f t="shared" si="67"/>
        <v>5317.5</v>
      </c>
      <c r="P597" s="114">
        <v>4740.46</v>
      </c>
      <c r="Q597" s="72">
        <f t="shared" si="68"/>
        <v>20790.46</v>
      </c>
      <c r="R597" s="114">
        <v>14266.88</v>
      </c>
      <c r="S597" s="72">
        <f t="shared" si="69"/>
        <v>11617.5</v>
      </c>
      <c r="T597" s="136">
        <v>59697.3</v>
      </c>
      <c r="U597" s="73" t="s">
        <v>156</v>
      </c>
      <c r="V597" s="74" t="s">
        <v>257</v>
      </c>
    </row>
    <row r="598" spans="1:22">
      <c r="A598" s="85">
        <v>591</v>
      </c>
      <c r="B598" s="85" t="s">
        <v>770</v>
      </c>
      <c r="C598" s="135" t="s">
        <v>365</v>
      </c>
      <c r="D598" s="135" t="s">
        <v>1084</v>
      </c>
      <c r="E598" s="86" t="s">
        <v>1223</v>
      </c>
      <c r="F598" s="87">
        <v>45962</v>
      </c>
      <c r="G598" s="87">
        <v>46143</v>
      </c>
      <c r="H598" s="136">
        <v>25000</v>
      </c>
      <c r="I598" s="135">
        <v>0</v>
      </c>
      <c r="J598" s="88">
        <v>25</v>
      </c>
      <c r="K598" s="135">
        <v>717.5</v>
      </c>
      <c r="L598" s="72">
        <f t="shared" si="65"/>
        <v>1774.9999999999998</v>
      </c>
      <c r="M598" s="72">
        <f t="shared" si="64"/>
        <v>325</v>
      </c>
      <c r="N598" s="74">
        <f t="shared" si="66"/>
        <v>760</v>
      </c>
      <c r="O598" s="72">
        <f t="shared" si="67"/>
        <v>1772.5000000000002</v>
      </c>
      <c r="P598" s="85">
        <v>25</v>
      </c>
      <c r="Q598" s="72">
        <f t="shared" si="68"/>
        <v>5375</v>
      </c>
      <c r="R598" s="114">
        <v>1502.5</v>
      </c>
      <c r="S598" s="72">
        <f t="shared" si="69"/>
        <v>3872.5</v>
      </c>
      <c r="T598" s="136">
        <v>23497.5</v>
      </c>
      <c r="U598" s="73" t="s">
        <v>156</v>
      </c>
      <c r="V598" s="74" t="s">
        <v>257</v>
      </c>
    </row>
    <row r="599" spans="1:22">
      <c r="A599" s="85">
        <v>592</v>
      </c>
      <c r="B599" s="85" t="s">
        <v>375</v>
      </c>
      <c r="C599" s="135" t="s">
        <v>73</v>
      </c>
      <c r="D599" s="135" t="s">
        <v>1143</v>
      </c>
      <c r="E599" s="86" t="s">
        <v>1223</v>
      </c>
      <c r="F599" s="87">
        <v>45839</v>
      </c>
      <c r="G599" s="87">
        <v>46023</v>
      </c>
      <c r="H599" s="136">
        <v>60000</v>
      </c>
      <c r="I599" s="136">
        <v>3486.68</v>
      </c>
      <c r="J599" s="88">
        <v>25</v>
      </c>
      <c r="K599" s="136">
        <v>1722</v>
      </c>
      <c r="L599" s="72">
        <f t="shared" si="65"/>
        <v>4260</v>
      </c>
      <c r="M599" s="72">
        <f t="shared" si="64"/>
        <v>780</v>
      </c>
      <c r="N599" s="74">
        <f t="shared" si="66"/>
        <v>1824</v>
      </c>
      <c r="O599" s="72">
        <f t="shared" si="67"/>
        <v>4254</v>
      </c>
      <c r="P599" s="85">
        <v>25</v>
      </c>
      <c r="Q599" s="72">
        <f t="shared" si="68"/>
        <v>12865</v>
      </c>
      <c r="R599" s="114">
        <v>7057.68</v>
      </c>
      <c r="S599" s="72">
        <f t="shared" si="69"/>
        <v>9294</v>
      </c>
      <c r="T599" s="136">
        <v>52942.32</v>
      </c>
      <c r="U599" s="73" t="s">
        <v>156</v>
      </c>
      <c r="V599" s="74" t="s">
        <v>258</v>
      </c>
    </row>
    <row r="600" spans="1:22">
      <c r="A600" s="85">
        <v>593</v>
      </c>
      <c r="B600" s="85" t="s">
        <v>526</v>
      </c>
      <c r="C600" s="135" t="s">
        <v>369</v>
      </c>
      <c r="D600" s="135" t="s">
        <v>1161</v>
      </c>
      <c r="E600" s="86" t="s">
        <v>1223</v>
      </c>
      <c r="F600" s="87">
        <v>45901</v>
      </c>
      <c r="G600" s="87">
        <v>46082</v>
      </c>
      <c r="H600" s="136">
        <v>60000</v>
      </c>
      <c r="I600" s="136">
        <v>3486.68</v>
      </c>
      <c r="J600" s="88">
        <v>25</v>
      </c>
      <c r="K600" s="136">
        <v>1722</v>
      </c>
      <c r="L600" s="72">
        <f t="shared" si="65"/>
        <v>4260</v>
      </c>
      <c r="M600" s="72">
        <f t="shared" si="64"/>
        <v>780</v>
      </c>
      <c r="N600" s="74">
        <f t="shared" si="66"/>
        <v>1824</v>
      </c>
      <c r="O600" s="72">
        <f t="shared" si="67"/>
        <v>4254</v>
      </c>
      <c r="P600" s="114">
        <v>2125</v>
      </c>
      <c r="Q600" s="72">
        <f t="shared" si="68"/>
        <v>14965</v>
      </c>
      <c r="R600" s="114">
        <v>9157.68</v>
      </c>
      <c r="S600" s="72">
        <f t="shared" si="69"/>
        <v>9294</v>
      </c>
      <c r="T600" s="136">
        <v>50842.32</v>
      </c>
      <c r="U600" s="73" t="s">
        <v>156</v>
      </c>
      <c r="V600" s="74" t="s">
        <v>257</v>
      </c>
    </row>
    <row r="601" spans="1:22">
      <c r="A601" s="85">
        <v>594</v>
      </c>
      <c r="B601" s="85" t="s">
        <v>783</v>
      </c>
      <c r="C601" s="135" t="s">
        <v>507</v>
      </c>
      <c r="D601" s="135" t="s">
        <v>1080</v>
      </c>
      <c r="E601" s="86" t="s">
        <v>1223</v>
      </c>
      <c r="F601" s="87">
        <v>45839</v>
      </c>
      <c r="G601" s="87">
        <v>46023</v>
      </c>
      <c r="H601" s="136">
        <v>50000</v>
      </c>
      <c r="I601" s="136">
        <v>1596.68</v>
      </c>
      <c r="J601" s="88">
        <v>25</v>
      </c>
      <c r="K601" s="136">
        <v>1435</v>
      </c>
      <c r="L601" s="72">
        <f t="shared" si="65"/>
        <v>3549.9999999999995</v>
      </c>
      <c r="M601" s="72">
        <f t="shared" si="64"/>
        <v>650</v>
      </c>
      <c r="N601" s="74">
        <f t="shared" si="66"/>
        <v>1520</v>
      </c>
      <c r="O601" s="72">
        <f t="shared" si="67"/>
        <v>3545.0000000000005</v>
      </c>
      <c r="P601" s="85">
        <v>25</v>
      </c>
      <c r="Q601" s="72">
        <f t="shared" si="68"/>
        <v>10725</v>
      </c>
      <c r="R601" s="114">
        <v>4834</v>
      </c>
      <c r="S601" s="72">
        <f t="shared" si="69"/>
        <v>7745</v>
      </c>
      <c r="T601" s="136">
        <v>43534.19</v>
      </c>
      <c r="U601" s="73" t="s">
        <v>156</v>
      </c>
      <c r="V601" s="74" t="s">
        <v>257</v>
      </c>
    </row>
    <row r="602" spans="1:22">
      <c r="A602" s="85">
        <v>595</v>
      </c>
      <c r="B602" s="85" t="s">
        <v>527</v>
      </c>
      <c r="C602" s="135" t="s">
        <v>430</v>
      </c>
      <c r="D602" s="135" t="s">
        <v>170</v>
      </c>
      <c r="E602" s="86" t="s">
        <v>1223</v>
      </c>
      <c r="F602" s="87">
        <v>45962</v>
      </c>
      <c r="G602" s="87">
        <v>46143</v>
      </c>
      <c r="H602" s="136">
        <v>80000</v>
      </c>
      <c r="I602" s="136">
        <v>7400.87</v>
      </c>
      <c r="J602" s="88">
        <v>25</v>
      </c>
      <c r="K602" s="136">
        <v>2296</v>
      </c>
      <c r="L602" s="72">
        <f t="shared" si="65"/>
        <v>5679.9999999999991</v>
      </c>
      <c r="M602" s="72">
        <f t="shared" si="64"/>
        <v>1040</v>
      </c>
      <c r="N602" s="74">
        <f t="shared" si="66"/>
        <v>2432</v>
      </c>
      <c r="O602" s="72">
        <f t="shared" si="67"/>
        <v>5672</v>
      </c>
      <c r="P602" s="85">
        <v>125</v>
      </c>
      <c r="Q602" s="72">
        <f t="shared" si="68"/>
        <v>17245</v>
      </c>
      <c r="R602" s="114">
        <v>12253.87</v>
      </c>
      <c r="S602" s="72">
        <f t="shared" si="69"/>
        <v>12392</v>
      </c>
      <c r="T602" s="136">
        <v>67746.13</v>
      </c>
      <c r="U602" s="73" t="s">
        <v>156</v>
      </c>
      <c r="V602" s="74" t="s">
        <v>258</v>
      </c>
    </row>
    <row r="603" spans="1:22" s="117" customFormat="1">
      <c r="A603" s="85">
        <v>596</v>
      </c>
      <c r="B603" s="85" t="s">
        <v>674</v>
      </c>
      <c r="C603" s="135" t="s">
        <v>94</v>
      </c>
      <c r="D603" s="135" t="s">
        <v>1169</v>
      </c>
      <c r="E603" s="86" t="s">
        <v>1223</v>
      </c>
      <c r="F603" s="87">
        <v>45839</v>
      </c>
      <c r="G603" s="87">
        <v>46023</v>
      </c>
      <c r="H603" s="136">
        <v>20000</v>
      </c>
      <c r="I603" s="135">
        <v>0</v>
      </c>
      <c r="J603" s="88">
        <v>25</v>
      </c>
      <c r="K603" s="135">
        <v>574</v>
      </c>
      <c r="L603" s="72">
        <f t="shared" si="65"/>
        <v>1419.9999999999998</v>
      </c>
      <c r="M603" s="72">
        <f t="shared" ref="M603:M634" si="70">H603*0.013</f>
        <v>260</v>
      </c>
      <c r="N603" s="74">
        <f t="shared" si="66"/>
        <v>608</v>
      </c>
      <c r="O603" s="72">
        <f t="shared" si="67"/>
        <v>1418</v>
      </c>
      <c r="P603" s="85">
        <v>125</v>
      </c>
      <c r="Q603" s="72">
        <f t="shared" si="68"/>
        <v>4405</v>
      </c>
      <c r="R603" s="114">
        <v>1307</v>
      </c>
      <c r="S603" s="72">
        <f t="shared" si="69"/>
        <v>3098</v>
      </c>
      <c r="T603" s="136">
        <v>16773.22</v>
      </c>
      <c r="U603" s="73" t="s">
        <v>156</v>
      </c>
      <c r="V603" s="74" t="s">
        <v>258</v>
      </c>
    </row>
    <row r="604" spans="1:22" s="117" customFormat="1">
      <c r="A604" s="85">
        <v>597</v>
      </c>
      <c r="B604" s="85" t="s">
        <v>263</v>
      </c>
      <c r="C604" s="135" t="s">
        <v>249</v>
      </c>
      <c r="D604" s="135" t="s">
        <v>162</v>
      </c>
      <c r="E604" s="86" t="s">
        <v>1223</v>
      </c>
      <c r="F604" s="87">
        <v>45839</v>
      </c>
      <c r="G604" s="87">
        <v>46023</v>
      </c>
      <c r="H604" s="136">
        <v>80000</v>
      </c>
      <c r="I604" s="136">
        <v>6972</v>
      </c>
      <c r="J604" s="88">
        <v>25</v>
      </c>
      <c r="K604" s="136">
        <v>2296</v>
      </c>
      <c r="L604" s="72">
        <f t="shared" si="65"/>
        <v>5679.9999999999991</v>
      </c>
      <c r="M604" s="72">
        <f t="shared" si="70"/>
        <v>1040</v>
      </c>
      <c r="N604" s="74">
        <f t="shared" si="66"/>
        <v>2432</v>
      </c>
      <c r="O604" s="72">
        <f t="shared" si="67"/>
        <v>5672</v>
      </c>
      <c r="P604" s="114">
        <v>1840.46</v>
      </c>
      <c r="Q604" s="72">
        <f t="shared" si="68"/>
        <v>18960.46</v>
      </c>
      <c r="R604" s="114">
        <v>13540.46</v>
      </c>
      <c r="S604" s="72">
        <f t="shared" si="69"/>
        <v>12392</v>
      </c>
      <c r="T604" s="136">
        <v>66306.3</v>
      </c>
      <c r="U604" s="73" t="s">
        <v>156</v>
      </c>
      <c r="V604" s="74" t="s">
        <v>257</v>
      </c>
    </row>
    <row r="605" spans="1:22" s="117" customFormat="1">
      <c r="A605" s="85">
        <v>598</v>
      </c>
      <c r="B605" s="85" t="s">
        <v>51</v>
      </c>
      <c r="C605" s="135" t="s">
        <v>48</v>
      </c>
      <c r="D605" s="135" t="s">
        <v>1092</v>
      </c>
      <c r="E605" s="86" t="s">
        <v>1223</v>
      </c>
      <c r="F605" s="87">
        <v>45839</v>
      </c>
      <c r="G605" s="87">
        <v>46023</v>
      </c>
      <c r="H605" s="136">
        <v>60000</v>
      </c>
      <c r="I605" s="136">
        <v>3143.58</v>
      </c>
      <c r="J605" s="88">
        <v>25</v>
      </c>
      <c r="K605" s="136">
        <v>1722</v>
      </c>
      <c r="L605" s="72">
        <f t="shared" si="65"/>
        <v>4260</v>
      </c>
      <c r="M605" s="72">
        <f t="shared" si="70"/>
        <v>780</v>
      </c>
      <c r="N605" s="74">
        <f t="shared" si="66"/>
        <v>1824</v>
      </c>
      <c r="O605" s="72">
        <f t="shared" si="67"/>
        <v>4254</v>
      </c>
      <c r="P605" s="114">
        <v>1740.46</v>
      </c>
      <c r="Q605" s="72">
        <f t="shared" si="68"/>
        <v>14580.46</v>
      </c>
      <c r="R605" s="114">
        <v>8430.0400000000009</v>
      </c>
      <c r="S605" s="72">
        <f t="shared" si="69"/>
        <v>9294</v>
      </c>
      <c r="T605" s="136">
        <v>51406.5</v>
      </c>
      <c r="U605" s="73" t="s">
        <v>156</v>
      </c>
      <c r="V605" s="74" t="s">
        <v>257</v>
      </c>
    </row>
    <row r="606" spans="1:22" s="117" customFormat="1">
      <c r="A606" s="85">
        <v>599</v>
      </c>
      <c r="B606" s="85" t="s">
        <v>784</v>
      </c>
      <c r="C606" s="135" t="s">
        <v>249</v>
      </c>
      <c r="D606" s="135" t="s">
        <v>163</v>
      </c>
      <c r="E606" s="86" t="s">
        <v>1223</v>
      </c>
      <c r="F606" s="87">
        <v>45962</v>
      </c>
      <c r="G606" s="87">
        <v>46143</v>
      </c>
      <c r="H606" s="136">
        <v>65000</v>
      </c>
      <c r="I606" s="136">
        <v>4427.58</v>
      </c>
      <c r="J606" s="88">
        <v>25</v>
      </c>
      <c r="K606" s="136">
        <v>1865.5</v>
      </c>
      <c r="L606" s="72">
        <f t="shared" si="65"/>
        <v>4615</v>
      </c>
      <c r="M606" s="72">
        <f t="shared" si="70"/>
        <v>845</v>
      </c>
      <c r="N606" s="74">
        <f t="shared" si="66"/>
        <v>1976</v>
      </c>
      <c r="O606" s="72">
        <f t="shared" si="67"/>
        <v>4608.5</v>
      </c>
      <c r="P606" s="85">
        <v>25</v>
      </c>
      <c r="Q606" s="72">
        <f t="shared" si="68"/>
        <v>13935</v>
      </c>
      <c r="R606" s="114">
        <v>8294.08</v>
      </c>
      <c r="S606" s="72">
        <f t="shared" si="69"/>
        <v>10068.5</v>
      </c>
      <c r="T606" s="136">
        <v>56705.919999999998</v>
      </c>
      <c r="U606" s="73" t="s">
        <v>156</v>
      </c>
      <c r="V606" s="74" t="s">
        <v>257</v>
      </c>
    </row>
    <row r="607" spans="1:22" s="117" customFormat="1">
      <c r="A607" s="85">
        <v>600</v>
      </c>
      <c r="B607" s="85" t="s">
        <v>1236</v>
      </c>
      <c r="C607" s="135" t="s">
        <v>6</v>
      </c>
      <c r="D607" s="135" t="s">
        <v>196</v>
      </c>
      <c r="E607" s="86" t="s">
        <v>663</v>
      </c>
      <c r="F607" s="87">
        <v>45809</v>
      </c>
      <c r="G607" s="87">
        <v>45992</v>
      </c>
      <c r="H607" s="136">
        <v>160000</v>
      </c>
      <c r="I607" s="136">
        <v>26218.87</v>
      </c>
      <c r="J607" s="88">
        <v>25</v>
      </c>
      <c r="K607" s="136">
        <v>4592</v>
      </c>
      <c r="L607" s="72">
        <f t="shared" si="65"/>
        <v>11359.999999999998</v>
      </c>
      <c r="M607" s="72">
        <f t="shared" si="70"/>
        <v>2080</v>
      </c>
      <c r="N607" s="74">
        <f t="shared" si="66"/>
        <v>4864</v>
      </c>
      <c r="O607" s="72">
        <f t="shared" si="67"/>
        <v>11344</v>
      </c>
      <c r="P607" s="85">
        <v>25</v>
      </c>
      <c r="Q607" s="72">
        <f t="shared" si="68"/>
        <v>34265</v>
      </c>
      <c r="R607" s="114">
        <v>29813.37</v>
      </c>
      <c r="S607" s="72">
        <f t="shared" si="69"/>
        <v>24784</v>
      </c>
      <c r="T607" s="136">
        <v>124300.13</v>
      </c>
      <c r="U607" s="73" t="s">
        <v>156</v>
      </c>
      <c r="V607" s="74" t="s">
        <v>258</v>
      </c>
    </row>
    <row r="608" spans="1:22" s="117" customFormat="1">
      <c r="A608" s="85">
        <v>601</v>
      </c>
      <c r="B608" s="85" t="s">
        <v>900</v>
      </c>
      <c r="C608" s="135" t="s">
        <v>364</v>
      </c>
      <c r="D608" s="135" t="s">
        <v>1168</v>
      </c>
      <c r="E608" s="86" t="s">
        <v>1223</v>
      </c>
      <c r="F608" s="87">
        <v>45962</v>
      </c>
      <c r="G608" s="87">
        <v>46143</v>
      </c>
      <c r="H608" s="136">
        <v>50000</v>
      </c>
      <c r="I608" s="136">
        <v>1854</v>
      </c>
      <c r="J608" s="88">
        <v>25</v>
      </c>
      <c r="K608" s="136">
        <v>1435</v>
      </c>
      <c r="L608" s="72">
        <f t="shared" si="65"/>
        <v>3549.9999999999995</v>
      </c>
      <c r="M608" s="72">
        <f t="shared" si="70"/>
        <v>650</v>
      </c>
      <c r="N608" s="74">
        <f t="shared" si="66"/>
        <v>1520</v>
      </c>
      <c r="O608" s="72">
        <f t="shared" si="67"/>
        <v>3545.0000000000005</v>
      </c>
      <c r="P608" s="85">
        <v>25</v>
      </c>
      <c r="Q608" s="72">
        <f t="shared" si="68"/>
        <v>10725</v>
      </c>
      <c r="R608" s="114">
        <v>4834</v>
      </c>
      <c r="S608" s="72">
        <f t="shared" si="69"/>
        <v>7745</v>
      </c>
      <c r="T608" s="136">
        <v>45166</v>
      </c>
      <c r="U608" s="73" t="s">
        <v>156</v>
      </c>
      <c r="V608" s="74" t="s">
        <v>258</v>
      </c>
    </row>
    <row r="609" spans="1:22" s="117" customFormat="1">
      <c r="A609" s="85">
        <v>602</v>
      </c>
      <c r="B609" s="85" t="s">
        <v>1041</v>
      </c>
      <c r="C609" s="135" t="s">
        <v>53</v>
      </c>
      <c r="D609" s="135" t="s">
        <v>877</v>
      </c>
      <c r="E609" s="86" t="s">
        <v>1223</v>
      </c>
      <c r="F609" s="87">
        <v>45901</v>
      </c>
      <c r="G609" s="87">
        <v>46082</v>
      </c>
      <c r="H609" s="136">
        <v>52000</v>
      </c>
      <c r="I609" s="136">
        <v>2136.27</v>
      </c>
      <c r="J609" s="88">
        <v>25</v>
      </c>
      <c r="K609" s="136">
        <v>1492.4</v>
      </c>
      <c r="L609" s="72">
        <f t="shared" si="65"/>
        <v>3691.9999999999995</v>
      </c>
      <c r="M609" s="72">
        <f t="shared" si="70"/>
        <v>676</v>
      </c>
      <c r="N609" s="74">
        <f t="shared" si="66"/>
        <v>1580.8</v>
      </c>
      <c r="O609" s="72">
        <f t="shared" si="67"/>
        <v>3686.8</v>
      </c>
      <c r="P609" s="85">
        <v>25</v>
      </c>
      <c r="Q609" s="72">
        <f t="shared" si="68"/>
        <v>11153</v>
      </c>
      <c r="R609" s="114">
        <v>5234.47</v>
      </c>
      <c r="S609" s="72">
        <f t="shared" si="69"/>
        <v>8054.8</v>
      </c>
      <c r="T609" s="136">
        <v>46765.53</v>
      </c>
      <c r="U609" s="73" t="s">
        <v>156</v>
      </c>
      <c r="V609" s="74" t="s">
        <v>258</v>
      </c>
    </row>
    <row r="610" spans="1:22" s="117" customFormat="1">
      <c r="A610" s="85">
        <v>603</v>
      </c>
      <c r="B610" s="85" t="s">
        <v>815</v>
      </c>
      <c r="C610" s="135" t="s">
        <v>48</v>
      </c>
      <c r="D610" s="135" t="s">
        <v>175</v>
      </c>
      <c r="E610" s="86" t="s">
        <v>1223</v>
      </c>
      <c r="F610" s="87">
        <v>45962</v>
      </c>
      <c r="G610" s="87">
        <v>46143</v>
      </c>
      <c r="H610" s="136">
        <v>95000</v>
      </c>
      <c r="I610" s="136">
        <v>10929.24</v>
      </c>
      <c r="J610" s="88">
        <v>25</v>
      </c>
      <c r="K610" s="136">
        <v>2726.5</v>
      </c>
      <c r="L610" s="72">
        <f t="shared" si="65"/>
        <v>6744.9999999999991</v>
      </c>
      <c r="M610" s="72">
        <f t="shared" si="70"/>
        <v>1235</v>
      </c>
      <c r="N610" s="74">
        <f t="shared" si="66"/>
        <v>2888</v>
      </c>
      <c r="O610" s="72">
        <f t="shared" si="67"/>
        <v>6735.5</v>
      </c>
      <c r="P610" s="85">
        <v>25</v>
      </c>
      <c r="Q610" s="72">
        <f t="shared" si="68"/>
        <v>20355</v>
      </c>
      <c r="R610" s="114">
        <v>16568.740000000002</v>
      </c>
      <c r="S610" s="72">
        <f t="shared" si="69"/>
        <v>14715.5</v>
      </c>
      <c r="T610" s="136">
        <v>78431.259999999995</v>
      </c>
      <c r="U610" s="73" t="s">
        <v>156</v>
      </c>
      <c r="V610" s="74" t="s">
        <v>257</v>
      </c>
    </row>
    <row r="611" spans="1:22" s="117" customFormat="1">
      <c r="A611" s="85">
        <v>604</v>
      </c>
      <c r="B611" s="85" t="s">
        <v>655</v>
      </c>
      <c r="C611" s="135" t="s">
        <v>19</v>
      </c>
      <c r="D611" s="135" t="s">
        <v>1104</v>
      </c>
      <c r="E611" s="86" t="s">
        <v>1223</v>
      </c>
      <c r="F611" s="87">
        <v>45901</v>
      </c>
      <c r="G611" s="87">
        <v>46082</v>
      </c>
      <c r="H611" s="136">
        <v>30000</v>
      </c>
      <c r="I611" s="135">
        <v>0</v>
      </c>
      <c r="J611" s="88">
        <v>25</v>
      </c>
      <c r="K611" s="135">
        <v>861</v>
      </c>
      <c r="L611" s="72">
        <f t="shared" si="65"/>
        <v>2130</v>
      </c>
      <c r="M611" s="72">
        <f t="shared" si="70"/>
        <v>390</v>
      </c>
      <c r="N611" s="74">
        <f t="shared" si="66"/>
        <v>912</v>
      </c>
      <c r="O611" s="72">
        <f t="shared" si="67"/>
        <v>2127</v>
      </c>
      <c r="P611" s="85">
        <v>25</v>
      </c>
      <c r="Q611" s="72">
        <f t="shared" si="68"/>
        <v>6445</v>
      </c>
      <c r="R611" s="114">
        <v>1798</v>
      </c>
      <c r="S611" s="72">
        <f t="shared" si="69"/>
        <v>4647</v>
      </c>
      <c r="T611" s="136">
        <v>28202</v>
      </c>
      <c r="U611" s="73" t="s">
        <v>156</v>
      </c>
      <c r="V611" s="74" t="s">
        <v>257</v>
      </c>
    </row>
    <row r="612" spans="1:22" s="117" customFormat="1">
      <c r="A612" s="85">
        <v>605</v>
      </c>
      <c r="B612" s="85" t="s">
        <v>1042</v>
      </c>
      <c r="C612" s="135" t="s">
        <v>371</v>
      </c>
      <c r="D612" s="135" t="s">
        <v>198</v>
      </c>
      <c r="E612" s="86" t="s">
        <v>1223</v>
      </c>
      <c r="F612" s="87">
        <v>45901</v>
      </c>
      <c r="G612" s="87">
        <v>46082</v>
      </c>
      <c r="H612" s="136">
        <v>60000</v>
      </c>
      <c r="I612" s="136">
        <v>3486.68</v>
      </c>
      <c r="J612" s="88">
        <v>25</v>
      </c>
      <c r="K612" s="136">
        <v>1722</v>
      </c>
      <c r="L612" s="72">
        <f t="shared" si="65"/>
        <v>4260</v>
      </c>
      <c r="M612" s="72">
        <f t="shared" si="70"/>
        <v>780</v>
      </c>
      <c r="N612" s="74">
        <f t="shared" si="66"/>
        <v>1824</v>
      </c>
      <c r="O612" s="72">
        <f t="shared" si="67"/>
        <v>4254</v>
      </c>
      <c r="P612" s="85">
        <v>25</v>
      </c>
      <c r="Q612" s="72">
        <f t="shared" si="68"/>
        <v>12865</v>
      </c>
      <c r="R612" s="114">
        <v>7057.68</v>
      </c>
      <c r="S612" s="72">
        <f t="shared" si="69"/>
        <v>9294</v>
      </c>
      <c r="T612" s="136">
        <v>52942.32</v>
      </c>
      <c r="U612" s="73" t="s">
        <v>156</v>
      </c>
      <c r="V612" s="74" t="s">
        <v>257</v>
      </c>
    </row>
    <row r="613" spans="1:22" s="117" customFormat="1">
      <c r="A613" s="85">
        <v>606</v>
      </c>
      <c r="B613" s="85" t="s">
        <v>325</v>
      </c>
      <c r="C613" s="135" t="s">
        <v>19</v>
      </c>
      <c r="D613" s="135" t="s">
        <v>1116</v>
      </c>
      <c r="E613" s="86" t="s">
        <v>1223</v>
      </c>
      <c r="F613" s="87">
        <v>45839</v>
      </c>
      <c r="G613" s="87">
        <v>46023</v>
      </c>
      <c r="H613" s="136">
        <v>20000</v>
      </c>
      <c r="I613" s="135">
        <v>0</v>
      </c>
      <c r="J613" s="88">
        <v>25</v>
      </c>
      <c r="K613" s="135">
        <v>574</v>
      </c>
      <c r="L613" s="72">
        <f t="shared" si="65"/>
        <v>1419.9999999999998</v>
      </c>
      <c r="M613" s="72">
        <f t="shared" si="70"/>
        <v>260</v>
      </c>
      <c r="N613" s="74">
        <f t="shared" si="66"/>
        <v>608</v>
      </c>
      <c r="O613" s="72">
        <f t="shared" si="67"/>
        <v>1418</v>
      </c>
      <c r="P613" s="85">
        <v>125</v>
      </c>
      <c r="Q613" s="72">
        <f t="shared" si="68"/>
        <v>4405</v>
      </c>
      <c r="R613" s="114">
        <v>1307</v>
      </c>
      <c r="S613" s="72">
        <f t="shared" si="69"/>
        <v>3098</v>
      </c>
      <c r="T613" s="136">
        <v>18693</v>
      </c>
      <c r="U613" s="73" t="s">
        <v>156</v>
      </c>
      <c r="V613" s="74" t="s">
        <v>257</v>
      </c>
    </row>
    <row r="614" spans="1:22" s="117" customFormat="1">
      <c r="A614" s="85">
        <v>607</v>
      </c>
      <c r="B614" s="85" t="s">
        <v>228</v>
      </c>
      <c r="C614" s="135" t="s">
        <v>254</v>
      </c>
      <c r="D614" s="135" t="s">
        <v>196</v>
      </c>
      <c r="E614" s="86" t="s">
        <v>1223</v>
      </c>
      <c r="F614" s="87">
        <v>45839</v>
      </c>
      <c r="G614" s="87">
        <v>46023</v>
      </c>
      <c r="H614" s="136">
        <v>45000</v>
      </c>
      <c r="I614" s="136">
        <v>1148.33</v>
      </c>
      <c r="J614" s="88">
        <v>25</v>
      </c>
      <c r="K614" s="136">
        <v>1291.5</v>
      </c>
      <c r="L614" s="72">
        <f t="shared" si="65"/>
        <v>3194.9999999999995</v>
      </c>
      <c r="M614" s="72">
        <f t="shared" si="70"/>
        <v>585</v>
      </c>
      <c r="N614" s="74">
        <f t="shared" si="66"/>
        <v>1368</v>
      </c>
      <c r="O614" s="72">
        <f t="shared" si="67"/>
        <v>3190.5</v>
      </c>
      <c r="P614" s="85">
        <v>125</v>
      </c>
      <c r="Q614" s="72">
        <f t="shared" si="68"/>
        <v>9755</v>
      </c>
      <c r="R614" s="114">
        <v>1602.5</v>
      </c>
      <c r="S614" s="72">
        <f t="shared" si="69"/>
        <v>6970.5</v>
      </c>
      <c r="T614" s="136">
        <v>41067.17</v>
      </c>
      <c r="U614" s="73" t="s">
        <v>156</v>
      </c>
      <c r="V614" s="74" t="s">
        <v>257</v>
      </c>
    </row>
    <row r="615" spans="1:22" s="117" customFormat="1">
      <c r="A615" s="85">
        <v>608</v>
      </c>
      <c r="B615" s="85" t="s">
        <v>212</v>
      </c>
      <c r="C615" s="135" t="s">
        <v>251</v>
      </c>
      <c r="D615" s="135" t="s">
        <v>1127</v>
      </c>
      <c r="E615" s="86" t="s">
        <v>1223</v>
      </c>
      <c r="F615" s="87">
        <v>45870</v>
      </c>
      <c r="G615" s="87">
        <v>46054</v>
      </c>
      <c r="H615" s="136">
        <v>46000</v>
      </c>
      <c r="I615" s="136">
        <v>1289.46</v>
      </c>
      <c r="J615" s="88">
        <v>25</v>
      </c>
      <c r="K615" s="136">
        <v>1320.2</v>
      </c>
      <c r="L615" s="72">
        <f t="shared" si="65"/>
        <v>3265.9999999999995</v>
      </c>
      <c r="M615" s="72">
        <f t="shared" si="70"/>
        <v>598</v>
      </c>
      <c r="N615" s="74">
        <f t="shared" si="66"/>
        <v>1398.4</v>
      </c>
      <c r="O615" s="72">
        <f t="shared" si="67"/>
        <v>3261.4</v>
      </c>
      <c r="P615" s="85">
        <v>25</v>
      </c>
      <c r="Q615" s="72">
        <f t="shared" si="68"/>
        <v>9869</v>
      </c>
      <c r="R615" s="114">
        <v>10328.26</v>
      </c>
      <c r="S615" s="72">
        <f t="shared" si="69"/>
        <v>7125.4</v>
      </c>
      <c r="T615" s="136">
        <v>41966.94</v>
      </c>
      <c r="U615" s="73" t="s">
        <v>156</v>
      </c>
      <c r="V615" s="74" t="s">
        <v>257</v>
      </c>
    </row>
    <row r="616" spans="1:22" s="117" customFormat="1">
      <c r="A616" s="85">
        <v>609</v>
      </c>
      <c r="B616" s="85" t="s">
        <v>554</v>
      </c>
      <c r="C616" s="135" t="s">
        <v>19</v>
      </c>
      <c r="D616" s="135" t="s">
        <v>1104</v>
      </c>
      <c r="E616" s="86" t="s">
        <v>1223</v>
      </c>
      <c r="F616" s="87">
        <v>45962</v>
      </c>
      <c r="G616" s="87">
        <v>46143</v>
      </c>
      <c r="H616" s="136">
        <v>20000</v>
      </c>
      <c r="I616" s="135">
        <v>0</v>
      </c>
      <c r="J616" s="88">
        <v>25</v>
      </c>
      <c r="K616" s="135">
        <v>574</v>
      </c>
      <c r="L616" s="72">
        <f t="shared" si="65"/>
        <v>1419.9999999999998</v>
      </c>
      <c r="M616" s="72">
        <f t="shared" si="70"/>
        <v>260</v>
      </c>
      <c r="N616" s="74">
        <f t="shared" si="66"/>
        <v>608</v>
      </c>
      <c r="O616" s="72">
        <f t="shared" si="67"/>
        <v>1418</v>
      </c>
      <c r="P616" s="114">
        <v>1740.46</v>
      </c>
      <c r="Q616" s="72">
        <f t="shared" si="68"/>
        <v>6020.46</v>
      </c>
      <c r="R616" s="114">
        <v>2922.46</v>
      </c>
      <c r="S616" s="72">
        <f t="shared" si="69"/>
        <v>3098</v>
      </c>
      <c r="T616" s="136">
        <v>16873.22</v>
      </c>
      <c r="U616" s="73" t="s">
        <v>156</v>
      </c>
      <c r="V616" s="74" t="s">
        <v>257</v>
      </c>
    </row>
    <row r="617" spans="1:22" s="117" customFormat="1">
      <c r="A617" s="85">
        <v>610</v>
      </c>
      <c r="B617" s="85" t="s">
        <v>1043</v>
      </c>
      <c r="C617" s="135" t="s">
        <v>249</v>
      </c>
      <c r="D617" s="135" t="s">
        <v>1170</v>
      </c>
      <c r="E617" s="86" t="s">
        <v>1223</v>
      </c>
      <c r="F617" s="87">
        <v>45901</v>
      </c>
      <c r="G617" s="87">
        <v>46082</v>
      </c>
      <c r="H617" s="136">
        <v>50000</v>
      </c>
      <c r="I617" s="136">
        <v>1854</v>
      </c>
      <c r="J617" s="88">
        <v>25</v>
      </c>
      <c r="K617" s="136">
        <v>1435</v>
      </c>
      <c r="L617" s="72">
        <f t="shared" si="65"/>
        <v>3549.9999999999995</v>
      </c>
      <c r="M617" s="72">
        <f t="shared" si="70"/>
        <v>650</v>
      </c>
      <c r="N617" s="74">
        <f t="shared" si="66"/>
        <v>1520</v>
      </c>
      <c r="O617" s="72">
        <f t="shared" si="67"/>
        <v>3545.0000000000005</v>
      </c>
      <c r="P617" s="85">
        <v>25</v>
      </c>
      <c r="Q617" s="72">
        <f t="shared" si="68"/>
        <v>10725</v>
      </c>
      <c r="R617" s="114">
        <v>4834</v>
      </c>
      <c r="S617" s="72">
        <f t="shared" si="69"/>
        <v>7745</v>
      </c>
      <c r="T617" s="136">
        <v>45166</v>
      </c>
      <c r="U617" s="73" t="s">
        <v>156</v>
      </c>
      <c r="V617" s="74" t="s">
        <v>257</v>
      </c>
    </row>
    <row r="618" spans="1:22" s="117" customFormat="1">
      <c r="A618" s="85">
        <v>611</v>
      </c>
      <c r="B618" s="85" t="s">
        <v>816</v>
      </c>
      <c r="C618" s="135" t="s">
        <v>6</v>
      </c>
      <c r="D618" s="135" t="s">
        <v>167</v>
      </c>
      <c r="E618" s="86" t="s">
        <v>1223</v>
      </c>
      <c r="F618" s="87">
        <v>45962</v>
      </c>
      <c r="G618" s="87">
        <v>46143</v>
      </c>
      <c r="H618" s="136">
        <v>125000</v>
      </c>
      <c r="I618" s="136">
        <v>17557.13</v>
      </c>
      <c r="J618" s="88">
        <v>25</v>
      </c>
      <c r="K618" s="136">
        <v>3587.5</v>
      </c>
      <c r="L618" s="72">
        <f t="shared" si="65"/>
        <v>8875</v>
      </c>
      <c r="M618" s="72">
        <f t="shared" si="70"/>
        <v>1625</v>
      </c>
      <c r="N618" s="74">
        <f t="shared" si="66"/>
        <v>3800</v>
      </c>
      <c r="O618" s="72">
        <f t="shared" si="67"/>
        <v>8862.5</v>
      </c>
      <c r="P618" s="114">
        <v>1740.46</v>
      </c>
      <c r="Q618" s="72">
        <f t="shared" si="68"/>
        <v>28490.46</v>
      </c>
      <c r="R618" s="114">
        <v>26685.09</v>
      </c>
      <c r="S618" s="72">
        <f t="shared" si="69"/>
        <v>19362.5</v>
      </c>
      <c r="T618" s="136">
        <v>98161.67</v>
      </c>
      <c r="U618" s="73" t="s">
        <v>156</v>
      </c>
      <c r="V618" s="74" t="s">
        <v>258</v>
      </c>
    </row>
    <row r="619" spans="1:22" s="117" customFormat="1">
      <c r="A619" s="85">
        <v>612</v>
      </c>
      <c r="B619" s="85" t="s">
        <v>861</v>
      </c>
      <c r="C619" s="135" t="s">
        <v>5</v>
      </c>
      <c r="D619" s="135" t="s">
        <v>1139</v>
      </c>
      <c r="E619" s="86" t="s">
        <v>1223</v>
      </c>
      <c r="F619" s="87">
        <v>45962</v>
      </c>
      <c r="G619" s="87">
        <v>46143</v>
      </c>
      <c r="H619" s="136">
        <v>195000</v>
      </c>
      <c r="I619" s="136">
        <v>34451.74</v>
      </c>
      <c r="J619" s="88">
        <v>25</v>
      </c>
      <c r="K619" s="136">
        <v>5596.5</v>
      </c>
      <c r="L619" s="72">
        <f t="shared" si="65"/>
        <v>13844.999999999998</v>
      </c>
      <c r="M619" s="72">
        <f t="shared" si="70"/>
        <v>2535</v>
      </c>
      <c r="N619" s="74">
        <f t="shared" si="66"/>
        <v>5928</v>
      </c>
      <c r="O619" s="72">
        <f t="shared" si="67"/>
        <v>13825.500000000002</v>
      </c>
      <c r="P619" s="85">
        <v>25</v>
      </c>
      <c r="Q619" s="72">
        <f t="shared" si="68"/>
        <v>41755</v>
      </c>
      <c r="R619" s="114">
        <v>41586.370000000003</v>
      </c>
      <c r="S619" s="72">
        <f t="shared" si="69"/>
        <v>30205.5</v>
      </c>
      <c r="T619" s="136">
        <v>148998.76</v>
      </c>
      <c r="U619" s="73" t="s">
        <v>156</v>
      </c>
      <c r="V619" s="74" t="s">
        <v>257</v>
      </c>
    </row>
    <row r="620" spans="1:22" s="117" customFormat="1">
      <c r="A620" s="85">
        <v>613</v>
      </c>
      <c r="B620" s="85" t="s">
        <v>237</v>
      </c>
      <c r="C620" s="135" t="s">
        <v>19</v>
      </c>
      <c r="D620" s="135" t="s">
        <v>161</v>
      </c>
      <c r="E620" s="86" t="s">
        <v>1223</v>
      </c>
      <c r="F620" s="87">
        <v>45962</v>
      </c>
      <c r="G620" s="87">
        <v>46143</v>
      </c>
      <c r="H620" s="136">
        <v>25000</v>
      </c>
      <c r="I620" s="135">
        <v>0</v>
      </c>
      <c r="J620" s="88">
        <v>25</v>
      </c>
      <c r="K620" s="135">
        <v>717.5</v>
      </c>
      <c r="L620" s="72">
        <f t="shared" si="65"/>
        <v>1774.9999999999998</v>
      </c>
      <c r="M620" s="72">
        <f t="shared" si="70"/>
        <v>325</v>
      </c>
      <c r="N620" s="74">
        <f t="shared" si="66"/>
        <v>760</v>
      </c>
      <c r="O620" s="72">
        <f t="shared" si="67"/>
        <v>1772.5000000000002</v>
      </c>
      <c r="P620" s="85">
        <v>125</v>
      </c>
      <c r="Q620" s="72">
        <f t="shared" si="68"/>
        <v>5475</v>
      </c>
      <c r="R620" s="114">
        <v>1602.5</v>
      </c>
      <c r="S620" s="72">
        <f t="shared" si="69"/>
        <v>3872.5</v>
      </c>
      <c r="T620" s="136">
        <v>23397.5</v>
      </c>
      <c r="U620" s="73" t="s">
        <v>156</v>
      </c>
      <c r="V620" s="74" t="s">
        <v>257</v>
      </c>
    </row>
    <row r="621" spans="1:22" s="117" customFormat="1">
      <c r="A621" s="85">
        <v>614</v>
      </c>
      <c r="B621" s="85" t="s">
        <v>1328</v>
      </c>
      <c r="C621" s="85" t="s">
        <v>365</v>
      </c>
      <c r="D621" s="85" t="s">
        <v>176</v>
      </c>
      <c r="E621" s="86" t="s">
        <v>663</v>
      </c>
      <c r="F621" s="87">
        <v>45962</v>
      </c>
      <c r="G621" s="87">
        <v>46143</v>
      </c>
      <c r="H621" s="136">
        <v>80000</v>
      </c>
      <c r="I621" s="136">
        <v>7400.87</v>
      </c>
      <c r="J621" s="88">
        <v>25</v>
      </c>
      <c r="K621" s="136">
        <v>2296</v>
      </c>
      <c r="L621" s="72">
        <f t="shared" si="65"/>
        <v>5679.9999999999991</v>
      </c>
      <c r="M621" s="72">
        <f t="shared" si="70"/>
        <v>1040</v>
      </c>
      <c r="N621" s="74">
        <f t="shared" si="66"/>
        <v>2432</v>
      </c>
      <c r="O621" s="72">
        <f t="shared" si="67"/>
        <v>5672</v>
      </c>
      <c r="P621" s="135">
        <v>25</v>
      </c>
      <c r="Q621" s="72">
        <f t="shared" si="68"/>
        <v>17145</v>
      </c>
      <c r="R621" s="114">
        <v>12163.87</v>
      </c>
      <c r="S621" s="72">
        <f t="shared" si="69"/>
        <v>12392</v>
      </c>
      <c r="T621" s="136">
        <v>67846.13</v>
      </c>
      <c r="U621" s="73" t="s">
        <v>156</v>
      </c>
      <c r="V621" s="137" t="s">
        <v>257</v>
      </c>
    </row>
    <row r="622" spans="1:22" s="117" customFormat="1">
      <c r="A622" s="85">
        <v>615</v>
      </c>
      <c r="B622" s="85" t="s">
        <v>594</v>
      </c>
      <c r="C622" s="135" t="s">
        <v>12</v>
      </c>
      <c r="D622" s="135" t="s">
        <v>1111</v>
      </c>
      <c r="E622" s="86" t="s">
        <v>1223</v>
      </c>
      <c r="F622" s="87">
        <v>45962</v>
      </c>
      <c r="G622" s="87">
        <v>46143</v>
      </c>
      <c r="H622" s="136">
        <v>45000</v>
      </c>
      <c r="I622" s="136">
        <v>1148.33</v>
      </c>
      <c r="J622" s="88">
        <v>25</v>
      </c>
      <c r="K622" s="136">
        <v>1291.5</v>
      </c>
      <c r="L622" s="72">
        <f t="shared" si="65"/>
        <v>3194.9999999999995</v>
      </c>
      <c r="M622" s="72">
        <f t="shared" si="70"/>
        <v>585</v>
      </c>
      <c r="N622" s="74">
        <f t="shared" si="66"/>
        <v>1368</v>
      </c>
      <c r="O622" s="72">
        <f t="shared" si="67"/>
        <v>3190.5</v>
      </c>
      <c r="P622" s="85">
        <v>25</v>
      </c>
      <c r="Q622" s="72">
        <f t="shared" si="68"/>
        <v>9655</v>
      </c>
      <c r="R622" s="114">
        <v>3832.83</v>
      </c>
      <c r="S622" s="72">
        <f t="shared" si="69"/>
        <v>6970.5</v>
      </c>
      <c r="T622" s="136">
        <v>41167.17</v>
      </c>
      <c r="U622" s="73" t="s">
        <v>156</v>
      </c>
      <c r="V622" s="74" t="s">
        <v>257</v>
      </c>
    </row>
    <row r="623" spans="1:22" s="117" customFormat="1">
      <c r="A623" s="85">
        <v>616</v>
      </c>
      <c r="B623" s="85" t="s">
        <v>1201</v>
      </c>
      <c r="C623" s="135" t="s">
        <v>53</v>
      </c>
      <c r="D623" s="135" t="s">
        <v>163</v>
      </c>
      <c r="E623" s="86" t="s">
        <v>1223</v>
      </c>
      <c r="F623" s="87">
        <v>45962</v>
      </c>
      <c r="G623" s="87">
        <v>46143</v>
      </c>
      <c r="H623" s="136">
        <v>60000</v>
      </c>
      <c r="I623" s="136">
        <v>3486.68</v>
      </c>
      <c r="J623" s="88">
        <v>25</v>
      </c>
      <c r="K623" s="136">
        <v>1722</v>
      </c>
      <c r="L623" s="72">
        <f t="shared" si="65"/>
        <v>4260</v>
      </c>
      <c r="M623" s="72">
        <f t="shared" si="70"/>
        <v>780</v>
      </c>
      <c r="N623" s="74">
        <f t="shared" si="66"/>
        <v>1824</v>
      </c>
      <c r="O623" s="72">
        <f t="shared" si="67"/>
        <v>4254</v>
      </c>
      <c r="P623" s="85">
        <v>25</v>
      </c>
      <c r="Q623" s="72">
        <f t="shared" si="68"/>
        <v>12865</v>
      </c>
      <c r="R623" s="114">
        <v>7057.68</v>
      </c>
      <c r="S623" s="72">
        <f t="shared" si="69"/>
        <v>9294</v>
      </c>
      <c r="T623" s="136">
        <v>48002.55</v>
      </c>
      <c r="U623" s="73" t="s">
        <v>156</v>
      </c>
      <c r="V623" s="74" t="s">
        <v>257</v>
      </c>
    </row>
    <row r="624" spans="1:22" s="117" customFormat="1">
      <c r="A624" s="85">
        <v>617</v>
      </c>
      <c r="B624" s="85" t="s">
        <v>573</v>
      </c>
      <c r="C624" s="135" t="s">
        <v>551</v>
      </c>
      <c r="D624" s="135" t="s">
        <v>1084</v>
      </c>
      <c r="E624" s="86" t="s">
        <v>1223</v>
      </c>
      <c r="F624" s="87">
        <v>45839</v>
      </c>
      <c r="G624" s="87">
        <v>46023</v>
      </c>
      <c r="H624" s="136">
        <v>20000</v>
      </c>
      <c r="I624" s="135">
        <v>0</v>
      </c>
      <c r="J624" s="88">
        <v>25</v>
      </c>
      <c r="K624" s="135">
        <v>574</v>
      </c>
      <c r="L624" s="72">
        <f t="shared" si="65"/>
        <v>1419.9999999999998</v>
      </c>
      <c r="M624" s="72">
        <f t="shared" si="70"/>
        <v>260</v>
      </c>
      <c r="N624" s="74">
        <f t="shared" si="66"/>
        <v>608</v>
      </c>
      <c r="O624" s="72">
        <f t="shared" si="67"/>
        <v>1418</v>
      </c>
      <c r="P624" s="85">
        <v>25</v>
      </c>
      <c r="Q624" s="72">
        <f t="shared" si="68"/>
        <v>4305</v>
      </c>
      <c r="R624" s="114">
        <v>1207</v>
      </c>
      <c r="S624" s="72">
        <f t="shared" si="69"/>
        <v>3098</v>
      </c>
      <c r="T624" s="136">
        <v>18793</v>
      </c>
      <c r="U624" s="73" t="s">
        <v>156</v>
      </c>
      <c r="V624" s="74" t="s">
        <v>257</v>
      </c>
    </row>
    <row r="625" spans="1:22" s="117" customFormat="1">
      <c r="A625" s="85">
        <v>618</v>
      </c>
      <c r="B625" s="85" t="s">
        <v>1264</v>
      </c>
      <c r="C625" s="135" t="s">
        <v>365</v>
      </c>
      <c r="D625" s="135" t="s">
        <v>176</v>
      </c>
      <c r="E625" s="86" t="s">
        <v>663</v>
      </c>
      <c r="F625" s="87">
        <v>45839</v>
      </c>
      <c r="G625" s="87">
        <v>46023</v>
      </c>
      <c r="H625" s="136">
        <v>120000</v>
      </c>
      <c r="I625" s="136">
        <v>16809.87</v>
      </c>
      <c r="J625" s="88">
        <v>25</v>
      </c>
      <c r="K625" s="136">
        <v>3444</v>
      </c>
      <c r="L625" s="72">
        <f t="shared" si="65"/>
        <v>8520</v>
      </c>
      <c r="M625" s="72">
        <f t="shared" si="70"/>
        <v>1560</v>
      </c>
      <c r="N625" s="74">
        <f t="shared" si="66"/>
        <v>3648</v>
      </c>
      <c r="O625" s="72">
        <f t="shared" si="67"/>
        <v>8508</v>
      </c>
      <c r="P625" s="85">
        <v>25</v>
      </c>
      <c r="Q625" s="72">
        <f t="shared" si="68"/>
        <v>25705</v>
      </c>
      <c r="R625" s="114">
        <v>23926.87</v>
      </c>
      <c r="S625" s="72">
        <f t="shared" si="69"/>
        <v>18588</v>
      </c>
      <c r="T625" s="136">
        <v>96073.13</v>
      </c>
      <c r="U625" s="73" t="s">
        <v>156</v>
      </c>
      <c r="V625" s="74" t="s">
        <v>257</v>
      </c>
    </row>
    <row r="626" spans="1:22" s="117" customFormat="1">
      <c r="A626" s="85">
        <v>619</v>
      </c>
      <c r="B626" s="85" t="s">
        <v>476</v>
      </c>
      <c r="C626" s="135" t="s">
        <v>12</v>
      </c>
      <c r="D626" s="135" t="s">
        <v>1097</v>
      </c>
      <c r="E626" s="86" t="s">
        <v>1223</v>
      </c>
      <c r="F626" s="87">
        <v>45870</v>
      </c>
      <c r="G626" s="87">
        <v>46054</v>
      </c>
      <c r="H626" s="136">
        <v>35000</v>
      </c>
      <c r="I626" s="135">
        <v>0</v>
      </c>
      <c r="J626" s="88">
        <v>25</v>
      </c>
      <c r="K626" s="136">
        <v>1004.5</v>
      </c>
      <c r="L626" s="72">
        <f t="shared" si="65"/>
        <v>2485</v>
      </c>
      <c r="M626" s="72">
        <f t="shared" si="70"/>
        <v>455</v>
      </c>
      <c r="N626" s="74">
        <f t="shared" si="66"/>
        <v>1064</v>
      </c>
      <c r="O626" s="72">
        <f t="shared" si="67"/>
        <v>2481.5</v>
      </c>
      <c r="P626" s="114">
        <v>3555.92</v>
      </c>
      <c r="Q626" s="72">
        <f t="shared" si="68"/>
        <v>11045.92</v>
      </c>
      <c r="R626" s="114">
        <v>3908.96</v>
      </c>
      <c r="S626" s="72">
        <f t="shared" si="69"/>
        <v>5421.5</v>
      </c>
      <c r="T626" s="136">
        <v>28966.94</v>
      </c>
      <c r="U626" s="73" t="s">
        <v>156</v>
      </c>
      <c r="V626" s="74" t="s">
        <v>257</v>
      </c>
    </row>
    <row r="627" spans="1:22" s="117" customFormat="1">
      <c r="A627" s="85">
        <v>620</v>
      </c>
      <c r="B627" s="85" t="s">
        <v>817</v>
      </c>
      <c r="C627" s="135" t="s">
        <v>837</v>
      </c>
      <c r="D627" s="135" t="s">
        <v>255</v>
      </c>
      <c r="E627" s="86" t="s">
        <v>1223</v>
      </c>
      <c r="F627" s="87">
        <v>45962</v>
      </c>
      <c r="G627" s="87">
        <v>46143</v>
      </c>
      <c r="H627" s="136">
        <v>80000</v>
      </c>
      <c r="I627" s="136">
        <v>7400.87</v>
      </c>
      <c r="J627" s="88">
        <v>25</v>
      </c>
      <c r="K627" s="136">
        <v>2296</v>
      </c>
      <c r="L627" s="72">
        <f t="shared" si="65"/>
        <v>5679.9999999999991</v>
      </c>
      <c r="M627" s="72">
        <f t="shared" si="70"/>
        <v>1040</v>
      </c>
      <c r="N627" s="74">
        <f t="shared" si="66"/>
        <v>2432</v>
      </c>
      <c r="O627" s="72">
        <f t="shared" si="67"/>
        <v>5672</v>
      </c>
      <c r="P627" s="85">
        <v>25</v>
      </c>
      <c r="Q627" s="72">
        <f t="shared" si="68"/>
        <v>17145</v>
      </c>
      <c r="R627" s="114">
        <v>12153.87</v>
      </c>
      <c r="S627" s="72">
        <f t="shared" si="69"/>
        <v>12392</v>
      </c>
      <c r="T627" s="136">
        <v>67846.13</v>
      </c>
      <c r="U627" s="73" t="s">
        <v>156</v>
      </c>
      <c r="V627" s="74" t="s">
        <v>257</v>
      </c>
    </row>
    <row r="628" spans="1:22" s="117" customFormat="1">
      <c r="A628" s="85">
        <v>621</v>
      </c>
      <c r="B628" s="85" t="s">
        <v>818</v>
      </c>
      <c r="C628" s="135" t="s">
        <v>21</v>
      </c>
      <c r="D628" s="135" t="s">
        <v>255</v>
      </c>
      <c r="E628" s="86" t="s">
        <v>1223</v>
      </c>
      <c r="F628" s="87">
        <v>45839</v>
      </c>
      <c r="G628" s="87">
        <v>46023</v>
      </c>
      <c r="H628" s="136">
        <v>80000</v>
      </c>
      <c r="I628" s="136">
        <v>7400.87</v>
      </c>
      <c r="J628" s="88">
        <v>25</v>
      </c>
      <c r="K628" s="136">
        <v>2296</v>
      </c>
      <c r="L628" s="72">
        <f t="shared" si="65"/>
        <v>5679.9999999999991</v>
      </c>
      <c r="M628" s="72">
        <f t="shared" si="70"/>
        <v>1040</v>
      </c>
      <c r="N628" s="74">
        <f t="shared" si="66"/>
        <v>2432</v>
      </c>
      <c r="O628" s="72">
        <f t="shared" si="67"/>
        <v>5672</v>
      </c>
      <c r="P628" s="85">
        <v>25</v>
      </c>
      <c r="Q628" s="72">
        <f t="shared" si="68"/>
        <v>17145</v>
      </c>
      <c r="R628" s="114">
        <v>12153.87</v>
      </c>
      <c r="S628" s="72">
        <f t="shared" si="69"/>
        <v>12392</v>
      </c>
      <c r="T628" s="136">
        <v>67846.13</v>
      </c>
      <c r="U628" s="73" t="s">
        <v>156</v>
      </c>
      <c r="V628" s="74" t="s">
        <v>257</v>
      </c>
    </row>
    <row r="629" spans="1:22" s="117" customFormat="1">
      <c r="A629" s="85">
        <v>622</v>
      </c>
      <c r="B629" s="85" t="s">
        <v>1044</v>
      </c>
      <c r="C629" s="135" t="s">
        <v>55</v>
      </c>
      <c r="D629" s="135" t="s">
        <v>173</v>
      </c>
      <c r="E629" s="86" t="s">
        <v>1223</v>
      </c>
      <c r="F629" s="87">
        <v>45901</v>
      </c>
      <c r="G629" s="87">
        <v>46082</v>
      </c>
      <c r="H629" s="136">
        <v>60000</v>
      </c>
      <c r="I629" s="136">
        <v>3486.68</v>
      </c>
      <c r="J629" s="88">
        <v>25</v>
      </c>
      <c r="K629" s="136">
        <v>1722</v>
      </c>
      <c r="L629" s="72">
        <f t="shared" si="65"/>
        <v>4260</v>
      </c>
      <c r="M629" s="72">
        <f t="shared" si="70"/>
        <v>780</v>
      </c>
      <c r="N629" s="74">
        <f t="shared" si="66"/>
        <v>1824</v>
      </c>
      <c r="O629" s="72">
        <f t="shared" si="67"/>
        <v>4254</v>
      </c>
      <c r="P629" s="85">
        <v>25</v>
      </c>
      <c r="Q629" s="72">
        <f t="shared" si="68"/>
        <v>12865</v>
      </c>
      <c r="R629" s="114">
        <v>7057.68</v>
      </c>
      <c r="S629" s="72">
        <f t="shared" si="69"/>
        <v>9294</v>
      </c>
      <c r="T629" s="136">
        <v>40830.370000000003</v>
      </c>
      <c r="U629" s="73" t="s">
        <v>156</v>
      </c>
      <c r="V629" s="74" t="s">
        <v>257</v>
      </c>
    </row>
    <row r="630" spans="1:22" s="117" customFormat="1">
      <c r="A630" s="85">
        <v>623</v>
      </c>
      <c r="B630" s="85" t="s">
        <v>354</v>
      </c>
      <c r="C630" s="135" t="s">
        <v>48</v>
      </c>
      <c r="D630" s="135" t="s">
        <v>166</v>
      </c>
      <c r="E630" s="86" t="s">
        <v>1223</v>
      </c>
      <c r="F630" s="87">
        <v>45962</v>
      </c>
      <c r="G630" s="87">
        <v>46143</v>
      </c>
      <c r="H630" s="136">
        <v>55000</v>
      </c>
      <c r="I630" s="136">
        <v>2559.6799999999998</v>
      </c>
      <c r="J630" s="88">
        <v>25</v>
      </c>
      <c r="K630" s="136">
        <v>1578.5</v>
      </c>
      <c r="L630" s="72">
        <f t="shared" si="65"/>
        <v>3904.9999999999995</v>
      </c>
      <c r="M630" s="72">
        <f t="shared" si="70"/>
        <v>715</v>
      </c>
      <c r="N630" s="74">
        <f t="shared" si="66"/>
        <v>1672</v>
      </c>
      <c r="O630" s="72">
        <f t="shared" si="67"/>
        <v>3899.5000000000005</v>
      </c>
      <c r="P630" s="85">
        <v>25</v>
      </c>
      <c r="Q630" s="72">
        <f t="shared" si="68"/>
        <v>11795</v>
      </c>
      <c r="R630" s="114">
        <v>5835.18</v>
      </c>
      <c r="S630" s="72">
        <f t="shared" si="69"/>
        <v>8519.5</v>
      </c>
      <c r="T630" s="136">
        <v>49164.82</v>
      </c>
      <c r="U630" s="73" t="s">
        <v>156</v>
      </c>
      <c r="V630" s="74" t="s">
        <v>258</v>
      </c>
    </row>
    <row r="631" spans="1:22" s="117" customFormat="1">
      <c r="A631" s="85">
        <v>624</v>
      </c>
      <c r="B631" s="85" t="s">
        <v>666</v>
      </c>
      <c r="C631" s="135" t="s">
        <v>61</v>
      </c>
      <c r="D631" s="135" t="s">
        <v>1171</v>
      </c>
      <c r="E631" s="86" t="s">
        <v>1223</v>
      </c>
      <c r="F631" s="87">
        <v>45901</v>
      </c>
      <c r="G631" s="87">
        <v>46082</v>
      </c>
      <c r="H631" s="136">
        <v>50000</v>
      </c>
      <c r="I631" s="136">
        <v>1596.68</v>
      </c>
      <c r="J631" s="88">
        <v>25</v>
      </c>
      <c r="K631" s="136">
        <v>1435</v>
      </c>
      <c r="L631" s="72">
        <f t="shared" si="65"/>
        <v>3549.9999999999995</v>
      </c>
      <c r="M631" s="72">
        <f t="shared" si="70"/>
        <v>650</v>
      </c>
      <c r="N631" s="74">
        <f t="shared" si="66"/>
        <v>1520</v>
      </c>
      <c r="O631" s="72">
        <f t="shared" si="67"/>
        <v>3545.0000000000005</v>
      </c>
      <c r="P631" s="114">
        <v>1740.46</v>
      </c>
      <c r="Q631" s="72">
        <f t="shared" si="68"/>
        <v>12440.46</v>
      </c>
      <c r="R631" s="114">
        <v>6292.14</v>
      </c>
      <c r="S631" s="72">
        <f t="shared" si="69"/>
        <v>7745</v>
      </c>
      <c r="T631" s="136">
        <v>43534.19</v>
      </c>
      <c r="U631" s="73" t="s">
        <v>156</v>
      </c>
      <c r="V631" s="74" t="s">
        <v>258</v>
      </c>
    </row>
    <row r="632" spans="1:22" s="117" customFormat="1">
      <c r="A632" s="85">
        <v>625</v>
      </c>
      <c r="B632" s="85" t="s">
        <v>901</v>
      </c>
      <c r="C632" s="135" t="s">
        <v>365</v>
      </c>
      <c r="D632" s="135" t="s">
        <v>163</v>
      </c>
      <c r="E632" s="86" t="s">
        <v>1223</v>
      </c>
      <c r="F632" s="87">
        <v>45962</v>
      </c>
      <c r="G632" s="87">
        <v>46143</v>
      </c>
      <c r="H632" s="136">
        <v>60000</v>
      </c>
      <c r="I632" s="136">
        <v>3143.58</v>
      </c>
      <c r="J632" s="88">
        <v>25</v>
      </c>
      <c r="K632" s="136">
        <v>1722</v>
      </c>
      <c r="L632" s="72">
        <f t="shared" si="65"/>
        <v>4260</v>
      </c>
      <c r="M632" s="72">
        <f t="shared" si="70"/>
        <v>780</v>
      </c>
      <c r="N632" s="74">
        <f t="shared" si="66"/>
        <v>1824</v>
      </c>
      <c r="O632" s="72">
        <f t="shared" si="67"/>
        <v>4254</v>
      </c>
      <c r="P632" s="114">
        <v>1740.46</v>
      </c>
      <c r="Q632" s="72">
        <f t="shared" si="68"/>
        <v>14580.46</v>
      </c>
      <c r="R632" s="114">
        <v>7057.68</v>
      </c>
      <c r="S632" s="72">
        <f t="shared" si="69"/>
        <v>9294</v>
      </c>
      <c r="T632" s="136">
        <v>51406.5</v>
      </c>
      <c r="U632" s="73" t="s">
        <v>156</v>
      </c>
      <c r="V632" s="74" t="s">
        <v>258</v>
      </c>
    </row>
    <row r="633" spans="1:22" s="117" customFormat="1">
      <c r="A633" s="85">
        <v>626</v>
      </c>
      <c r="B633" s="85" t="s">
        <v>902</v>
      </c>
      <c r="C633" s="135" t="s">
        <v>1224</v>
      </c>
      <c r="D633" s="135" t="s">
        <v>181</v>
      </c>
      <c r="E633" s="86" t="s">
        <v>1223</v>
      </c>
      <c r="F633" s="87">
        <v>45962</v>
      </c>
      <c r="G633" s="87">
        <v>46143</v>
      </c>
      <c r="H633" s="136">
        <v>46000</v>
      </c>
      <c r="I633" s="136">
        <v>1032.1400000000001</v>
      </c>
      <c r="J633" s="88">
        <v>25</v>
      </c>
      <c r="K633" s="136">
        <v>1320.2</v>
      </c>
      <c r="L633" s="72">
        <f t="shared" si="65"/>
        <v>3265.9999999999995</v>
      </c>
      <c r="M633" s="72">
        <f t="shared" si="70"/>
        <v>598</v>
      </c>
      <c r="N633" s="74">
        <f t="shared" si="66"/>
        <v>1398.4</v>
      </c>
      <c r="O633" s="72">
        <f t="shared" si="67"/>
        <v>3261.4</v>
      </c>
      <c r="P633" s="114">
        <v>1740.46</v>
      </c>
      <c r="Q633" s="72">
        <f t="shared" si="68"/>
        <v>11584.46</v>
      </c>
      <c r="R633" s="114">
        <v>4033.06</v>
      </c>
      <c r="S633" s="72">
        <f t="shared" si="69"/>
        <v>7125.4</v>
      </c>
      <c r="T633" s="136">
        <v>40335.129999999997</v>
      </c>
      <c r="U633" s="73" t="s">
        <v>156</v>
      </c>
      <c r="V633" s="74" t="s">
        <v>258</v>
      </c>
    </row>
    <row r="634" spans="1:22" s="117" customFormat="1">
      <c r="A634" s="85">
        <v>627</v>
      </c>
      <c r="B634" s="85" t="s">
        <v>785</v>
      </c>
      <c r="C634" s="135" t="s">
        <v>15</v>
      </c>
      <c r="D634" s="135" t="s">
        <v>162</v>
      </c>
      <c r="E634" s="86" t="s">
        <v>1223</v>
      </c>
      <c r="F634" s="87">
        <v>45901</v>
      </c>
      <c r="G634" s="87">
        <v>46082</v>
      </c>
      <c r="H634" s="136">
        <v>50000</v>
      </c>
      <c r="I634" s="136">
        <v>1854</v>
      </c>
      <c r="J634" s="88">
        <v>25</v>
      </c>
      <c r="K634" s="136">
        <v>1435</v>
      </c>
      <c r="L634" s="72">
        <f t="shared" si="65"/>
        <v>3549.9999999999995</v>
      </c>
      <c r="M634" s="72">
        <f t="shared" si="70"/>
        <v>650</v>
      </c>
      <c r="N634" s="74">
        <f t="shared" si="66"/>
        <v>1520</v>
      </c>
      <c r="O634" s="72">
        <f t="shared" si="67"/>
        <v>3545.0000000000005</v>
      </c>
      <c r="P634" s="85">
        <v>25</v>
      </c>
      <c r="Q634" s="72">
        <f t="shared" si="68"/>
        <v>10725</v>
      </c>
      <c r="R634" s="114">
        <v>4834</v>
      </c>
      <c r="S634" s="72">
        <f t="shared" si="69"/>
        <v>7745</v>
      </c>
      <c r="T634" s="136">
        <v>42166</v>
      </c>
      <c r="U634" s="73" t="s">
        <v>156</v>
      </c>
      <c r="V634" s="74" t="s">
        <v>258</v>
      </c>
    </row>
    <row r="635" spans="1:22" s="117" customFormat="1">
      <c r="A635" s="85">
        <v>628</v>
      </c>
      <c r="B635" s="85" t="s">
        <v>66</v>
      </c>
      <c r="C635" s="135" t="s">
        <v>13</v>
      </c>
      <c r="D635" s="135" t="s">
        <v>163</v>
      </c>
      <c r="E635" s="86" t="s">
        <v>1223</v>
      </c>
      <c r="F635" s="87">
        <v>45839</v>
      </c>
      <c r="G635" s="87">
        <v>46023</v>
      </c>
      <c r="H635" s="136">
        <v>31000</v>
      </c>
      <c r="I635" s="135">
        <v>0</v>
      </c>
      <c r="J635" s="88">
        <v>25</v>
      </c>
      <c r="K635" s="135">
        <v>889.7</v>
      </c>
      <c r="L635" s="72">
        <f t="shared" si="65"/>
        <v>2201</v>
      </c>
      <c r="M635" s="72">
        <f t="shared" ref="M635:M666" si="71">H635*0.013</f>
        <v>403</v>
      </c>
      <c r="N635" s="74">
        <f t="shared" si="66"/>
        <v>942.4</v>
      </c>
      <c r="O635" s="72">
        <f t="shared" si="67"/>
        <v>2197.9</v>
      </c>
      <c r="P635" s="114">
        <v>1125</v>
      </c>
      <c r="Q635" s="72">
        <f t="shared" si="68"/>
        <v>7759</v>
      </c>
      <c r="R635" s="114">
        <v>6430.28</v>
      </c>
      <c r="S635" s="72">
        <f t="shared" si="69"/>
        <v>4801.8999999999996</v>
      </c>
      <c r="T635" s="136">
        <v>28042.9</v>
      </c>
      <c r="U635" s="73" t="s">
        <v>156</v>
      </c>
      <c r="V635" s="74" t="s">
        <v>257</v>
      </c>
    </row>
    <row r="636" spans="1:22" s="117" customFormat="1">
      <c r="A636" s="85">
        <v>629</v>
      </c>
      <c r="B636" s="85" t="s">
        <v>57</v>
      </c>
      <c r="C636" s="135" t="s">
        <v>1224</v>
      </c>
      <c r="D636" s="135" t="s">
        <v>194</v>
      </c>
      <c r="E636" s="86" t="s">
        <v>1223</v>
      </c>
      <c r="F636" s="87">
        <v>45962</v>
      </c>
      <c r="G636" s="87">
        <v>46143</v>
      </c>
      <c r="H636" s="136">
        <v>46000</v>
      </c>
      <c r="I636" s="136">
        <v>1289.46</v>
      </c>
      <c r="J636" s="88">
        <v>25</v>
      </c>
      <c r="K636" s="136">
        <v>1320.2</v>
      </c>
      <c r="L636" s="72">
        <f t="shared" si="65"/>
        <v>3265.9999999999995</v>
      </c>
      <c r="M636" s="72">
        <f t="shared" si="71"/>
        <v>598</v>
      </c>
      <c r="N636" s="74">
        <f t="shared" si="66"/>
        <v>1398.4</v>
      </c>
      <c r="O636" s="72">
        <f t="shared" si="67"/>
        <v>3261.4</v>
      </c>
      <c r="P636" s="85">
        <v>25</v>
      </c>
      <c r="Q636" s="72">
        <f t="shared" si="68"/>
        <v>9869</v>
      </c>
      <c r="R636" s="114">
        <v>4033.06</v>
      </c>
      <c r="S636" s="72">
        <f t="shared" si="69"/>
        <v>7125.4</v>
      </c>
      <c r="T636" s="136">
        <v>41966.94</v>
      </c>
      <c r="U636" s="73" t="s">
        <v>156</v>
      </c>
      <c r="V636" s="74" t="s">
        <v>257</v>
      </c>
    </row>
    <row r="637" spans="1:22" s="117" customFormat="1">
      <c r="A637" s="85">
        <v>630</v>
      </c>
      <c r="B637" s="85" t="s">
        <v>1045</v>
      </c>
      <c r="C637" s="135" t="s">
        <v>249</v>
      </c>
      <c r="D637" s="135" t="s">
        <v>361</v>
      </c>
      <c r="E637" s="86" t="s">
        <v>1223</v>
      </c>
      <c r="F637" s="87">
        <v>45901</v>
      </c>
      <c r="G637" s="87">
        <v>46082</v>
      </c>
      <c r="H637" s="136">
        <v>80000</v>
      </c>
      <c r="I637" s="136">
        <v>7400.87</v>
      </c>
      <c r="J637" s="88">
        <v>25</v>
      </c>
      <c r="K637" s="136">
        <v>2296</v>
      </c>
      <c r="L637" s="72">
        <f t="shared" si="65"/>
        <v>5679.9999999999991</v>
      </c>
      <c r="M637" s="72">
        <f t="shared" si="71"/>
        <v>1040</v>
      </c>
      <c r="N637" s="74">
        <f t="shared" si="66"/>
        <v>2432</v>
      </c>
      <c r="O637" s="72">
        <f t="shared" si="67"/>
        <v>5672</v>
      </c>
      <c r="P637" s="85">
        <v>25</v>
      </c>
      <c r="Q637" s="72">
        <f t="shared" si="68"/>
        <v>17145</v>
      </c>
      <c r="R637" s="114">
        <v>12153.87</v>
      </c>
      <c r="S637" s="72">
        <f t="shared" si="69"/>
        <v>12392</v>
      </c>
      <c r="T637" s="136">
        <v>67846.13</v>
      </c>
      <c r="U637" s="73" t="s">
        <v>156</v>
      </c>
      <c r="V637" s="74" t="s">
        <v>257</v>
      </c>
    </row>
    <row r="638" spans="1:22" s="117" customFormat="1">
      <c r="A638" s="85">
        <v>631</v>
      </c>
      <c r="B638" s="85" t="s">
        <v>313</v>
      </c>
      <c r="C638" s="135" t="s">
        <v>73</v>
      </c>
      <c r="D638" s="135" t="s">
        <v>1104</v>
      </c>
      <c r="E638" s="86" t="s">
        <v>1223</v>
      </c>
      <c r="F638" s="87">
        <v>45839</v>
      </c>
      <c r="G638" s="87">
        <v>46023</v>
      </c>
      <c r="H638" s="136">
        <v>60000</v>
      </c>
      <c r="I638" s="136">
        <v>3486.68</v>
      </c>
      <c r="J638" s="88">
        <v>25</v>
      </c>
      <c r="K638" s="136">
        <v>1722</v>
      </c>
      <c r="L638" s="72">
        <f t="shared" si="65"/>
        <v>4260</v>
      </c>
      <c r="M638" s="72">
        <f t="shared" si="71"/>
        <v>780</v>
      </c>
      <c r="N638" s="74">
        <f t="shared" si="66"/>
        <v>1824</v>
      </c>
      <c r="O638" s="72">
        <f t="shared" si="67"/>
        <v>4254</v>
      </c>
      <c r="P638" s="85">
        <v>125</v>
      </c>
      <c r="Q638" s="72">
        <f t="shared" si="68"/>
        <v>12965</v>
      </c>
      <c r="R638" s="114">
        <v>7157.68</v>
      </c>
      <c r="S638" s="72">
        <f t="shared" si="69"/>
        <v>9294</v>
      </c>
      <c r="T638" s="136">
        <v>52842.32</v>
      </c>
      <c r="U638" s="73" t="s">
        <v>156</v>
      </c>
      <c r="V638" s="74" t="s">
        <v>257</v>
      </c>
    </row>
    <row r="639" spans="1:22" s="117" customFormat="1">
      <c r="A639" s="85">
        <v>632</v>
      </c>
      <c r="B639" s="85" t="s">
        <v>69</v>
      </c>
      <c r="C639" s="135" t="s">
        <v>48</v>
      </c>
      <c r="D639" s="135" t="s">
        <v>1086</v>
      </c>
      <c r="E639" s="86" t="s">
        <v>1223</v>
      </c>
      <c r="F639" s="87">
        <v>45962</v>
      </c>
      <c r="G639" s="87">
        <v>46143</v>
      </c>
      <c r="H639" s="136">
        <v>29662.5</v>
      </c>
      <c r="I639" s="135">
        <v>0</v>
      </c>
      <c r="J639" s="88">
        <v>25</v>
      </c>
      <c r="K639" s="135">
        <v>851.31</v>
      </c>
      <c r="L639" s="72">
        <f t="shared" si="65"/>
        <v>2106.0374999999999</v>
      </c>
      <c r="M639" s="72">
        <f t="shared" si="71"/>
        <v>385.61249999999995</v>
      </c>
      <c r="N639" s="74">
        <f t="shared" si="66"/>
        <v>901.74</v>
      </c>
      <c r="O639" s="72">
        <f t="shared" si="67"/>
        <v>2103.07125</v>
      </c>
      <c r="P639" s="85">
        <v>25</v>
      </c>
      <c r="Q639" s="72">
        <f t="shared" si="68"/>
        <v>6372.7712499999998</v>
      </c>
      <c r="R639" s="114">
        <v>1778.05</v>
      </c>
      <c r="S639" s="72">
        <f t="shared" si="69"/>
        <v>4594.7212499999996</v>
      </c>
      <c r="T639" s="136">
        <v>27884.45</v>
      </c>
      <c r="U639" s="73" t="s">
        <v>156</v>
      </c>
      <c r="V639" s="74" t="s">
        <v>257</v>
      </c>
    </row>
    <row r="640" spans="1:22" s="117" customFormat="1">
      <c r="A640" s="85">
        <v>633</v>
      </c>
      <c r="B640" s="85" t="s">
        <v>709</v>
      </c>
      <c r="C640" s="135" t="s">
        <v>371</v>
      </c>
      <c r="D640" s="135" t="s">
        <v>198</v>
      </c>
      <c r="E640" s="86" t="s">
        <v>1223</v>
      </c>
      <c r="F640" s="87">
        <v>45839</v>
      </c>
      <c r="G640" s="87">
        <v>46023</v>
      </c>
      <c r="H640" s="136">
        <v>46000</v>
      </c>
      <c r="I640" s="136">
        <v>1289.46</v>
      </c>
      <c r="J640" s="88">
        <v>25</v>
      </c>
      <c r="K640" s="136">
        <v>1320.2</v>
      </c>
      <c r="L640" s="72">
        <f t="shared" si="65"/>
        <v>3265.9999999999995</v>
      </c>
      <c r="M640" s="72">
        <f t="shared" si="71"/>
        <v>598</v>
      </c>
      <c r="N640" s="74">
        <f t="shared" si="66"/>
        <v>1398.4</v>
      </c>
      <c r="O640" s="72">
        <f t="shared" si="67"/>
        <v>3261.4</v>
      </c>
      <c r="P640" s="85">
        <v>25</v>
      </c>
      <c r="Q640" s="72">
        <f t="shared" si="68"/>
        <v>9869</v>
      </c>
      <c r="R640" s="114">
        <v>4033.06</v>
      </c>
      <c r="S640" s="72">
        <f t="shared" si="69"/>
        <v>7125.4</v>
      </c>
      <c r="T640" s="136">
        <v>41966.94</v>
      </c>
      <c r="U640" s="73" t="s">
        <v>156</v>
      </c>
      <c r="V640" s="74" t="s">
        <v>257</v>
      </c>
    </row>
    <row r="641" spans="1:22" s="117" customFormat="1">
      <c r="A641" s="85">
        <v>634</v>
      </c>
      <c r="B641" s="85" t="s">
        <v>477</v>
      </c>
      <c r="C641" s="135" t="s">
        <v>12</v>
      </c>
      <c r="D641" s="135" t="s">
        <v>161</v>
      </c>
      <c r="E641" s="86" t="s">
        <v>1223</v>
      </c>
      <c r="F641" s="87">
        <v>45839</v>
      </c>
      <c r="G641" s="87">
        <v>46023</v>
      </c>
      <c r="H641" s="136">
        <v>40000</v>
      </c>
      <c r="I641" s="135">
        <v>442.65</v>
      </c>
      <c r="J641" s="88">
        <v>25</v>
      </c>
      <c r="K641" s="136">
        <v>1148</v>
      </c>
      <c r="L641" s="72">
        <f t="shared" si="65"/>
        <v>2839.9999999999995</v>
      </c>
      <c r="M641" s="72">
        <f t="shared" si="71"/>
        <v>520</v>
      </c>
      <c r="N641" s="74">
        <f t="shared" si="66"/>
        <v>1216</v>
      </c>
      <c r="O641" s="72">
        <f t="shared" si="67"/>
        <v>2836</v>
      </c>
      <c r="P641" s="85">
        <v>25</v>
      </c>
      <c r="Q641" s="72">
        <f t="shared" si="68"/>
        <v>8585</v>
      </c>
      <c r="R641" s="114">
        <v>2831.65</v>
      </c>
      <c r="S641" s="72">
        <f t="shared" si="69"/>
        <v>6196</v>
      </c>
      <c r="T641" s="136">
        <v>37168.35</v>
      </c>
      <c r="U641" s="73" t="s">
        <v>156</v>
      </c>
      <c r="V641" s="74" t="s">
        <v>257</v>
      </c>
    </row>
    <row r="642" spans="1:22" s="117" customFormat="1">
      <c r="A642" s="85">
        <v>635</v>
      </c>
      <c r="B642" s="85" t="s">
        <v>903</v>
      </c>
      <c r="C642" s="135" t="s">
        <v>5</v>
      </c>
      <c r="D642" s="135" t="s">
        <v>197</v>
      </c>
      <c r="E642" s="86" t="s">
        <v>1223</v>
      </c>
      <c r="F642" s="87">
        <v>45962</v>
      </c>
      <c r="G642" s="87">
        <v>46143</v>
      </c>
      <c r="H642" s="136">
        <v>180000</v>
      </c>
      <c r="I642" s="136">
        <v>30923.37</v>
      </c>
      <c r="J642" s="88">
        <v>25</v>
      </c>
      <c r="K642" s="136">
        <v>5166</v>
      </c>
      <c r="L642" s="72">
        <f t="shared" si="65"/>
        <v>12779.999999999998</v>
      </c>
      <c r="M642" s="72">
        <f t="shared" si="71"/>
        <v>2340</v>
      </c>
      <c r="N642" s="74">
        <f t="shared" si="66"/>
        <v>5472</v>
      </c>
      <c r="O642" s="72">
        <f t="shared" si="67"/>
        <v>12762</v>
      </c>
      <c r="P642" s="85">
        <v>25</v>
      </c>
      <c r="Q642" s="72">
        <f t="shared" si="68"/>
        <v>38545</v>
      </c>
      <c r="R642" s="114">
        <v>41586.370000000003</v>
      </c>
      <c r="S642" s="72">
        <f t="shared" si="69"/>
        <v>27882</v>
      </c>
      <c r="T642" s="136">
        <v>138413.63</v>
      </c>
      <c r="U642" s="73" t="s">
        <v>156</v>
      </c>
      <c r="V642" s="74" t="s">
        <v>257</v>
      </c>
    </row>
    <row r="643" spans="1:22" s="117" customFormat="1">
      <c r="A643" s="85">
        <v>636</v>
      </c>
      <c r="B643" s="85" t="s">
        <v>478</v>
      </c>
      <c r="C643" s="135" t="s">
        <v>12</v>
      </c>
      <c r="D643" s="135" t="s">
        <v>1104</v>
      </c>
      <c r="E643" s="86" t="s">
        <v>1223</v>
      </c>
      <c r="F643" s="87">
        <v>45962</v>
      </c>
      <c r="G643" s="87">
        <v>46143</v>
      </c>
      <c r="H643" s="136">
        <v>30000</v>
      </c>
      <c r="I643" s="135">
        <v>0</v>
      </c>
      <c r="J643" s="88">
        <v>25</v>
      </c>
      <c r="K643" s="135">
        <v>861</v>
      </c>
      <c r="L643" s="72">
        <f t="shared" si="65"/>
        <v>2130</v>
      </c>
      <c r="M643" s="72">
        <f t="shared" si="71"/>
        <v>390</v>
      </c>
      <c r="N643" s="74">
        <f t="shared" si="66"/>
        <v>912</v>
      </c>
      <c r="O643" s="72">
        <f t="shared" si="67"/>
        <v>2127</v>
      </c>
      <c r="P643" s="85">
        <v>25</v>
      </c>
      <c r="Q643" s="72">
        <f t="shared" si="68"/>
        <v>6445</v>
      </c>
      <c r="R643" s="114">
        <v>1798</v>
      </c>
      <c r="S643" s="72">
        <f t="shared" si="69"/>
        <v>4647</v>
      </c>
      <c r="T643" s="136">
        <v>28202</v>
      </c>
      <c r="U643" s="73" t="s">
        <v>156</v>
      </c>
      <c r="V643" s="74" t="s">
        <v>257</v>
      </c>
    </row>
    <row r="644" spans="1:22" s="117" customFormat="1">
      <c r="A644" s="85">
        <v>637</v>
      </c>
      <c r="B644" s="85" t="s">
        <v>819</v>
      </c>
      <c r="C644" s="135" t="s">
        <v>53</v>
      </c>
      <c r="D644" s="135" t="s">
        <v>1162</v>
      </c>
      <c r="E644" s="86" t="s">
        <v>1223</v>
      </c>
      <c r="F644" s="87">
        <v>45839</v>
      </c>
      <c r="G644" s="87">
        <v>46023</v>
      </c>
      <c r="H644" s="136">
        <v>60000</v>
      </c>
      <c r="I644" s="136">
        <v>3486.68</v>
      </c>
      <c r="J644" s="88">
        <v>25</v>
      </c>
      <c r="K644" s="136">
        <v>1722</v>
      </c>
      <c r="L644" s="72">
        <f t="shared" si="65"/>
        <v>4260</v>
      </c>
      <c r="M644" s="72">
        <f t="shared" si="71"/>
        <v>780</v>
      </c>
      <c r="N644" s="74">
        <f t="shared" si="66"/>
        <v>1824</v>
      </c>
      <c r="O644" s="72">
        <f t="shared" si="67"/>
        <v>4254</v>
      </c>
      <c r="P644" s="85">
        <v>25</v>
      </c>
      <c r="Q644" s="72">
        <f t="shared" si="68"/>
        <v>12865</v>
      </c>
      <c r="R644" s="114">
        <v>7057.68</v>
      </c>
      <c r="S644" s="72">
        <f t="shared" si="69"/>
        <v>9294</v>
      </c>
      <c r="T644" s="136">
        <v>52942.32</v>
      </c>
      <c r="U644" s="73" t="s">
        <v>156</v>
      </c>
      <c r="V644" s="74" t="s">
        <v>257</v>
      </c>
    </row>
    <row r="645" spans="1:22" s="117" customFormat="1">
      <c r="A645" s="85">
        <v>638</v>
      </c>
      <c r="B645" s="85" t="s">
        <v>390</v>
      </c>
      <c r="C645" s="135" t="s">
        <v>19</v>
      </c>
      <c r="D645" s="135" t="s">
        <v>1153</v>
      </c>
      <c r="E645" s="86" t="s">
        <v>1223</v>
      </c>
      <c r="F645" s="87">
        <v>45901</v>
      </c>
      <c r="G645" s="87">
        <v>46082</v>
      </c>
      <c r="H645" s="136">
        <v>20000</v>
      </c>
      <c r="I645" s="135">
        <v>0</v>
      </c>
      <c r="J645" s="88">
        <v>25</v>
      </c>
      <c r="K645" s="135">
        <v>574</v>
      </c>
      <c r="L645" s="72">
        <f t="shared" si="65"/>
        <v>1419.9999999999998</v>
      </c>
      <c r="M645" s="72">
        <f t="shared" si="71"/>
        <v>260</v>
      </c>
      <c r="N645" s="74">
        <f t="shared" si="66"/>
        <v>608</v>
      </c>
      <c r="O645" s="72">
        <f t="shared" si="67"/>
        <v>1418</v>
      </c>
      <c r="P645" s="85">
        <v>125</v>
      </c>
      <c r="Q645" s="72">
        <f t="shared" si="68"/>
        <v>4405</v>
      </c>
      <c r="R645" s="114">
        <v>1307</v>
      </c>
      <c r="S645" s="72">
        <f t="shared" si="69"/>
        <v>3098</v>
      </c>
      <c r="T645" s="136">
        <v>18693</v>
      </c>
      <c r="U645" s="73" t="s">
        <v>156</v>
      </c>
      <c r="V645" s="74" t="s">
        <v>257</v>
      </c>
    </row>
    <row r="646" spans="1:22" s="117" customFormat="1">
      <c r="A646" s="85">
        <v>639</v>
      </c>
      <c r="B646" s="85" t="s">
        <v>710</v>
      </c>
      <c r="C646" s="135" t="s">
        <v>365</v>
      </c>
      <c r="D646" s="135" t="s">
        <v>1084</v>
      </c>
      <c r="E646" s="86" t="s">
        <v>1223</v>
      </c>
      <c r="F646" s="87">
        <v>45870</v>
      </c>
      <c r="G646" s="87">
        <v>46054</v>
      </c>
      <c r="H646" s="136">
        <v>20000</v>
      </c>
      <c r="I646" s="135">
        <v>0</v>
      </c>
      <c r="J646" s="88">
        <v>25</v>
      </c>
      <c r="K646" s="135">
        <v>574</v>
      </c>
      <c r="L646" s="72">
        <f t="shared" si="65"/>
        <v>1419.9999999999998</v>
      </c>
      <c r="M646" s="72">
        <f t="shared" si="71"/>
        <v>260</v>
      </c>
      <c r="N646" s="74">
        <f t="shared" si="66"/>
        <v>608</v>
      </c>
      <c r="O646" s="72">
        <f t="shared" si="67"/>
        <v>1418</v>
      </c>
      <c r="P646" s="85">
        <v>25</v>
      </c>
      <c r="Q646" s="72">
        <f t="shared" si="68"/>
        <v>4305</v>
      </c>
      <c r="R646" s="114">
        <v>1207</v>
      </c>
      <c r="S646" s="72">
        <f t="shared" si="69"/>
        <v>3098</v>
      </c>
      <c r="T646" s="136">
        <v>18793</v>
      </c>
      <c r="U646" s="73" t="s">
        <v>156</v>
      </c>
      <c r="V646" s="74" t="s">
        <v>258</v>
      </c>
    </row>
    <row r="647" spans="1:22" s="117" customFormat="1">
      <c r="A647" s="85">
        <v>640</v>
      </c>
      <c r="B647" s="85" t="s">
        <v>229</v>
      </c>
      <c r="C647" s="135" t="s">
        <v>254</v>
      </c>
      <c r="D647" s="135" t="s">
        <v>157</v>
      </c>
      <c r="E647" s="86" t="s">
        <v>1223</v>
      </c>
      <c r="F647" s="87">
        <v>45901</v>
      </c>
      <c r="G647" s="87">
        <v>46082</v>
      </c>
      <c r="H647" s="136">
        <v>31500</v>
      </c>
      <c r="I647" s="135">
        <v>0</v>
      </c>
      <c r="J647" s="88">
        <v>25</v>
      </c>
      <c r="K647" s="135">
        <v>904.05</v>
      </c>
      <c r="L647" s="72">
        <f t="shared" si="65"/>
        <v>2236.5</v>
      </c>
      <c r="M647" s="72">
        <f t="shared" si="71"/>
        <v>409.5</v>
      </c>
      <c r="N647" s="74">
        <f t="shared" si="66"/>
        <v>957.6</v>
      </c>
      <c r="O647" s="72">
        <f t="shared" si="67"/>
        <v>2233.3500000000004</v>
      </c>
      <c r="P647" s="85">
        <v>125</v>
      </c>
      <c r="Q647" s="72">
        <f t="shared" si="68"/>
        <v>6866.0000000000009</v>
      </c>
      <c r="R647" s="114">
        <v>1986.65</v>
      </c>
      <c r="S647" s="72">
        <f t="shared" si="69"/>
        <v>4879.3500000000004</v>
      </c>
      <c r="T647" s="136">
        <v>29513.35</v>
      </c>
      <c r="U647" s="73" t="s">
        <v>156</v>
      </c>
      <c r="V647" s="74" t="s">
        <v>258</v>
      </c>
    </row>
    <row r="648" spans="1:22" s="117" customFormat="1">
      <c r="A648" s="85">
        <v>641</v>
      </c>
      <c r="B648" s="85" t="s">
        <v>971</v>
      </c>
      <c r="C648" s="135" t="s">
        <v>53</v>
      </c>
      <c r="D648" s="135" t="s">
        <v>1141</v>
      </c>
      <c r="E648" s="86" t="s">
        <v>1223</v>
      </c>
      <c r="F648" s="87">
        <v>45870</v>
      </c>
      <c r="G648" s="87">
        <v>46054</v>
      </c>
      <c r="H648" s="136">
        <v>60000</v>
      </c>
      <c r="I648" s="136">
        <v>3143.58</v>
      </c>
      <c r="J648" s="88">
        <v>25</v>
      </c>
      <c r="K648" s="136">
        <v>1722</v>
      </c>
      <c r="L648" s="72">
        <f t="shared" ref="L648:L711" si="72">H648*0.071</f>
        <v>4260</v>
      </c>
      <c r="M648" s="72">
        <f t="shared" si="71"/>
        <v>780</v>
      </c>
      <c r="N648" s="74">
        <f t="shared" ref="N648:N711" si="73">+H648*0.0304</f>
        <v>1824</v>
      </c>
      <c r="O648" s="72">
        <f t="shared" ref="O648:O711" si="74">H648*0.0709</f>
        <v>4254</v>
      </c>
      <c r="P648" s="114">
        <v>41740.46</v>
      </c>
      <c r="Q648" s="72">
        <f t="shared" ref="Q648:Q711" si="75">SUM(K648:P648)</f>
        <v>54580.46</v>
      </c>
      <c r="R648" s="114">
        <v>7057.68</v>
      </c>
      <c r="S648" s="72">
        <f t="shared" ref="S648:S711" si="76">L648+M648+O648</f>
        <v>9294</v>
      </c>
      <c r="T648" s="136">
        <v>51406.5</v>
      </c>
      <c r="U648" s="73" t="s">
        <v>156</v>
      </c>
      <c r="V648" s="74" t="s">
        <v>257</v>
      </c>
    </row>
    <row r="649" spans="1:22" s="117" customFormat="1">
      <c r="A649" s="85">
        <v>642</v>
      </c>
      <c r="B649" s="85" t="s">
        <v>443</v>
      </c>
      <c r="C649" s="135" t="s">
        <v>73</v>
      </c>
      <c r="D649" s="135" t="s">
        <v>1086</v>
      </c>
      <c r="E649" s="86" t="s">
        <v>1223</v>
      </c>
      <c r="F649" s="87">
        <v>45870</v>
      </c>
      <c r="G649" s="87">
        <v>46054</v>
      </c>
      <c r="H649" s="136">
        <v>60000</v>
      </c>
      <c r="I649" s="136">
        <v>3486.68</v>
      </c>
      <c r="J649" s="88">
        <v>25</v>
      </c>
      <c r="K649" s="136">
        <v>1722</v>
      </c>
      <c r="L649" s="72">
        <f t="shared" si="72"/>
        <v>4260</v>
      </c>
      <c r="M649" s="72">
        <f t="shared" si="71"/>
        <v>780</v>
      </c>
      <c r="N649" s="74">
        <f t="shared" si="73"/>
        <v>1824</v>
      </c>
      <c r="O649" s="72">
        <f t="shared" si="74"/>
        <v>4254</v>
      </c>
      <c r="P649" s="85">
        <v>25</v>
      </c>
      <c r="Q649" s="72">
        <f t="shared" si="75"/>
        <v>12865</v>
      </c>
      <c r="R649" s="114">
        <v>7057.68</v>
      </c>
      <c r="S649" s="72">
        <f t="shared" si="76"/>
        <v>9294</v>
      </c>
      <c r="T649" s="136">
        <v>52942.32</v>
      </c>
      <c r="U649" s="73" t="s">
        <v>156</v>
      </c>
      <c r="V649" s="74" t="s">
        <v>257</v>
      </c>
    </row>
    <row r="650" spans="1:22" s="117" customFormat="1">
      <c r="A650" s="85">
        <v>643</v>
      </c>
      <c r="B650" s="85" t="s">
        <v>862</v>
      </c>
      <c r="C650" s="135" t="s">
        <v>15</v>
      </c>
      <c r="D650" s="135" t="s">
        <v>361</v>
      </c>
      <c r="E650" s="86" t="s">
        <v>1223</v>
      </c>
      <c r="F650" s="87">
        <v>45839</v>
      </c>
      <c r="G650" s="87">
        <v>46023</v>
      </c>
      <c r="H650" s="136">
        <v>60000</v>
      </c>
      <c r="I650" s="136">
        <v>3486.68</v>
      </c>
      <c r="J650" s="88">
        <v>25</v>
      </c>
      <c r="K650" s="136">
        <v>1722</v>
      </c>
      <c r="L650" s="72">
        <f t="shared" si="72"/>
        <v>4260</v>
      </c>
      <c r="M650" s="72">
        <f t="shared" si="71"/>
        <v>780</v>
      </c>
      <c r="N650" s="74">
        <f t="shared" si="73"/>
        <v>1824</v>
      </c>
      <c r="O650" s="72">
        <f t="shared" si="74"/>
        <v>4254</v>
      </c>
      <c r="P650" s="85">
        <v>125</v>
      </c>
      <c r="Q650" s="72">
        <f t="shared" si="75"/>
        <v>12965</v>
      </c>
      <c r="R650" s="114">
        <v>7057.68</v>
      </c>
      <c r="S650" s="72">
        <f t="shared" si="76"/>
        <v>9294</v>
      </c>
      <c r="T650" s="136">
        <v>52842.32</v>
      </c>
      <c r="U650" s="73" t="s">
        <v>156</v>
      </c>
      <c r="V650" s="74" t="s">
        <v>257</v>
      </c>
    </row>
    <row r="651" spans="1:22" s="117" customFormat="1">
      <c r="A651" s="85">
        <v>644</v>
      </c>
      <c r="B651" s="85" t="s">
        <v>43</v>
      </c>
      <c r="C651" s="135" t="s">
        <v>42</v>
      </c>
      <c r="D651" s="135" t="s">
        <v>1077</v>
      </c>
      <c r="E651" s="86" t="s">
        <v>1223</v>
      </c>
      <c r="F651" s="87">
        <v>45962</v>
      </c>
      <c r="G651" s="87">
        <v>46143</v>
      </c>
      <c r="H651" s="136">
        <v>12500</v>
      </c>
      <c r="I651" s="135">
        <v>0</v>
      </c>
      <c r="J651" s="88">
        <v>25</v>
      </c>
      <c r="K651" s="135">
        <v>358.75</v>
      </c>
      <c r="L651" s="72">
        <f t="shared" si="72"/>
        <v>887.49999999999989</v>
      </c>
      <c r="M651" s="72">
        <f t="shared" si="71"/>
        <v>162.5</v>
      </c>
      <c r="N651" s="74">
        <f t="shared" si="73"/>
        <v>380</v>
      </c>
      <c r="O651" s="72">
        <f t="shared" si="74"/>
        <v>886.25000000000011</v>
      </c>
      <c r="P651" s="85">
        <v>25</v>
      </c>
      <c r="Q651" s="72">
        <f t="shared" si="75"/>
        <v>2700</v>
      </c>
      <c r="R651" s="114">
        <v>763.75</v>
      </c>
      <c r="S651" s="72">
        <f t="shared" si="76"/>
        <v>1936.25</v>
      </c>
      <c r="T651" s="136">
        <v>11736.25</v>
      </c>
      <c r="U651" s="73" t="s">
        <v>156</v>
      </c>
      <c r="V651" s="74" t="s">
        <v>257</v>
      </c>
    </row>
    <row r="652" spans="1:22" s="117" customFormat="1">
      <c r="A652" s="85">
        <v>645</v>
      </c>
      <c r="B652" s="85" t="s">
        <v>863</v>
      </c>
      <c r="C652" s="135" t="s">
        <v>15</v>
      </c>
      <c r="D652" s="135" t="s">
        <v>169</v>
      </c>
      <c r="E652" s="86" t="s">
        <v>1223</v>
      </c>
      <c r="F652" s="87">
        <v>45962</v>
      </c>
      <c r="G652" s="87">
        <v>46143</v>
      </c>
      <c r="H652" s="136">
        <v>40000</v>
      </c>
      <c r="I652" s="135">
        <v>442.65</v>
      </c>
      <c r="J652" s="88">
        <v>25</v>
      </c>
      <c r="K652" s="136">
        <v>1148</v>
      </c>
      <c r="L652" s="72">
        <f t="shared" si="72"/>
        <v>2839.9999999999995</v>
      </c>
      <c r="M652" s="72">
        <f t="shared" si="71"/>
        <v>520</v>
      </c>
      <c r="N652" s="74">
        <f t="shared" si="73"/>
        <v>1216</v>
      </c>
      <c r="O652" s="72">
        <f t="shared" si="74"/>
        <v>2836</v>
      </c>
      <c r="P652" s="85">
        <v>25</v>
      </c>
      <c r="Q652" s="72">
        <f t="shared" si="75"/>
        <v>8585</v>
      </c>
      <c r="R652" s="114">
        <v>2831.65</v>
      </c>
      <c r="S652" s="72">
        <f t="shared" si="76"/>
        <v>6196</v>
      </c>
      <c r="T652" s="136">
        <v>37168.35</v>
      </c>
      <c r="U652" s="73" t="s">
        <v>156</v>
      </c>
      <c r="V652" s="74" t="s">
        <v>257</v>
      </c>
    </row>
    <row r="653" spans="1:22" s="117" customFormat="1">
      <c r="A653" s="85">
        <v>646</v>
      </c>
      <c r="B653" s="85" t="s">
        <v>101</v>
      </c>
      <c r="C653" s="135" t="s">
        <v>74</v>
      </c>
      <c r="D653" s="135" t="s">
        <v>1116</v>
      </c>
      <c r="E653" s="86" t="s">
        <v>1223</v>
      </c>
      <c r="F653" s="87">
        <v>45962</v>
      </c>
      <c r="G653" s="87">
        <v>46143</v>
      </c>
      <c r="H653" s="136">
        <v>90000</v>
      </c>
      <c r="I653" s="136">
        <v>9753.1200000000008</v>
      </c>
      <c r="J653" s="88">
        <v>25</v>
      </c>
      <c r="K653" s="136">
        <v>2583</v>
      </c>
      <c r="L653" s="72">
        <f t="shared" si="72"/>
        <v>6389.9999999999991</v>
      </c>
      <c r="M653" s="72">
        <f t="shared" si="71"/>
        <v>1170</v>
      </c>
      <c r="N653" s="74">
        <f t="shared" si="73"/>
        <v>2736</v>
      </c>
      <c r="O653" s="72">
        <f t="shared" si="74"/>
        <v>6381</v>
      </c>
      <c r="P653" s="85">
        <v>25</v>
      </c>
      <c r="Q653" s="72">
        <f t="shared" si="75"/>
        <v>19285</v>
      </c>
      <c r="R653" s="114">
        <v>15097.12</v>
      </c>
      <c r="S653" s="72">
        <f t="shared" si="76"/>
        <v>13941</v>
      </c>
      <c r="T653" s="136">
        <v>74902.880000000005</v>
      </c>
      <c r="U653" s="73" t="s">
        <v>156</v>
      </c>
      <c r="V653" s="74" t="s">
        <v>257</v>
      </c>
    </row>
    <row r="654" spans="1:22" s="117" customFormat="1">
      <c r="A654" s="85">
        <v>647</v>
      </c>
      <c r="B654" s="85" t="s">
        <v>711</v>
      </c>
      <c r="C654" s="135" t="s">
        <v>365</v>
      </c>
      <c r="D654" s="135" t="s">
        <v>1084</v>
      </c>
      <c r="E654" s="86" t="s">
        <v>1223</v>
      </c>
      <c r="F654" s="87">
        <v>45870</v>
      </c>
      <c r="G654" s="87">
        <v>46054</v>
      </c>
      <c r="H654" s="136">
        <v>25000</v>
      </c>
      <c r="I654" s="135">
        <v>0</v>
      </c>
      <c r="J654" s="88">
        <v>25</v>
      </c>
      <c r="K654" s="135">
        <v>717.5</v>
      </c>
      <c r="L654" s="72">
        <f t="shared" si="72"/>
        <v>1774.9999999999998</v>
      </c>
      <c r="M654" s="72">
        <f t="shared" si="71"/>
        <v>325</v>
      </c>
      <c r="N654" s="74">
        <f t="shared" si="73"/>
        <v>760</v>
      </c>
      <c r="O654" s="72">
        <f t="shared" si="74"/>
        <v>1772.5000000000002</v>
      </c>
      <c r="P654" s="85">
        <v>25</v>
      </c>
      <c r="Q654" s="72">
        <f t="shared" si="75"/>
        <v>5375</v>
      </c>
      <c r="R654" s="114">
        <v>1502.5</v>
      </c>
      <c r="S654" s="72">
        <f t="shared" si="76"/>
        <v>3872.5</v>
      </c>
      <c r="T654" s="136">
        <v>23497.5</v>
      </c>
      <c r="U654" s="73" t="s">
        <v>156</v>
      </c>
      <c r="V654" s="74" t="s">
        <v>258</v>
      </c>
    </row>
    <row r="655" spans="1:22" s="117" customFormat="1">
      <c r="A655" s="85">
        <v>648</v>
      </c>
      <c r="B655" s="85" t="s">
        <v>1237</v>
      </c>
      <c r="C655" s="135" t="s">
        <v>873</v>
      </c>
      <c r="D655" s="135" t="s">
        <v>989</v>
      </c>
      <c r="E655" s="86" t="s">
        <v>1223</v>
      </c>
      <c r="F655" s="87">
        <v>45809</v>
      </c>
      <c r="G655" s="87">
        <v>45992</v>
      </c>
      <c r="H655" s="136">
        <v>57000</v>
      </c>
      <c r="I655" s="136">
        <v>2584.63</v>
      </c>
      <c r="J655" s="88">
        <v>25</v>
      </c>
      <c r="K655" s="136">
        <v>1635.9</v>
      </c>
      <c r="L655" s="72">
        <f t="shared" si="72"/>
        <v>4046.9999999999995</v>
      </c>
      <c r="M655" s="72">
        <f t="shared" si="71"/>
        <v>741</v>
      </c>
      <c r="N655" s="74">
        <f t="shared" si="73"/>
        <v>1732.8</v>
      </c>
      <c r="O655" s="72">
        <f t="shared" si="74"/>
        <v>4041.3</v>
      </c>
      <c r="P655" s="85">
        <v>25</v>
      </c>
      <c r="Q655" s="72">
        <f t="shared" si="75"/>
        <v>12223</v>
      </c>
      <c r="R655" s="114">
        <v>6315.84</v>
      </c>
      <c r="S655" s="72">
        <f t="shared" si="76"/>
        <v>8829.2999999999993</v>
      </c>
      <c r="T655" s="136">
        <v>49132.54</v>
      </c>
      <c r="U655" s="73" t="s">
        <v>156</v>
      </c>
      <c r="V655" s="74" t="s">
        <v>258</v>
      </c>
    </row>
    <row r="656" spans="1:22" s="117" customFormat="1">
      <c r="A656" s="85">
        <v>649</v>
      </c>
      <c r="B656" s="85" t="s">
        <v>456</v>
      </c>
      <c r="C656" s="135" t="s">
        <v>48</v>
      </c>
      <c r="D656" s="135" t="s">
        <v>1080</v>
      </c>
      <c r="E656" s="86" t="s">
        <v>1223</v>
      </c>
      <c r="F656" s="87">
        <v>45839</v>
      </c>
      <c r="G656" s="87">
        <v>46023</v>
      </c>
      <c r="H656" s="136">
        <v>60000</v>
      </c>
      <c r="I656" s="136">
        <v>3486.68</v>
      </c>
      <c r="J656" s="88">
        <v>25</v>
      </c>
      <c r="K656" s="136">
        <v>1722</v>
      </c>
      <c r="L656" s="72">
        <f t="shared" si="72"/>
        <v>4260</v>
      </c>
      <c r="M656" s="72">
        <f t="shared" si="71"/>
        <v>780</v>
      </c>
      <c r="N656" s="74">
        <f t="shared" si="73"/>
        <v>1824</v>
      </c>
      <c r="O656" s="72">
        <f t="shared" si="74"/>
        <v>4254</v>
      </c>
      <c r="P656" s="85">
        <v>25</v>
      </c>
      <c r="Q656" s="72">
        <f t="shared" si="75"/>
        <v>12865</v>
      </c>
      <c r="R656" s="114">
        <v>7057.68</v>
      </c>
      <c r="S656" s="72">
        <f t="shared" si="76"/>
        <v>9294</v>
      </c>
      <c r="T656" s="136">
        <v>52942.32</v>
      </c>
      <c r="U656" s="73" t="s">
        <v>156</v>
      </c>
      <c r="V656" s="74" t="s">
        <v>258</v>
      </c>
    </row>
    <row r="657" spans="1:22" s="117" customFormat="1">
      <c r="A657" s="85">
        <v>650</v>
      </c>
      <c r="B657" s="85" t="s">
        <v>609</v>
      </c>
      <c r="C657" s="135" t="s">
        <v>4</v>
      </c>
      <c r="D657" s="135" t="s">
        <v>1095</v>
      </c>
      <c r="E657" s="86" t="s">
        <v>1223</v>
      </c>
      <c r="F657" s="87">
        <v>45962</v>
      </c>
      <c r="G657" s="87">
        <v>46143</v>
      </c>
      <c r="H657" s="136">
        <v>65000</v>
      </c>
      <c r="I657" s="136">
        <v>4427.58</v>
      </c>
      <c r="J657" s="88">
        <v>25</v>
      </c>
      <c r="K657" s="136">
        <v>1865.5</v>
      </c>
      <c r="L657" s="72">
        <f t="shared" si="72"/>
        <v>4615</v>
      </c>
      <c r="M657" s="72">
        <f t="shared" si="71"/>
        <v>845</v>
      </c>
      <c r="N657" s="74">
        <f t="shared" si="73"/>
        <v>1976</v>
      </c>
      <c r="O657" s="72">
        <f t="shared" si="74"/>
        <v>4608.5</v>
      </c>
      <c r="P657" s="85">
        <v>25</v>
      </c>
      <c r="Q657" s="72">
        <f t="shared" si="75"/>
        <v>13935</v>
      </c>
      <c r="R657" s="114">
        <v>8294.08</v>
      </c>
      <c r="S657" s="72">
        <f t="shared" si="76"/>
        <v>10068.5</v>
      </c>
      <c r="T657" s="136">
        <v>56705.919999999998</v>
      </c>
      <c r="U657" s="73" t="s">
        <v>156</v>
      </c>
      <c r="V657" s="74" t="s">
        <v>258</v>
      </c>
    </row>
    <row r="658" spans="1:22">
      <c r="A658" s="85">
        <v>651</v>
      </c>
      <c r="B658" s="85" t="s">
        <v>1046</v>
      </c>
      <c r="C658" s="135" t="s">
        <v>53</v>
      </c>
      <c r="D658" s="135" t="s">
        <v>198</v>
      </c>
      <c r="E658" s="86" t="s">
        <v>1223</v>
      </c>
      <c r="F658" s="87">
        <v>45901</v>
      </c>
      <c r="G658" s="87">
        <v>46082</v>
      </c>
      <c r="H658" s="136">
        <v>60000</v>
      </c>
      <c r="I658" s="136">
        <v>3486.68</v>
      </c>
      <c r="J658" s="88">
        <v>25</v>
      </c>
      <c r="K658" s="136">
        <v>1722</v>
      </c>
      <c r="L658" s="72">
        <f t="shared" si="72"/>
        <v>4260</v>
      </c>
      <c r="M658" s="72">
        <f t="shared" si="71"/>
        <v>780</v>
      </c>
      <c r="N658" s="74">
        <f t="shared" si="73"/>
        <v>1824</v>
      </c>
      <c r="O658" s="72">
        <f t="shared" si="74"/>
        <v>4254</v>
      </c>
      <c r="P658" s="85">
        <v>25</v>
      </c>
      <c r="Q658" s="72">
        <f t="shared" si="75"/>
        <v>12865</v>
      </c>
      <c r="R658" s="114">
        <v>7057.68</v>
      </c>
      <c r="S658" s="72">
        <f t="shared" si="76"/>
        <v>9294</v>
      </c>
      <c r="T658" s="136">
        <v>52942.32</v>
      </c>
      <c r="U658" s="73" t="s">
        <v>156</v>
      </c>
      <c r="V658" s="74" t="s">
        <v>258</v>
      </c>
    </row>
    <row r="659" spans="1:22">
      <c r="A659" s="85">
        <v>652</v>
      </c>
      <c r="B659" s="85" t="s">
        <v>1047</v>
      </c>
      <c r="C659" s="135" t="s">
        <v>985</v>
      </c>
      <c r="D659" s="135" t="s">
        <v>163</v>
      </c>
      <c r="E659" s="86" t="s">
        <v>1223</v>
      </c>
      <c r="F659" s="87">
        <v>45901</v>
      </c>
      <c r="G659" s="87">
        <v>46082</v>
      </c>
      <c r="H659" s="136">
        <v>60000</v>
      </c>
      <c r="I659" s="136">
        <v>3486.68</v>
      </c>
      <c r="J659" s="88">
        <v>25</v>
      </c>
      <c r="K659" s="136">
        <v>1722</v>
      </c>
      <c r="L659" s="72">
        <f t="shared" si="72"/>
        <v>4260</v>
      </c>
      <c r="M659" s="72">
        <f t="shared" si="71"/>
        <v>780</v>
      </c>
      <c r="N659" s="74">
        <f t="shared" si="73"/>
        <v>1824</v>
      </c>
      <c r="O659" s="72">
        <f t="shared" si="74"/>
        <v>4254</v>
      </c>
      <c r="P659" s="85">
        <v>25</v>
      </c>
      <c r="Q659" s="72">
        <f t="shared" si="75"/>
        <v>12865</v>
      </c>
      <c r="R659" s="114">
        <v>7057.68</v>
      </c>
      <c r="S659" s="72">
        <f t="shared" si="76"/>
        <v>9294</v>
      </c>
      <c r="T659" s="136">
        <v>52942.32</v>
      </c>
      <c r="U659" s="73" t="s">
        <v>156</v>
      </c>
      <c r="V659" s="74" t="s">
        <v>258</v>
      </c>
    </row>
    <row r="660" spans="1:22">
      <c r="A660" s="85">
        <v>653</v>
      </c>
      <c r="B660" s="85" t="s">
        <v>1265</v>
      </c>
      <c r="C660" s="135" t="s">
        <v>726</v>
      </c>
      <c r="D660" s="135" t="s">
        <v>176</v>
      </c>
      <c r="E660" s="86" t="s">
        <v>663</v>
      </c>
      <c r="F660" s="87">
        <v>45839</v>
      </c>
      <c r="G660" s="87">
        <v>46023</v>
      </c>
      <c r="H660" s="136">
        <v>20000</v>
      </c>
      <c r="I660" s="135">
        <v>0</v>
      </c>
      <c r="J660" s="88">
        <v>25</v>
      </c>
      <c r="K660" s="135">
        <v>574</v>
      </c>
      <c r="L660" s="72">
        <f t="shared" si="72"/>
        <v>1419.9999999999998</v>
      </c>
      <c r="M660" s="72">
        <f t="shared" si="71"/>
        <v>260</v>
      </c>
      <c r="N660" s="74">
        <f t="shared" si="73"/>
        <v>608</v>
      </c>
      <c r="O660" s="72">
        <f t="shared" si="74"/>
        <v>1418</v>
      </c>
      <c r="P660" s="85">
        <v>25</v>
      </c>
      <c r="Q660" s="72">
        <f t="shared" si="75"/>
        <v>4305</v>
      </c>
      <c r="R660" s="114">
        <v>1207</v>
      </c>
      <c r="S660" s="72">
        <f t="shared" si="76"/>
        <v>3098</v>
      </c>
      <c r="T660" s="136">
        <v>18793</v>
      </c>
      <c r="U660" s="73" t="s">
        <v>156</v>
      </c>
      <c r="V660" s="74" t="s">
        <v>258</v>
      </c>
    </row>
    <row r="661" spans="1:22">
      <c r="A661" s="85">
        <v>654</v>
      </c>
      <c r="B661" s="85" t="s">
        <v>972</v>
      </c>
      <c r="C661" s="135" t="s">
        <v>53</v>
      </c>
      <c r="D661" s="135" t="s">
        <v>198</v>
      </c>
      <c r="E661" s="86" t="s">
        <v>1223</v>
      </c>
      <c r="F661" s="87">
        <v>45870</v>
      </c>
      <c r="G661" s="87">
        <v>46054</v>
      </c>
      <c r="H661" s="136">
        <v>60000</v>
      </c>
      <c r="I661" s="136">
        <v>3486.68</v>
      </c>
      <c r="J661" s="88">
        <v>25</v>
      </c>
      <c r="K661" s="136">
        <v>1722</v>
      </c>
      <c r="L661" s="72">
        <f t="shared" si="72"/>
        <v>4260</v>
      </c>
      <c r="M661" s="72">
        <f t="shared" si="71"/>
        <v>780</v>
      </c>
      <c r="N661" s="74">
        <f t="shared" si="73"/>
        <v>1824</v>
      </c>
      <c r="O661" s="72">
        <f t="shared" si="74"/>
        <v>4254</v>
      </c>
      <c r="P661" s="85">
        <v>125</v>
      </c>
      <c r="Q661" s="72">
        <f t="shared" si="75"/>
        <v>12965</v>
      </c>
      <c r="R661" s="114">
        <v>7057.68</v>
      </c>
      <c r="S661" s="72">
        <f t="shared" si="76"/>
        <v>9294</v>
      </c>
      <c r="T661" s="136">
        <v>52842.32</v>
      </c>
      <c r="U661" s="73" t="s">
        <v>156</v>
      </c>
      <c r="V661" s="74" t="s">
        <v>258</v>
      </c>
    </row>
    <row r="662" spans="1:22">
      <c r="A662" s="85">
        <v>655</v>
      </c>
      <c r="B662" s="85" t="s">
        <v>545</v>
      </c>
      <c r="C662" s="135" t="s">
        <v>4</v>
      </c>
      <c r="D662" s="135" t="s">
        <v>197</v>
      </c>
      <c r="E662" s="86" t="s">
        <v>1223</v>
      </c>
      <c r="F662" s="87">
        <v>45870</v>
      </c>
      <c r="G662" s="87">
        <v>46054</v>
      </c>
      <c r="H662" s="136">
        <v>40000</v>
      </c>
      <c r="I662" s="135">
        <v>442.65</v>
      </c>
      <c r="J662" s="88">
        <v>25</v>
      </c>
      <c r="K662" s="136">
        <v>1148</v>
      </c>
      <c r="L662" s="72">
        <f t="shared" si="72"/>
        <v>2839.9999999999995</v>
      </c>
      <c r="M662" s="72">
        <f t="shared" si="71"/>
        <v>520</v>
      </c>
      <c r="N662" s="74">
        <f t="shared" si="73"/>
        <v>1216</v>
      </c>
      <c r="O662" s="72">
        <f t="shared" si="74"/>
        <v>2836</v>
      </c>
      <c r="P662" s="114">
        <v>20171.21</v>
      </c>
      <c r="Q662" s="72">
        <f t="shared" si="75"/>
        <v>28731.21</v>
      </c>
      <c r="R662" s="114">
        <v>22977.86</v>
      </c>
      <c r="S662" s="72">
        <f t="shared" si="76"/>
        <v>6196</v>
      </c>
      <c r="T662" s="136">
        <v>27068.35</v>
      </c>
      <c r="U662" s="73" t="s">
        <v>156</v>
      </c>
      <c r="V662" s="74" t="s">
        <v>257</v>
      </c>
    </row>
    <row r="663" spans="1:22">
      <c r="A663" s="85">
        <v>656</v>
      </c>
      <c r="B663" s="85" t="s">
        <v>479</v>
      </c>
      <c r="C663" s="135" t="s">
        <v>249</v>
      </c>
      <c r="D663" s="135" t="s">
        <v>1080</v>
      </c>
      <c r="E663" s="86" t="s">
        <v>1223</v>
      </c>
      <c r="F663" s="87">
        <v>45870</v>
      </c>
      <c r="G663" s="87">
        <v>46054</v>
      </c>
      <c r="H663" s="136">
        <v>50000</v>
      </c>
      <c r="I663" s="136">
        <v>1854</v>
      </c>
      <c r="J663" s="88">
        <v>25</v>
      </c>
      <c r="K663" s="136">
        <v>1435</v>
      </c>
      <c r="L663" s="72">
        <f t="shared" si="72"/>
        <v>3549.9999999999995</v>
      </c>
      <c r="M663" s="72">
        <f t="shared" si="71"/>
        <v>650</v>
      </c>
      <c r="N663" s="74">
        <f t="shared" si="73"/>
        <v>1520</v>
      </c>
      <c r="O663" s="72">
        <f t="shared" si="74"/>
        <v>3545.0000000000005</v>
      </c>
      <c r="P663" s="85">
        <v>25</v>
      </c>
      <c r="Q663" s="72">
        <f t="shared" si="75"/>
        <v>10725</v>
      </c>
      <c r="R663" s="114">
        <v>6994.38</v>
      </c>
      <c r="S663" s="72">
        <f t="shared" si="76"/>
        <v>7745</v>
      </c>
      <c r="T663" s="136">
        <v>45166</v>
      </c>
      <c r="U663" s="73" t="s">
        <v>156</v>
      </c>
      <c r="V663" s="74" t="s">
        <v>257</v>
      </c>
    </row>
    <row r="664" spans="1:22">
      <c r="A664" s="85">
        <v>657</v>
      </c>
      <c r="B664" s="85" t="s">
        <v>759</v>
      </c>
      <c r="C664" s="135" t="s">
        <v>1272</v>
      </c>
      <c r="D664" s="135" t="s">
        <v>1084</v>
      </c>
      <c r="E664" s="86" t="s">
        <v>1223</v>
      </c>
      <c r="F664" s="87">
        <v>45962</v>
      </c>
      <c r="G664" s="87">
        <v>46143</v>
      </c>
      <c r="H664" s="136">
        <v>35000</v>
      </c>
      <c r="I664" s="135">
        <v>0</v>
      </c>
      <c r="J664" s="88">
        <v>25</v>
      </c>
      <c r="K664" s="136">
        <v>1004.5</v>
      </c>
      <c r="L664" s="72">
        <f t="shared" si="72"/>
        <v>2485</v>
      </c>
      <c r="M664" s="72">
        <f t="shared" si="71"/>
        <v>455</v>
      </c>
      <c r="N664" s="74">
        <f t="shared" si="73"/>
        <v>1064</v>
      </c>
      <c r="O664" s="72">
        <f t="shared" si="74"/>
        <v>2481.5</v>
      </c>
      <c r="P664" s="114">
        <v>4619.45</v>
      </c>
      <c r="Q664" s="72">
        <f t="shared" si="75"/>
        <v>12109.45</v>
      </c>
      <c r="R664" s="114">
        <v>2093.5</v>
      </c>
      <c r="S664" s="72">
        <f t="shared" si="76"/>
        <v>5421.5</v>
      </c>
      <c r="T664" s="136">
        <v>25640.74</v>
      </c>
      <c r="U664" s="73" t="s">
        <v>156</v>
      </c>
      <c r="V664" s="74" t="s">
        <v>258</v>
      </c>
    </row>
    <row r="665" spans="1:22">
      <c r="A665" s="85">
        <v>658</v>
      </c>
      <c r="B665" s="85" t="s">
        <v>712</v>
      </c>
      <c r="C665" s="135" t="s">
        <v>48</v>
      </c>
      <c r="D665" s="135" t="s">
        <v>163</v>
      </c>
      <c r="E665" s="86" t="s">
        <v>1223</v>
      </c>
      <c r="F665" s="87">
        <v>45962</v>
      </c>
      <c r="G665" s="87">
        <v>46143</v>
      </c>
      <c r="H665" s="136">
        <v>65000</v>
      </c>
      <c r="I665" s="136">
        <v>4427.58</v>
      </c>
      <c r="J665" s="88">
        <v>25</v>
      </c>
      <c r="K665" s="136">
        <v>1865.5</v>
      </c>
      <c r="L665" s="72">
        <f t="shared" si="72"/>
        <v>4615</v>
      </c>
      <c r="M665" s="72">
        <f t="shared" si="71"/>
        <v>845</v>
      </c>
      <c r="N665" s="74">
        <f t="shared" si="73"/>
        <v>1976</v>
      </c>
      <c r="O665" s="72">
        <f t="shared" si="74"/>
        <v>4608.5</v>
      </c>
      <c r="P665" s="114">
        <v>3025</v>
      </c>
      <c r="Q665" s="72">
        <f t="shared" si="75"/>
        <v>16935</v>
      </c>
      <c r="R665" s="114">
        <v>9294.08</v>
      </c>
      <c r="S665" s="72">
        <f t="shared" si="76"/>
        <v>10068.5</v>
      </c>
      <c r="T665" s="136">
        <v>48682.82</v>
      </c>
      <c r="U665" s="73" t="s">
        <v>156</v>
      </c>
      <c r="V665" s="74" t="s">
        <v>257</v>
      </c>
    </row>
    <row r="666" spans="1:22">
      <c r="A666" s="85">
        <v>659</v>
      </c>
      <c r="B666" s="85" t="s">
        <v>775</v>
      </c>
      <c r="C666" s="135" t="s">
        <v>371</v>
      </c>
      <c r="D666" s="135" t="s">
        <v>198</v>
      </c>
      <c r="E666" s="86" t="s">
        <v>1223</v>
      </c>
      <c r="F666" s="87">
        <v>45839</v>
      </c>
      <c r="G666" s="87">
        <v>46023</v>
      </c>
      <c r="H666" s="136">
        <v>60000</v>
      </c>
      <c r="I666" s="136">
        <v>3486.68</v>
      </c>
      <c r="J666" s="88">
        <v>25</v>
      </c>
      <c r="K666" s="136">
        <v>1722</v>
      </c>
      <c r="L666" s="72">
        <f t="shared" si="72"/>
        <v>4260</v>
      </c>
      <c r="M666" s="72">
        <f t="shared" si="71"/>
        <v>780</v>
      </c>
      <c r="N666" s="74">
        <f t="shared" si="73"/>
        <v>1824</v>
      </c>
      <c r="O666" s="72">
        <f t="shared" si="74"/>
        <v>4254</v>
      </c>
      <c r="P666" s="85">
        <v>25</v>
      </c>
      <c r="Q666" s="72">
        <f t="shared" si="75"/>
        <v>12865</v>
      </c>
      <c r="R666" s="114">
        <v>7057.68</v>
      </c>
      <c r="S666" s="72">
        <f t="shared" si="76"/>
        <v>9294</v>
      </c>
      <c r="T666" s="136">
        <v>52942.32</v>
      </c>
      <c r="U666" s="73" t="s">
        <v>156</v>
      </c>
      <c r="V666" s="74" t="s">
        <v>257</v>
      </c>
    </row>
    <row r="667" spans="1:22">
      <c r="A667" s="85">
        <v>660</v>
      </c>
      <c r="B667" s="85" t="s">
        <v>574</v>
      </c>
      <c r="C667" s="135" t="s">
        <v>364</v>
      </c>
      <c r="D667" s="135" t="s">
        <v>1084</v>
      </c>
      <c r="E667" s="86" t="s">
        <v>1223</v>
      </c>
      <c r="F667" s="87">
        <v>45839</v>
      </c>
      <c r="G667" s="87">
        <v>46023</v>
      </c>
      <c r="H667" s="136">
        <v>50000</v>
      </c>
      <c r="I667" s="136">
        <v>1854</v>
      </c>
      <c r="J667" s="88">
        <v>25</v>
      </c>
      <c r="K667" s="136">
        <v>1435</v>
      </c>
      <c r="L667" s="72">
        <f t="shared" si="72"/>
        <v>3549.9999999999995</v>
      </c>
      <c r="M667" s="72">
        <f t="shared" ref="M667:M673" si="77">H667*0.013</f>
        <v>650</v>
      </c>
      <c r="N667" s="74">
        <f t="shared" si="73"/>
        <v>1520</v>
      </c>
      <c r="O667" s="72">
        <f t="shared" si="74"/>
        <v>3545.0000000000005</v>
      </c>
      <c r="P667" s="85">
        <v>25</v>
      </c>
      <c r="Q667" s="72">
        <f t="shared" si="75"/>
        <v>10725</v>
      </c>
      <c r="R667" s="114">
        <v>4834</v>
      </c>
      <c r="S667" s="72">
        <f t="shared" si="76"/>
        <v>7745</v>
      </c>
      <c r="T667" s="136">
        <v>45166</v>
      </c>
      <c r="U667" s="73" t="s">
        <v>156</v>
      </c>
      <c r="V667" s="74" t="s">
        <v>257</v>
      </c>
    </row>
    <row r="668" spans="1:22">
      <c r="A668" s="85">
        <v>661</v>
      </c>
      <c r="B668" s="85" t="s">
        <v>864</v>
      </c>
      <c r="C668" s="135" t="s">
        <v>30</v>
      </c>
      <c r="D668" s="135" t="s">
        <v>361</v>
      </c>
      <c r="E668" s="86" t="s">
        <v>1223</v>
      </c>
      <c r="F668" s="87">
        <v>45839</v>
      </c>
      <c r="G668" s="87">
        <v>46023</v>
      </c>
      <c r="H668" s="136">
        <v>80000</v>
      </c>
      <c r="I668" s="136">
        <v>7400.87</v>
      </c>
      <c r="J668" s="88">
        <v>25</v>
      </c>
      <c r="K668" s="136">
        <v>2296</v>
      </c>
      <c r="L668" s="72">
        <f t="shared" si="72"/>
        <v>5679.9999999999991</v>
      </c>
      <c r="M668" s="72">
        <f t="shared" si="77"/>
        <v>1040</v>
      </c>
      <c r="N668" s="74">
        <f t="shared" si="73"/>
        <v>2432</v>
      </c>
      <c r="O668" s="72">
        <f t="shared" si="74"/>
        <v>5672</v>
      </c>
      <c r="P668" s="85">
        <v>25</v>
      </c>
      <c r="Q668" s="72">
        <f t="shared" si="75"/>
        <v>17145</v>
      </c>
      <c r="R668" s="114">
        <v>12153.87</v>
      </c>
      <c r="S668" s="72">
        <f t="shared" si="76"/>
        <v>12392</v>
      </c>
      <c r="T668" s="136">
        <v>67846.13</v>
      </c>
      <c r="U668" s="73" t="s">
        <v>156</v>
      </c>
      <c r="V668" s="74" t="s">
        <v>257</v>
      </c>
    </row>
    <row r="669" spans="1:22">
      <c r="A669" s="85">
        <v>662</v>
      </c>
      <c r="B669" s="85" t="s">
        <v>244</v>
      </c>
      <c r="C669" s="135" t="s">
        <v>19</v>
      </c>
      <c r="D669" s="135" t="s">
        <v>1144</v>
      </c>
      <c r="E669" s="86" t="s">
        <v>1223</v>
      </c>
      <c r="F669" s="87">
        <v>45962</v>
      </c>
      <c r="G669" s="87">
        <v>46143</v>
      </c>
      <c r="H669" s="136">
        <v>20000</v>
      </c>
      <c r="I669" s="135">
        <v>0</v>
      </c>
      <c r="J669" s="88">
        <v>25</v>
      </c>
      <c r="K669" s="135">
        <v>574</v>
      </c>
      <c r="L669" s="72">
        <f t="shared" si="72"/>
        <v>1419.9999999999998</v>
      </c>
      <c r="M669" s="72">
        <f t="shared" si="77"/>
        <v>260</v>
      </c>
      <c r="N669" s="74">
        <f t="shared" si="73"/>
        <v>608</v>
      </c>
      <c r="O669" s="72">
        <f t="shared" si="74"/>
        <v>1418</v>
      </c>
      <c r="P669" s="85">
        <v>125</v>
      </c>
      <c r="Q669" s="72">
        <f t="shared" si="75"/>
        <v>4405</v>
      </c>
      <c r="R669" s="114">
        <v>1307</v>
      </c>
      <c r="S669" s="72">
        <f t="shared" si="76"/>
        <v>3098</v>
      </c>
      <c r="T669" s="136">
        <v>18693</v>
      </c>
      <c r="U669" s="73" t="s">
        <v>156</v>
      </c>
      <c r="V669" s="74" t="s">
        <v>257</v>
      </c>
    </row>
    <row r="670" spans="1:22">
      <c r="A670" s="85">
        <v>663</v>
      </c>
      <c r="B670" s="85" t="s">
        <v>670</v>
      </c>
      <c r="C670" s="135" t="s">
        <v>61</v>
      </c>
      <c r="D670" s="135" t="s">
        <v>1125</v>
      </c>
      <c r="E670" s="86" t="s">
        <v>1223</v>
      </c>
      <c r="F670" s="87">
        <v>45962</v>
      </c>
      <c r="G670" s="87">
        <v>46143</v>
      </c>
      <c r="H670" s="136">
        <v>50000</v>
      </c>
      <c r="I670" s="136">
        <v>1854</v>
      </c>
      <c r="J670" s="88">
        <v>25</v>
      </c>
      <c r="K670" s="136">
        <v>1435</v>
      </c>
      <c r="L670" s="72">
        <f t="shared" si="72"/>
        <v>3549.9999999999995</v>
      </c>
      <c r="M670" s="72">
        <f t="shared" si="77"/>
        <v>650</v>
      </c>
      <c r="N670" s="74">
        <f t="shared" si="73"/>
        <v>1520</v>
      </c>
      <c r="O670" s="72">
        <f t="shared" si="74"/>
        <v>3545.0000000000005</v>
      </c>
      <c r="P670" s="85">
        <v>25</v>
      </c>
      <c r="Q670" s="72">
        <f t="shared" si="75"/>
        <v>10725</v>
      </c>
      <c r="R670" s="114">
        <v>4834</v>
      </c>
      <c r="S670" s="72">
        <f t="shared" si="76"/>
        <v>7745</v>
      </c>
      <c r="T670" s="136">
        <v>45166</v>
      </c>
      <c r="U670" s="73" t="s">
        <v>156</v>
      </c>
      <c r="V670" s="74" t="s">
        <v>257</v>
      </c>
    </row>
    <row r="671" spans="1:22">
      <c r="A671" s="85">
        <v>664</v>
      </c>
      <c r="B671" s="85" t="s">
        <v>820</v>
      </c>
      <c r="C671" s="135" t="s">
        <v>6</v>
      </c>
      <c r="D671" s="135" t="s">
        <v>1172</v>
      </c>
      <c r="E671" s="86" t="s">
        <v>1223</v>
      </c>
      <c r="F671" s="87">
        <v>45962</v>
      </c>
      <c r="G671" s="87">
        <v>46143</v>
      </c>
      <c r="H671" s="136">
        <v>120000</v>
      </c>
      <c r="I671" s="136">
        <v>16809.87</v>
      </c>
      <c r="J671" s="88">
        <v>25</v>
      </c>
      <c r="K671" s="136">
        <v>3444</v>
      </c>
      <c r="L671" s="72">
        <f t="shared" si="72"/>
        <v>8520</v>
      </c>
      <c r="M671" s="72">
        <f t="shared" si="77"/>
        <v>1560</v>
      </c>
      <c r="N671" s="74">
        <f t="shared" si="73"/>
        <v>3648</v>
      </c>
      <c r="O671" s="72">
        <f t="shared" si="74"/>
        <v>8508</v>
      </c>
      <c r="P671" s="85">
        <v>125</v>
      </c>
      <c r="Q671" s="72">
        <f t="shared" si="75"/>
        <v>25805</v>
      </c>
      <c r="R671" s="114">
        <v>23926.87</v>
      </c>
      <c r="S671" s="72">
        <f t="shared" si="76"/>
        <v>18588</v>
      </c>
      <c r="T671" s="136">
        <v>95973.13</v>
      </c>
      <c r="U671" s="73" t="s">
        <v>156</v>
      </c>
      <c r="V671" s="74" t="s">
        <v>257</v>
      </c>
    </row>
    <row r="672" spans="1:22">
      <c r="A672" s="85">
        <v>665</v>
      </c>
      <c r="B672" s="85" t="s">
        <v>904</v>
      </c>
      <c r="C672" s="135" t="s">
        <v>61</v>
      </c>
      <c r="D672" s="135" t="s">
        <v>198</v>
      </c>
      <c r="E672" s="86" t="s">
        <v>1223</v>
      </c>
      <c r="F672" s="87">
        <v>45962</v>
      </c>
      <c r="G672" s="87">
        <v>46143</v>
      </c>
      <c r="H672" s="136">
        <v>60000</v>
      </c>
      <c r="I672" s="136">
        <v>3486.68</v>
      </c>
      <c r="J672" s="88">
        <v>25</v>
      </c>
      <c r="K672" s="136">
        <v>1722</v>
      </c>
      <c r="L672" s="72">
        <f t="shared" si="72"/>
        <v>4260</v>
      </c>
      <c r="M672" s="72">
        <f t="shared" si="77"/>
        <v>780</v>
      </c>
      <c r="N672" s="74">
        <f t="shared" si="73"/>
        <v>1824</v>
      </c>
      <c r="O672" s="72">
        <f t="shared" si="74"/>
        <v>4254</v>
      </c>
      <c r="P672" s="85">
        <v>125</v>
      </c>
      <c r="Q672" s="72">
        <f t="shared" si="75"/>
        <v>12965</v>
      </c>
      <c r="R672" s="114">
        <v>7057.68</v>
      </c>
      <c r="S672" s="72">
        <f t="shared" si="76"/>
        <v>9294</v>
      </c>
      <c r="T672" s="136">
        <v>52842.32</v>
      </c>
      <c r="U672" s="73" t="s">
        <v>156</v>
      </c>
      <c r="V672" s="74" t="s">
        <v>258</v>
      </c>
    </row>
    <row r="673" spans="1:22">
      <c r="A673" s="85">
        <v>666</v>
      </c>
      <c r="B673" s="85" t="s">
        <v>821</v>
      </c>
      <c r="C673" s="135" t="s">
        <v>6</v>
      </c>
      <c r="D673" s="135" t="s">
        <v>1173</v>
      </c>
      <c r="E673" s="86" t="s">
        <v>1223</v>
      </c>
      <c r="F673" s="87">
        <v>45870</v>
      </c>
      <c r="G673" s="87">
        <v>46054</v>
      </c>
      <c r="H673" s="136">
        <v>155000</v>
      </c>
      <c r="I673" s="136">
        <v>25042.74</v>
      </c>
      <c r="J673" s="88">
        <v>25</v>
      </c>
      <c r="K673" s="136">
        <v>4448.5</v>
      </c>
      <c r="L673" s="72">
        <f t="shared" si="72"/>
        <v>11004.999999999998</v>
      </c>
      <c r="M673" s="72">
        <f t="shared" si="77"/>
        <v>2015</v>
      </c>
      <c r="N673" s="74">
        <f t="shared" si="73"/>
        <v>4712</v>
      </c>
      <c r="O673" s="72">
        <f t="shared" si="74"/>
        <v>10989.5</v>
      </c>
      <c r="P673" s="85">
        <v>25</v>
      </c>
      <c r="Q673" s="72">
        <f t="shared" si="75"/>
        <v>33195</v>
      </c>
      <c r="R673" s="114">
        <v>31284.99</v>
      </c>
      <c r="S673" s="72">
        <f t="shared" si="76"/>
        <v>24009.5</v>
      </c>
      <c r="T673" s="136">
        <v>120771.76</v>
      </c>
      <c r="U673" s="73" t="s">
        <v>156</v>
      </c>
      <c r="V673" s="74" t="s">
        <v>258</v>
      </c>
    </row>
    <row r="674" spans="1:22">
      <c r="A674" s="85">
        <v>667</v>
      </c>
      <c r="B674" s="135" t="s">
        <v>1316</v>
      </c>
      <c r="C674" s="135" t="s">
        <v>21</v>
      </c>
      <c r="D674" s="135" t="s">
        <v>1103</v>
      </c>
      <c r="E674" s="86" t="s">
        <v>1223</v>
      </c>
      <c r="F674" s="87">
        <v>45931</v>
      </c>
      <c r="G674" s="87">
        <v>46113</v>
      </c>
      <c r="H674" s="136">
        <v>70000</v>
      </c>
      <c r="I674" s="136">
        <v>5368.48</v>
      </c>
      <c r="J674" s="88">
        <v>25</v>
      </c>
      <c r="K674" s="136">
        <v>2009</v>
      </c>
      <c r="L674" s="72">
        <f t="shared" si="72"/>
        <v>4970</v>
      </c>
      <c r="M674" s="136">
        <v>2128</v>
      </c>
      <c r="N674" s="74">
        <f t="shared" si="73"/>
        <v>2128</v>
      </c>
      <c r="O674" s="72">
        <f t="shared" si="74"/>
        <v>4963</v>
      </c>
      <c r="P674" s="135">
        <v>25</v>
      </c>
      <c r="Q674" s="72">
        <f t="shared" si="75"/>
        <v>16223</v>
      </c>
      <c r="R674" s="114">
        <v>9530.48</v>
      </c>
      <c r="S674" s="72">
        <f t="shared" si="76"/>
        <v>12061</v>
      </c>
      <c r="T674" s="136">
        <v>60469.52</v>
      </c>
      <c r="U674" s="73" t="s">
        <v>156</v>
      </c>
      <c r="V674" s="74" t="s">
        <v>258</v>
      </c>
    </row>
    <row r="675" spans="1:22">
      <c r="A675" s="85">
        <v>668</v>
      </c>
      <c r="B675" s="85" t="s">
        <v>760</v>
      </c>
      <c r="C675" s="135" t="s">
        <v>249</v>
      </c>
      <c r="D675" s="135" t="s">
        <v>1138</v>
      </c>
      <c r="E675" s="86" t="s">
        <v>1223</v>
      </c>
      <c r="F675" s="87">
        <v>45962</v>
      </c>
      <c r="G675" s="87">
        <v>46143</v>
      </c>
      <c r="H675" s="136">
        <v>25000</v>
      </c>
      <c r="I675" s="135">
        <v>0</v>
      </c>
      <c r="J675" s="88">
        <v>25</v>
      </c>
      <c r="K675" s="135">
        <v>717.5</v>
      </c>
      <c r="L675" s="72">
        <f t="shared" si="72"/>
        <v>1774.9999999999998</v>
      </c>
      <c r="M675" s="72">
        <f t="shared" ref="M675:M706" si="78">H675*0.013</f>
        <v>325</v>
      </c>
      <c r="N675" s="74">
        <f t="shared" si="73"/>
        <v>760</v>
      </c>
      <c r="O675" s="72">
        <f t="shared" si="74"/>
        <v>1772.5000000000002</v>
      </c>
      <c r="P675" s="85">
        <v>25</v>
      </c>
      <c r="Q675" s="72">
        <f t="shared" si="75"/>
        <v>5375</v>
      </c>
      <c r="R675" s="114">
        <v>1502.5</v>
      </c>
      <c r="S675" s="72">
        <f t="shared" si="76"/>
        <v>3872.5</v>
      </c>
      <c r="T675" s="136">
        <v>23497.5</v>
      </c>
      <c r="U675" s="73" t="s">
        <v>156</v>
      </c>
      <c r="V675" s="74" t="s">
        <v>257</v>
      </c>
    </row>
    <row r="676" spans="1:22">
      <c r="A676" s="85">
        <v>669</v>
      </c>
      <c r="B676" s="85" t="s">
        <v>351</v>
      </c>
      <c r="C676" s="135" t="s">
        <v>367</v>
      </c>
      <c r="D676" s="135" t="s">
        <v>166</v>
      </c>
      <c r="E676" s="86" t="s">
        <v>1223</v>
      </c>
      <c r="F676" s="87">
        <v>45962</v>
      </c>
      <c r="G676" s="87">
        <v>46143</v>
      </c>
      <c r="H676" s="136">
        <v>65000</v>
      </c>
      <c r="I676" s="136">
        <v>4427.58</v>
      </c>
      <c r="J676" s="88">
        <v>25</v>
      </c>
      <c r="K676" s="136">
        <v>1865.5</v>
      </c>
      <c r="L676" s="72">
        <f t="shared" si="72"/>
        <v>4615</v>
      </c>
      <c r="M676" s="72">
        <f t="shared" si="78"/>
        <v>845</v>
      </c>
      <c r="N676" s="74">
        <f t="shared" si="73"/>
        <v>1976</v>
      </c>
      <c r="O676" s="72">
        <f t="shared" si="74"/>
        <v>4608.5</v>
      </c>
      <c r="P676" s="85">
        <v>25</v>
      </c>
      <c r="Q676" s="72">
        <f t="shared" si="75"/>
        <v>13935</v>
      </c>
      <c r="R676" s="114">
        <v>8294.08</v>
      </c>
      <c r="S676" s="72">
        <f t="shared" si="76"/>
        <v>10068.5</v>
      </c>
      <c r="T676" s="136">
        <v>56705.919999999998</v>
      </c>
      <c r="U676" s="73" t="s">
        <v>156</v>
      </c>
      <c r="V676" s="74" t="s">
        <v>257</v>
      </c>
    </row>
    <row r="677" spans="1:22">
      <c r="A677" s="85">
        <v>670</v>
      </c>
      <c r="B677" s="85" t="s">
        <v>1202</v>
      </c>
      <c r="C677" s="135" t="s">
        <v>32</v>
      </c>
      <c r="D677" s="135" t="s">
        <v>176</v>
      </c>
      <c r="E677" s="86" t="s">
        <v>1223</v>
      </c>
      <c r="F677" s="87">
        <v>45962</v>
      </c>
      <c r="G677" s="87">
        <v>46143</v>
      </c>
      <c r="H677" s="136">
        <v>85000</v>
      </c>
      <c r="I677" s="136">
        <v>8576.99</v>
      </c>
      <c r="J677" s="88">
        <v>25</v>
      </c>
      <c r="K677" s="136">
        <v>2439.5</v>
      </c>
      <c r="L677" s="72">
        <f t="shared" si="72"/>
        <v>6034.9999999999991</v>
      </c>
      <c r="M677" s="72">
        <f t="shared" si="78"/>
        <v>1105</v>
      </c>
      <c r="N677" s="74">
        <f t="shared" si="73"/>
        <v>2584</v>
      </c>
      <c r="O677" s="72">
        <f t="shared" si="74"/>
        <v>6026.5</v>
      </c>
      <c r="P677" s="85">
        <v>25</v>
      </c>
      <c r="Q677" s="72">
        <f t="shared" si="75"/>
        <v>18215</v>
      </c>
      <c r="R677" s="114">
        <v>13625.49</v>
      </c>
      <c r="S677" s="72">
        <f t="shared" si="76"/>
        <v>13166.5</v>
      </c>
      <c r="T677" s="136">
        <v>71374.509999999995</v>
      </c>
      <c r="U677" s="73" t="s">
        <v>156</v>
      </c>
      <c r="V677" s="74" t="s">
        <v>258</v>
      </c>
    </row>
    <row r="678" spans="1:22">
      <c r="A678" s="85">
        <v>671</v>
      </c>
      <c r="B678" s="85" t="s">
        <v>92</v>
      </c>
      <c r="C678" s="135" t="s">
        <v>19</v>
      </c>
      <c r="D678" s="135" t="s">
        <v>1174</v>
      </c>
      <c r="E678" s="86" t="s">
        <v>1223</v>
      </c>
      <c r="F678" s="87">
        <v>45901</v>
      </c>
      <c r="G678" s="87">
        <v>46082</v>
      </c>
      <c r="H678" s="136">
        <v>20000</v>
      </c>
      <c r="I678" s="135">
        <v>0</v>
      </c>
      <c r="J678" s="88">
        <v>25</v>
      </c>
      <c r="K678" s="135">
        <v>574</v>
      </c>
      <c r="L678" s="72">
        <f t="shared" si="72"/>
        <v>1419.9999999999998</v>
      </c>
      <c r="M678" s="72">
        <f t="shared" si="78"/>
        <v>260</v>
      </c>
      <c r="N678" s="74">
        <f t="shared" si="73"/>
        <v>608</v>
      </c>
      <c r="O678" s="72">
        <f t="shared" si="74"/>
        <v>1418</v>
      </c>
      <c r="P678" s="85">
        <v>25</v>
      </c>
      <c r="Q678" s="72">
        <f t="shared" si="75"/>
        <v>4305</v>
      </c>
      <c r="R678" s="114">
        <v>1207</v>
      </c>
      <c r="S678" s="72">
        <f t="shared" si="76"/>
        <v>3098</v>
      </c>
      <c r="T678" s="136">
        <v>18793</v>
      </c>
      <c r="U678" s="73" t="s">
        <v>156</v>
      </c>
      <c r="V678" s="74" t="s">
        <v>258</v>
      </c>
    </row>
    <row r="679" spans="1:22">
      <c r="A679" s="85">
        <v>672</v>
      </c>
      <c r="B679" s="85" t="s">
        <v>84</v>
      </c>
      <c r="C679" s="135" t="s">
        <v>19</v>
      </c>
      <c r="D679" s="135" t="s">
        <v>1082</v>
      </c>
      <c r="E679" s="86" t="s">
        <v>1223</v>
      </c>
      <c r="F679" s="87">
        <v>45962</v>
      </c>
      <c r="G679" s="87">
        <v>46143</v>
      </c>
      <c r="H679" s="136">
        <v>20000</v>
      </c>
      <c r="I679" s="135">
        <v>0</v>
      </c>
      <c r="J679" s="88">
        <v>25</v>
      </c>
      <c r="K679" s="135">
        <v>574</v>
      </c>
      <c r="L679" s="72">
        <f t="shared" si="72"/>
        <v>1419.9999999999998</v>
      </c>
      <c r="M679" s="72">
        <f t="shared" si="78"/>
        <v>260</v>
      </c>
      <c r="N679" s="74">
        <f t="shared" si="73"/>
        <v>608</v>
      </c>
      <c r="O679" s="72">
        <f t="shared" si="74"/>
        <v>1418</v>
      </c>
      <c r="P679" s="114">
        <v>9159.66</v>
      </c>
      <c r="Q679" s="72">
        <f t="shared" si="75"/>
        <v>13439.66</v>
      </c>
      <c r="R679" s="114">
        <v>9839.35</v>
      </c>
      <c r="S679" s="72">
        <f t="shared" si="76"/>
        <v>3098</v>
      </c>
      <c r="T679" s="136">
        <v>9658.34</v>
      </c>
      <c r="U679" s="73" t="s">
        <v>156</v>
      </c>
      <c r="V679" s="74" t="s">
        <v>257</v>
      </c>
    </row>
    <row r="680" spans="1:22">
      <c r="A680" s="85">
        <v>673</v>
      </c>
      <c r="B680" s="85" t="s">
        <v>236</v>
      </c>
      <c r="C680" s="135" t="s">
        <v>19</v>
      </c>
      <c r="D680" s="135" t="s">
        <v>1087</v>
      </c>
      <c r="E680" s="86" t="s">
        <v>1223</v>
      </c>
      <c r="F680" s="87">
        <v>45962</v>
      </c>
      <c r="G680" s="87">
        <v>46143</v>
      </c>
      <c r="H680" s="136">
        <v>20000</v>
      </c>
      <c r="I680" s="135">
        <v>0</v>
      </c>
      <c r="J680" s="88">
        <v>25</v>
      </c>
      <c r="K680" s="135">
        <v>574</v>
      </c>
      <c r="L680" s="72">
        <f t="shared" si="72"/>
        <v>1419.9999999999998</v>
      </c>
      <c r="M680" s="72">
        <f t="shared" si="78"/>
        <v>260</v>
      </c>
      <c r="N680" s="74">
        <f t="shared" si="73"/>
        <v>608</v>
      </c>
      <c r="O680" s="72">
        <f t="shared" si="74"/>
        <v>1418</v>
      </c>
      <c r="P680" s="85">
        <v>125</v>
      </c>
      <c r="Q680" s="72">
        <f t="shared" si="75"/>
        <v>4405</v>
      </c>
      <c r="R680" s="114">
        <v>1307</v>
      </c>
      <c r="S680" s="72">
        <f t="shared" si="76"/>
        <v>3098</v>
      </c>
      <c r="T680" s="136">
        <v>18693</v>
      </c>
      <c r="U680" s="73" t="s">
        <v>156</v>
      </c>
      <c r="V680" s="74" t="s">
        <v>257</v>
      </c>
    </row>
    <row r="681" spans="1:22">
      <c r="A681" s="85">
        <v>674</v>
      </c>
      <c r="B681" s="85" t="s">
        <v>1203</v>
      </c>
      <c r="C681" s="135" t="s">
        <v>27</v>
      </c>
      <c r="D681" s="135" t="s">
        <v>1079</v>
      </c>
      <c r="E681" s="86" t="s">
        <v>663</v>
      </c>
      <c r="F681" s="87">
        <v>45962</v>
      </c>
      <c r="G681" s="87">
        <v>46143</v>
      </c>
      <c r="H681" s="136">
        <v>45000</v>
      </c>
      <c r="I681" s="136">
        <v>1148.33</v>
      </c>
      <c r="J681" s="88">
        <v>25</v>
      </c>
      <c r="K681" s="136">
        <v>1291.5</v>
      </c>
      <c r="L681" s="72">
        <f t="shared" si="72"/>
        <v>3194.9999999999995</v>
      </c>
      <c r="M681" s="72">
        <f t="shared" si="78"/>
        <v>585</v>
      </c>
      <c r="N681" s="74">
        <f t="shared" si="73"/>
        <v>1368</v>
      </c>
      <c r="O681" s="72">
        <f t="shared" si="74"/>
        <v>3190.5</v>
      </c>
      <c r="P681" s="85">
        <v>25</v>
      </c>
      <c r="Q681" s="72">
        <f t="shared" si="75"/>
        <v>9655</v>
      </c>
      <c r="R681" s="114">
        <v>3832.83</v>
      </c>
      <c r="S681" s="72">
        <f t="shared" si="76"/>
        <v>6970.5</v>
      </c>
      <c r="T681" s="136">
        <v>41167.17</v>
      </c>
      <c r="U681" s="73" t="s">
        <v>156</v>
      </c>
      <c r="V681" s="74" t="s">
        <v>257</v>
      </c>
    </row>
    <row r="682" spans="1:22">
      <c r="A682" s="85">
        <v>675</v>
      </c>
      <c r="B682" s="85" t="s">
        <v>973</v>
      </c>
      <c r="C682" s="135" t="s">
        <v>508</v>
      </c>
      <c r="D682" s="135" t="s">
        <v>1076</v>
      </c>
      <c r="E682" s="86" t="s">
        <v>1223</v>
      </c>
      <c r="F682" s="87">
        <v>45870</v>
      </c>
      <c r="G682" s="87">
        <v>46054</v>
      </c>
      <c r="H682" s="136">
        <v>46000</v>
      </c>
      <c r="I682" s="136">
        <v>1289.46</v>
      </c>
      <c r="J682" s="88">
        <v>25</v>
      </c>
      <c r="K682" s="136">
        <v>1320.2</v>
      </c>
      <c r="L682" s="72">
        <f t="shared" si="72"/>
        <v>3265.9999999999995</v>
      </c>
      <c r="M682" s="72">
        <f t="shared" si="78"/>
        <v>598</v>
      </c>
      <c r="N682" s="74">
        <f t="shared" si="73"/>
        <v>1398.4</v>
      </c>
      <c r="O682" s="72">
        <f t="shared" si="74"/>
        <v>3261.4</v>
      </c>
      <c r="P682" s="85">
        <v>25</v>
      </c>
      <c r="Q682" s="72">
        <f t="shared" si="75"/>
        <v>9869</v>
      </c>
      <c r="R682" s="114">
        <v>4033.06</v>
      </c>
      <c r="S682" s="72">
        <f t="shared" si="76"/>
        <v>7125.4</v>
      </c>
      <c r="T682" s="136">
        <v>41966.94</v>
      </c>
      <c r="U682" s="73" t="s">
        <v>156</v>
      </c>
      <c r="V682" s="74" t="s">
        <v>257</v>
      </c>
    </row>
    <row r="683" spans="1:22">
      <c r="A683" s="85">
        <v>676</v>
      </c>
      <c r="B683" s="85" t="s">
        <v>610</v>
      </c>
      <c r="C683" s="135" t="s">
        <v>371</v>
      </c>
      <c r="D683" s="135" t="s">
        <v>198</v>
      </c>
      <c r="E683" s="86" t="s">
        <v>1223</v>
      </c>
      <c r="F683" s="87">
        <v>45962</v>
      </c>
      <c r="G683" s="87">
        <v>46143</v>
      </c>
      <c r="H683" s="136">
        <v>46000</v>
      </c>
      <c r="I683" s="136">
        <v>1289.46</v>
      </c>
      <c r="J683" s="88">
        <v>25</v>
      </c>
      <c r="K683" s="136">
        <v>1320.2</v>
      </c>
      <c r="L683" s="72">
        <f t="shared" si="72"/>
        <v>3265.9999999999995</v>
      </c>
      <c r="M683" s="72">
        <f t="shared" si="78"/>
        <v>598</v>
      </c>
      <c r="N683" s="74">
        <f t="shared" si="73"/>
        <v>1398.4</v>
      </c>
      <c r="O683" s="72">
        <f t="shared" si="74"/>
        <v>3261.4</v>
      </c>
      <c r="P683" s="85">
        <v>125</v>
      </c>
      <c r="Q683" s="72">
        <f t="shared" si="75"/>
        <v>9969</v>
      </c>
      <c r="R683" s="114">
        <v>4133.0600000000004</v>
      </c>
      <c r="S683" s="72">
        <f t="shared" si="76"/>
        <v>7125.4</v>
      </c>
      <c r="T683" s="136">
        <v>41866.94</v>
      </c>
      <c r="U683" s="73" t="s">
        <v>156</v>
      </c>
      <c r="V683" s="74" t="s">
        <v>257</v>
      </c>
    </row>
    <row r="684" spans="1:22">
      <c r="A684" s="85">
        <v>677</v>
      </c>
      <c r="B684" s="85" t="s">
        <v>575</v>
      </c>
      <c r="C684" s="135" t="s">
        <v>517</v>
      </c>
      <c r="D684" s="135" t="s">
        <v>1084</v>
      </c>
      <c r="E684" s="86" t="s">
        <v>1223</v>
      </c>
      <c r="F684" s="87">
        <v>45962</v>
      </c>
      <c r="G684" s="87">
        <v>46143</v>
      </c>
      <c r="H684" s="136">
        <v>45000</v>
      </c>
      <c r="I684" s="136">
        <v>1148.33</v>
      </c>
      <c r="J684" s="88">
        <v>25</v>
      </c>
      <c r="K684" s="136">
        <v>1291.5</v>
      </c>
      <c r="L684" s="72">
        <f t="shared" si="72"/>
        <v>3194.9999999999995</v>
      </c>
      <c r="M684" s="72">
        <f t="shared" si="78"/>
        <v>585</v>
      </c>
      <c r="N684" s="74">
        <f t="shared" si="73"/>
        <v>1368</v>
      </c>
      <c r="O684" s="72">
        <f t="shared" si="74"/>
        <v>3190.5</v>
      </c>
      <c r="P684" s="114">
        <v>7960.53</v>
      </c>
      <c r="Q684" s="72">
        <f t="shared" si="75"/>
        <v>17590.53</v>
      </c>
      <c r="R684" s="114">
        <v>13754.84</v>
      </c>
      <c r="S684" s="72">
        <f t="shared" si="76"/>
        <v>6970.5</v>
      </c>
      <c r="T684" s="136">
        <v>27965.88</v>
      </c>
      <c r="U684" s="73" t="s">
        <v>156</v>
      </c>
      <c r="V684" s="74" t="s">
        <v>257</v>
      </c>
    </row>
    <row r="685" spans="1:22">
      <c r="A685" s="85">
        <v>678</v>
      </c>
      <c r="B685" s="85" t="s">
        <v>747</v>
      </c>
      <c r="C685" s="135" t="s">
        <v>19</v>
      </c>
      <c r="D685" s="135" t="s">
        <v>161</v>
      </c>
      <c r="E685" s="86" t="s">
        <v>1223</v>
      </c>
      <c r="F685" s="87">
        <v>45962</v>
      </c>
      <c r="G685" s="87">
        <v>46143</v>
      </c>
      <c r="H685" s="136">
        <v>38000</v>
      </c>
      <c r="I685" s="135">
        <v>160.38</v>
      </c>
      <c r="J685" s="88">
        <v>25</v>
      </c>
      <c r="K685" s="136">
        <v>1090.5999999999999</v>
      </c>
      <c r="L685" s="72">
        <f t="shared" si="72"/>
        <v>2697.9999999999995</v>
      </c>
      <c r="M685" s="72">
        <f t="shared" si="78"/>
        <v>494</v>
      </c>
      <c r="N685" s="74">
        <f t="shared" si="73"/>
        <v>1155.2</v>
      </c>
      <c r="O685" s="72">
        <f t="shared" si="74"/>
        <v>2694.2000000000003</v>
      </c>
      <c r="P685" s="85">
        <v>125</v>
      </c>
      <c r="Q685" s="72">
        <f t="shared" si="75"/>
        <v>8257</v>
      </c>
      <c r="R685" s="114">
        <v>2531.1799999999998</v>
      </c>
      <c r="S685" s="72">
        <f t="shared" si="76"/>
        <v>5886.2</v>
      </c>
      <c r="T685" s="136">
        <v>35468.82</v>
      </c>
      <c r="U685" s="73" t="s">
        <v>156</v>
      </c>
      <c r="V685" s="74" t="s">
        <v>257</v>
      </c>
    </row>
    <row r="686" spans="1:22">
      <c r="A686" s="85">
        <v>679</v>
      </c>
      <c r="B686" s="85" t="s">
        <v>216</v>
      </c>
      <c r="C686" s="135" t="s">
        <v>36</v>
      </c>
      <c r="D686" s="135" t="s">
        <v>1161</v>
      </c>
      <c r="E686" s="86" t="s">
        <v>1223</v>
      </c>
      <c r="F686" s="87">
        <v>45962</v>
      </c>
      <c r="G686" s="87">
        <v>46143</v>
      </c>
      <c r="H686" s="136">
        <v>65000</v>
      </c>
      <c r="I686" s="136">
        <v>4427.58</v>
      </c>
      <c r="J686" s="88">
        <v>25</v>
      </c>
      <c r="K686" s="136">
        <v>1865.5</v>
      </c>
      <c r="L686" s="72">
        <f t="shared" si="72"/>
        <v>4615</v>
      </c>
      <c r="M686" s="72">
        <f t="shared" si="78"/>
        <v>845</v>
      </c>
      <c r="N686" s="74">
        <f t="shared" si="73"/>
        <v>1976</v>
      </c>
      <c r="O686" s="72">
        <f t="shared" si="74"/>
        <v>4608.5</v>
      </c>
      <c r="P686" s="85">
        <v>125</v>
      </c>
      <c r="Q686" s="72">
        <f t="shared" si="75"/>
        <v>14035</v>
      </c>
      <c r="R686" s="114">
        <v>8394.08</v>
      </c>
      <c r="S686" s="72">
        <f t="shared" si="76"/>
        <v>10068.5</v>
      </c>
      <c r="T686" s="136">
        <v>54342.14</v>
      </c>
      <c r="U686" s="73" t="s">
        <v>156</v>
      </c>
      <c r="V686" s="74" t="s">
        <v>257</v>
      </c>
    </row>
    <row r="687" spans="1:22">
      <c r="A687" s="85">
        <v>680</v>
      </c>
      <c r="B687" s="85" t="s">
        <v>405</v>
      </c>
      <c r="C687" s="135" t="s">
        <v>48</v>
      </c>
      <c r="D687" s="135" t="s">
        <v>1091</v>
      </c>
      <c r="E687" s="86" t="s">
        <v>1223</v>
      </c>
      <c r="F687" s="87">
        <v>45839</v>
      </c>
      <c r="G687" s="87">
        <v>46023</v>
      </c>
      <c r="H687" s="136">
        <v>35000</v>
      </c>
      <c r="I687" s="135">
        <v>0</v>
      </c>
      <c r="J687" s="88">
        <v>25</v>
      </c>
      <c r="K687" s="136">
        <v>1004.5</v>
      </c>
      <c r="L687" s="72">
        <f t="shared" si="72"/>
        <v>2485</v>
      </c>
      <c r="M687" s="72">
        <f t="shared" si="78"/>
        <v>455</v>
      </c>
      <c r="N687" s="74">
        <f t="shared" si="73"/>
        <v>1064</v>
      </c>
      <c r="O687" s="72">
        <f t="shared" si="74"/>
        <v>2481.5</v>
      </c>
      <c r="P687" s="85">
        <v>25</v>
      </c>
      <c r="Q687" s="72">
        <f t="shared" si="75"/>
        <v>7515</v>
      </c>
      <c r="R687" s="114">
        <v>2093.5</v>
      </c>
      <c r="S687" s="72">
        <f t="shared" si="76"/>
        <v>5421.5</v>
      </c>
      <c r="T687" s="136">
        <v>32906.5</v>
      </c>
      <c r="U687" s="73" t="s">
        <v>156</v>
      </c>
      <c r="V687" s="74" t="s">
        <v>257</v>
      </c>
    </row>
    <row r="688" spans="1:22">
      <c r="A688" s="85">
        <v>681</v>
      </c>
      <c r="B688" s="85" t="s">
        <v>457</v>
      </c>
      <c r="C688" s="135" t="s">
        <v>19</v>
      </c>
      <c r="D688" s="135" t="s">
        <v>1106</v>
      </c>
      <c r="E688" s="86" t="s">
        <v>1223</v>
      </c>
      <c r="F688" s="87">
        <v>45870</v>
      </c>
      <c r="G688" s="87">
        <v>46054</v>
      </c>
      <c r="H688" s="136">
        <v>20000</v>
      </c>
      <c r="I688" s="135">
        <v>0</v>
      </c>
      <c r="J688" s="88">
        <v>25</v>
      </c>
      <c r="K688" s="135">
        <v>574</v>
      </c>
      <c r="L688" s="72">
        <f t="shared" si="72"/>
        <v>1419.9999999999998</v>
      </c>
      <c r="M688" s="72">
        <f t="shared" si="78"/>
        <v>260</v>
      </c>
      <c r="N688" s="74">
        <f t="shared" si="73"/>
        <v>608</v>
      </c>
      <c r="O688" s="72">
        <f t="shared" si="74"/>
        <v>1418</v>
      </c>
      <c r="P688" s="85">
        <v>25</v>
      </c>
      <c r="Q688" s="72">
        <f t="shared" si="75"/>
        <v>4305</v>
      </c>
      <c r="R688" s="114">
        <v>1207</v>
      </c>
      <c r="S688" s="72">
        <f t="shared" si="76"/>
        <v>3098</v>
      </c>
      <c r="T688" s="136">
        <v>18793</v>
      </c>
      <c r="U688" s="73" t="s">
        <v>156</v>
      </c>
      <c r="V688" s="74" t="s">
        <v>257</v>
      </c>
    </row>
    <row r="689" spans="1:22">
      <c r="A689" s="85">
        <v>682</v>
      </c>
      <c r="B689" s="85" t="s">
        <v>822</v>
      </c>
      <c r="C689" s="135" t="s">
        <v>48</v>
      </c>
      <c r="D689" s="135" t="s">
        <v>1076</v>
      </c>
      <c r="E689" s="86" t="s">
        <v>1223</v>
      </c>
      <c r="F689" s="87">
        <v>45901</v>
      </c>
      <c r="G689" s="87">
        <v>46082</v>
      </c>
      <c r="H689" s="136">
        <v>95000</v>
      </c>
      <c r="I689" s="136">
        <v>10500.38</v>
      </c>
      <c r="J689" s="88">
        <v>25</v>
      </c>
      <c r="K689" s="136">
        <v>2726.5</v>
      </c>
      <c r="L689" s="72">
        <f t="shared" si="72"/>
        <v>6744.9999999999991</v>
      </c>
      <c r="M689" s="72">
        <f t="shared" si="78"/>
        <v>1235</v>
      </c>
      <c r="N689" s="74">
        <f t="shared" si="73"/>
        <v>2888</v>
      </c>
      <c r="O689" s="72">
        <f t="shared" si="74"/>
        <v>6735.5</v>
      </c>
      <c r="P689" s="114">
        <v>1740.46</v>
      </c>
      <c r="Q689" s="72">
        <f t="shared" si="75"/>
        <v>22070.46</v>
      </c>
      <c r="R689" s="114">
        <v>16568.740000000002</v>
      </c>
      <c r="S689" s="72">
        <f t="shared" si="76"/>
        <v>14715.5</v>
      </c>
      <c r="T689" s="136">
        <v>76991.42</v>
      </c>
      <c r="U689" s="73" t="s">
        <v>156</v>
      </c>
      <c r="V689" s="74" t="s">
        <v>258</v>
      </c>
    </row>
    <row r="690" spans="1:22">
      <c r="A690" s="85">
        <v>683</v>
      </c>
      <c r="B690" s="85" t="s">
        <v>786</v>
      </c>
      <c r="C690" s="135" t="s">
        <v>249</v>
      </c>
      <c r="D690" s="135" t="s">
        <v>163</v>
      </c>
      <c r="E690" s="86" t="s">
        <v>1223</v>
      </c>
      <c r="F690" s="87">
        <v>45962</v>
      </c>
      <c r="G690" s="87">
        <v>46143</v>
      </c>
      <c r="H690" s="136">
        <v>75000</v>
      </c>
      <c r="I690" s="136">
        <v>6309.38</v>
      </c>
      <c r="J690" s="88">
        <v>25</v>
      </c>
      <c r="K690" s="136">
        <v>2152.5</v>
      </c>
      <c r="L690" s="72">
        <f t="shared" si="72"/>
        <v>5324.9999999999991</v>
      </c>
      <c r="M690" s="72">
        <f t="shared" si="78"/>
        <v>975</v>
      </c>
      <c r="N690" s="74">
        <f t="shared" si="73"/>
        <v>2280</v>
      </c>
      <c r="O690" s="72">
        <f t="shared" si="74"/>
        <v>5317.5</v>
      </c>
      <c r="P690" s="114">
        <v>8692.2000000000007</v>
      </c>
      <c r="Q690" s="72">
        <f t="shared" si="75"/>
        <v>24742.2</v>
      </c>
      <c r="R690" s="114">
        <v>15766.88</v>
      </c>
      <c r="S690" s="72">
        <f t="shared" si="76"/>
        <v>11617.5</v>
      </c>
      <c r="T690" s="136">
        <v>51962.25</v>
      </c>
      <c r="U690" s="73" t="s">
        <v>156</v>
      </c>
      <c r="V690" s="74" t="s">
        <v>257</v>
      </c>
    </row>
    <row r="691" spans="1:22">
      <c r="A691" s="85">
        <v>684</v>
      </c>
      <c r="B691" s="85" t="s">
        <v>1048</v>
      </c>
      <c r="C691" s="135" t="s">
        <v>6</v>
      </c>
      <c r="D691" s="135" t="s">
        <v>1162</v>
      </c>
      <c r="E691" s="86" t="s">
        <v>1223</v>
      </c>
      <c r="F691" s="87">
        <v>45901</v>
      </c>
      <c r="G691" s="87">
        <v>46082</v>
      </c>
      <c r="H691" s="136">
        <v>145000</v>
      </c>
      <c r="I691" s="136">
        <v>22690.49</v>
      </c>
      <c r="J691" s="88">
        <v>25</v>
      </c>
      <c r="K691" s="136">
        <v>4161.5</v>
      </c>
      <c r="L691" s="72">
        <f t="shared" si="72"/>
        <v>10294.999999999998</v>
      </c>
      <c r="M691" s="72">
        <f t="shared" si="78"/>
        <v>1885</v>
      </c>
      <c r="N691" s="74">
        <f t="shared" si="73"/>
        <v>4408</v>
      </c>
      <c r="O691" s="72">
        <f t="shared" si="74"/>
        <v>10280.5</v>
      </c>
      <c r="P691" s="85">
        <v>25</v>
      </c>
      <c r="Q691" s="72">
        <f t="shared" si="75"/>
        <v>31055</v>
      </c>
      <c r="R691" s="114">
        <v>31284.99</v>
      </c>
      <c r="S691" s="72">
        <f t="shared" si="76"/>
        <v>22460.5</v>
      </c>
      <c r="T691" s="136">
        <v>113715.01</v>
      </c>
      <c r="U691" s="73" t="s">
        <v>156</v>
      </c>
      <c r="V691" s="74" t="s">
        <v>258</v>
      </c>
    </row>
    <row r="692" spans="1:22">
      <c r="A692" s="85">
        <v>685</v>
      </c>
      <c r="B692" s="85" t="s">
        <v>1049</v>
      </c>
      <c r="C692" s="135" t="s">
        <v>21</v>
      </c>
      <c r="D692" s="135" t="s">
        <v>1117</v>
      </c>
      <c r="E692" s="86" t="s">
        <v>1223</v>
      </c>
      <c r="F692" s="87">
        <v>45901</v>
      </c>
      <c r="G692" s="87">
        <v>46082</v>
      </c>
      <c r="H692" s="136">
        <v>40000</v>
      </c>
      <c r="I692" s="135">
        <v>442.65</v>
      </c>
      <c r="J692" s="88">
        <v>25</v>
      </c>
      <c r="K692" s="136">
        <v>1148</v>
      </c>
      <c r="L692" s="72">
        <f t="shared" si="72"/>
        <v>2839.9999999999995</v>
      </c>
      <c r="M692" s="72">
        <f t="shared" si="78"/>
        <v>520</v>
      </c>
      <c r="N692" s="74">
        <f t="shared" si="73"/>
        <v>1216</v>
      </c>
      <c r="O692" s="72">
        <f t="shared" si="74"/>
        <v>2836</v>
      </c>
      <c r="P692" s="85">
        <v>25</v>
      </c>
      <c r="Q692" s="72">
        <f t="shared" si="75"/>
        <v>8585</v>
      </c>
      <c r="R692" s="114">
        <v>2831.65</v>
      </c>
      <c r="S692" s="72">
        <f t="shared" si="76"/>
        <v>6196</v>
      </c>
      <c r="T692" s="136">
        <v>37168.35</v>
      </c>
      <c r="U692" s="73" t="s">
        <v>156</v>
      </c>
      <c r="V692" s="74" t="s">
        <v>258</v>
      </c>
    </row>
    <row r="693" spans="1:22">
      <c r="A693" s="85">
        <v>686</v>
      </c>
      <c r="B693" s="85" t="s">
        <v>324</v>
      </c>
      <c r="C693" s="135" t="s">
        <v>74</v>
      </c>
      <c r="D693" s="135" t="s">
        <v>1157</v>
      </c>
      <c r="E693" s="86" t="s">
        <v>1223</v>
      </c>
      <c r="F693" s="87">
        <v>45839</v>
      </c>
      <c r="G693" s="87">
        <v>46023</v>
      </c>
      <c r="H693" s="136">
        <v>60000</v>
      </c>
      <c r="I693" s="136">
        <v>3486.68</v>
      </c>
      <c r="J693" s="88">
        <v>25</v>
      </c>
      <c r="K693" s="136">
        <v>1722</v>
      </c>
      <c r="L693" s="72">
        <f t="shared" si="72"/>
        <v>4260</v>
      </c>
      <c r="M693" s="72">
        <f t="shared" si="78"/>
        <v>780</v>
      </c>
      <c r="N693" s="74">
        <f t="shared" si="73"/>
        <v>1824</v>
      </c>
      <c r="O693" s="72">
        <f t="shared" si="74"/>
        <v>4254</v>
      </c>
      <c r="P693" s="85">
        <v>25</v>
      </c>
      <c r="Q693" s="72">
        <f t="shared" si="75"/>
        <v>12865</v>
      </c>
      <c r="R693" s="114">
        <v>7057.68</v>
      </c>
      <c r="S693" s="72">
        <f t="shared" si="76"/>
        <v>9294</v>
      </c>
      <c r="T693" s="136">
        <v>52942.32</v>
      </c>
      <c r="U693" s="73" t="s">
        <v>156</v>
      </c>
      <c r="V693" s="74" t="s">
        <v>257</v>
      </c>
    </row>
    <row r="694" spans="1:22">
      <c r="A694" s="85">
        <v>687</v>
      </c>
      <c r="B694" s="85" t="s">
        <v>761</v>
      </c>
      <c r="C694" s="135" t="s">
        <v>56</v>
      </c>
      <c r="D694" s="135" t="s">
        <v>1095</v>
      </c>
      <c r="E694" s="86" t="s">
        <v>1223</v>
      </c>
      <c r="F694" s="87">
        <v>45962</v>
      </c>
      <c r="G694" s="87">
        <v>46143</v>
      </c>
      <c r="H694" s="136">
        <v>60000</v>
      </c>
      <c r="I694" s="136">
        <v>3143.58</v>
      </c>
      <c r="J694" s="88">
        <v>25</v>
      </c>
      <c r="K694" s="136">
        <v>1722</v>
      </c>
      <c r="L694" s="72">
        <f t="shared" si="72"/>
        <v>4260</v>
      </c>
      <c r="M694" s="72">
        <f t="shared" si="78"/>
        <v>780</v>
      </c>
      <c r="N694" s="74">
        <f t="shared" si="73"/>
        <v>1824</v>
      </c>
      <c r="O694" s="72">
        <f t="shared" si="74"/>
        <v>4254</v>
      </c>
      <c r="P694" s="85">
        <v>25</v>
      </c>
      <c r="Q694" s="72">
        <f t="shared" si="75"/>
        <v>12865</v>
      </c>
      <c r="R694" s="114">
        <v>7057.68</v>
      </c>
      <c r="S694" s="72">
        <f t="shared" si="76"/>
        <v>9294</v>
      </c>
      <c r="T694" s="136">
        <v>51406.5</v>
      </c>
      <c r="U694" s="73" t="s">
        <v>156</v>
      </c>
      <c r="V694" s="74" t="s">
        <v>258</v>
      </c>
    </row>
    <row r="695" spans="1:22">
      <c r="A695" s="85">
        <v>688</v>
      </c>
      <c r="B695" s="85" t="s">
        <v>1204</v>
      </c>
      <c r="C695" s="135" t="s">
        <v>366</v>
      </c>
      <c r="D695" s="135" t="s">
        <v>169</v>
      </c>
      <c r="E695" s="86" t="s">
        <v>1223</v>
      </c>
      <c r="F695" s="87">
        <v>45962</v>
      </c>
      <c r="G695" s="87">
        <v>46143</v>
      </c>
      <c r="H695" s="136">
        <v>80000</v>
      </c>
      <c r="I695" s="136">
        <v>7400.87</v>
      </c>
      <c r="J695" s="88">
        <v>25</v>
      </c>
      <c r="K695" s="136">
        <v>2296</v>
      </c>
      <c r="L695" s="72">
        <f t="shared" si="72"/>
        <v>5679.9999999999991</v>
      </c>
      <c r="M695" s="72">
        <f t="shared" si="78"/>
        <v>1040</v>
      </c>
      <c r="N695" s="74">
        <f t="shared" si="73"/>
        <v>2432</v>
      </c>
      <c r="O695" s="72">
        <f t="shared" si="74"/>
        <v>5672</v>
      </c>
      <c r="P695" s="85">
        <v>25</v>
      </c>
      <c r="Q695" s="72">
        <f t="shared" si="75"/>
        <v>17145</v>
      </c>
      <c r="R695" s="114">
        <v>12153.87</v>
      </c>
      <c r="S695" s="72">
        <f t="shared" si="76"/>
        <v>12392</v>
      </c>
      <c r="T695" s="136">
        <v>67846.13</v>
      </c>
      <c r="U695" s="73" t="s">
        <v>156</v>
      </c>
      <c r="V695" s="74" t="s">
        <v>258</v>
      </c>
    </row>
    <row r="696" spans="1:22">
      <c r="A696" s="85">
        <v>689</v>
      </c>
      <c r="B696" s="85" t="s">
        <v>629</v>
      </c>
      <c r="C696" s="135" t="s">
        <v>661</v>
      </c>
      <c r="D696" s="135" t="s">
        <v>180</v>
      </c>
      <c r="E696" s="86" t="s">
        <v>1223</v>
      </c>
      <c r="F696" s="87">
        <v>45901</v>
      </c>
      <c r="G696" s="87">
        <v>46082</v>
      </c>
      <c r="H696" s="136">
        <v>50000</v>
      </c>
      <c r="I696" s="136">
        <v>1854</v>
      </c>
      <c r="J696" s="88">
        <v>25</v>
      </c>
      <c r="K696" s="136">
        <v>1435</v>
      </c>
      <c r="L696" s="72">
        <f t="shared" si="72"/>
        <v>3549.9999999999995</v>
      </c>
      <c r="M696" s="72">
        <f t="shared" si="78"/>
        <v>650</v>
      </c>
      <c r="N696" s="74">
        <f t="shared" si="73"/>
        <v>1520</v>
      </c>
      <c r="O696" s="72">
        <f t="shared" si="74"/>
        <v>3545.0000000000005</v>
      </c>
      <c r="P696" s="85">
        <v>125</v>
      </c>
      <c r="Q696" s="72">
        <f t="shared" si="75"/>
        <v>10825</v>
      </c>
      <c r="R696" s="114">
        <v>4934</v>
      </c>
      <c r="S696" s="72">
        <f t="shared" si="76"/>
        <v>7745</v>
      </c>
      <c r="T696" s="136">
        <v>45066</v>
      </c>
      <c r="U696" s="73" t="s">
        <v>156</v>
      </c>
      <c r="V696" s="74" t="s">
        <v>257</v>
      </c>
    </row>
    <row r="697" spans="1:22">
      <c r="A697" s="85">
        <v>690</v>
      </c>
      <c r="B697" s="85" t="s">
        <v>937</v>
      </c>
      <c r="C697" s="135" t="s">
        <v>6</v>
      </c>
      <c r="D697" s="135" t="s">
        <v>168</v>
      </c>
      <c r="E697" s="86" t="s">
        <v>1223</v>
      </c>
      <c r="F697" s="87">
        <v>45839</v>
      </c>
      <c r="G697" s="87">
        <v>46023</v>
      </c>
      <c r="H697" s="136">
        <v>145000</v>
      </c>
      <c r="I697" s="136">
        <v>22261.63</v>
      </c>
      <c r="J697" s="88">
        <v>25</v>
      </c>
      <c r="K697" s="136">
        <v>4161.5</v>
      </c>
      <c r="L697" s="72">
        <f t="shared" si="72"/>
        <v>10294.999999999998</v>
      </c>
      <c r="M697" s="72">
        <f t="shared" si="78"/>
        <v>1885</v>
      </c>
      <c r="N697" s="74">
        <f t="shared" si="73"/>
        <v>4408</v>
      </c>
      <c r="O697" s="72">
        <f t="shared" si="74"/>
        <v>10280.5</v>
      </c>
      <c r="P697" s="85">
        <v>25</v>
      </c>
      <c r="Q697" s="72">
        <f t="shared" si="75"/>
        <v>31055</v>
      </c>
      <c r="R697" s="114">
        <v>16568.740000000002</v>
      </c>
      <c r="S697" s="72">
        <f t="shared" si="76"/>
        <v>22460.5</v>
      </c>
      <c r="T697" s="136">
        <v>112275.17</v>
      </c>
      <c r="U697" s="73" t="s">
        <v>156</v>
      </c>
      <c r="V697" s="74" t="s">
        <v>258</v>
      </c>
    </row>
    <row r="698" spans="1:22">
      <c r="A698" s="85">
        <v>691</v>
      </c>
      <c r="B698" s="85" t="s">
        <v>279</v>
      </c>
      <c r="C698" s="135" t="s">
        <v>508</v>
      </c>
      <c r="D698" s="135" t="s">
        <v>1076</v>
      </c>
      <c r="E698" s="86" t="s">
        <v>1223</v>
      </c>
      <c r="F698" s="87">
        <v>45839</v>
      </c>
      <c r="G698" s="87">
        <v>46023</v>
      </c>
      <c r="H698" s="136">
        <v>45000</v>
      </c>
      <c r="I698" s="136">
        <v>1148.33</v>
      </c>
      <c r="J698" s="88">
        <v>25</v>
      </c>
      <c r="K698" s="136">
        <v>1291.5</v>
      </c>
      <c r="L698" s="72">
        <f t="shared" si="72"/>
        <v>3194.9999999999995</v>
      </c>
      <c r="M698" s="72">
        <f t="shared" si="78"/>
        <v>585</v>
      </c>
      <c r="N698" s="74">
        <f t="shared" si="73"/>
        <v>1368</v>
      </c>
      <c r="O698" s="72">
        <f t="shared" si="74"/>
        <v>3190.5</v>
      </c>
      <c r="P698" s="85">
        <v>125</v>
      </c>
      <c r="Q698" s="72">
        <f t="shared" si="75"/>
        <v>9755</v>
      </c>
      <c r="R698" s="114">
        <v>3932.83</v>
      </c>
      <c r="S698" s="72">
        <f t="shared" si="76"/>
        <v>6970.5</v>
      </c>
      <c r="T698" s="136">
        <v>41067.17</v>
      </c>
      <c r="U698" s="73" t="s">
        <v>156</v>
      </c>
      <c r="V698" s="74" t="s">
        <v>257</v>
      </c>
    </row>
    <row r="699" spans="1:22">
      <c r="A699" s="85">
        <v>692</v>
      </c>
      <c r="B699" s="85" t="s">
        <v>762</v>
      </c>
      <c r="C699" s="135" t="s">
        <v>55</v>
      </c>
      <c r="D699" s="135" t="s">
        <v>676</v>
      </c>
      <c r="E699" s="86" t="s">
        <v>1223</v>
      </c>
      <c r="F699" s="87">
        <v>45839</v>
      </c>
      <c r="G699" s="87">
        <v>46023</v>
      </c>
      <c r="H699" s="136">
        <v>40000</v>
      </c>
      <c r="I699" s="135">
        <v>442.65</v>
      </c>
      <c r="J699" s="88">
        <v>25</v>
      </c>
      <c r="K699" s="136">
        <v>1148</v>
      </c>
      <c r="L699" s="72">
        <f t="shared" si="72"/>
        <v>2839.9999999999995</v>
      </c>
      <c r="M699" s="72">
        <f t="shared" si="78"/>
        <v>520</v>
      </c>
      <c r="N699" s="74">
        <f t="shared" si="73"/>
        <v>1216</v>
      </c>
      <c r="O699" s="72">
        <f t="shared" si="74"/>
        <v>2836</v>
      </c>
      <c r="P699" s="85">
        <v>25</v>
      </c>
      <c r="Q699" s="72">
        <f t="shared" si="75"/>
        <v>8585</v>
      </c>
      <c r="R699" s="114">
        <v>2831.65</v>
      </c>
      <c r="S699" s="72">
        <f t="shared" si="76"/>
        <v>6196</v>
      </c>
      <c r="T699" s="136">
        <v>34868.35</v>
      </c>
      <c r="U699" s="73" t="s">
        <v>156</v>
      </c>
      <c r="V699" s="74" t="s">
        <v>258</v>
      </c>
    </row>
    <row r="700" spans="1:22">
      <c r="A700" s="85">
        <v>693</v>
      </c>
      <c r="B700" s="85" t="s">
        <v>135</v>
      </c>
      <c r="C700" s="135" t="s">
        <v>19</v>
      </c>
      <c r="D700" s="135" t="s">
        <v>1133</v>
      </c>
      <c r="E700" s="86" t="s">
        <v>1223</v>
      </c>
      <c r="F700" s="87">
        <v>45839</v>
      </c>
      <c r="G700" s="87">
        <v>46023</v>
      </c>
      <c r="H700" s="136">
        <v>20000</v>
      </c>
      <c r="I700" s="135">
        <v>0</v>
      </c>
      <c r="J700" s="88">
        <v>25</v>
      </c>
      <c r="K700" s="135">
        <v>574</v>
      </c>
      <c r="L700" s="72">
        <f t="shared" si="72"/>
        <v>1419.9999999999998</v>
      </c>
      <c r="M700" s="72">
        <f t="shared" si="78"/>
        <v>260</v>
      </c>
      <c r="N700" s="74">
        <f t="shared" si="73"/>
        <v>608</v>
      </c>
      <c r="O700" s="72">
        <f t="shared" si="74"/>
        <v>1418</v>
      </c>
      <c r="P700" s="114">
        <v>2025</v>
      </c>
      <c r="Q700" s="72">
        <f t="shared" si="75"/>
        <v>6305</v>
      </c>
      <c r="R700" s="114">
        <v>3207</v>
      </c>
      <c r="S700" s="72">
        <f t="shared" si="76"/>
        <v>3098</v>
      </c>
      <c r="T700" s="136">
        <v>16793</v>
      </c>
      <c r="U700" s="73" t="s">
        <v>156</v>
      </c>
      <c r="V700" s="74" t="s">
        <v>257</v>
      </c>
    </row>
    <row r="701" spans="1:22">
      <c r="A701" s="85">
        <v>694</v>
      </c>
      <c r="B701" s="85" t="s">
        <v>576</v>
      </c>
      <c r="C701" s="135" t="s">
        <v>55</v>
      </c>
      <c r="D701" s="135" t="s">
        <v>676</v>
      </c>
      <c r="E701" s="86" t="s">
        <v>1223</v>
      </c>
      <c r="F701" s="87">
        <v>45839</v>
      </c>
      <c r="G701" s="87">
        <v>46023</v>
      </c>
      <c r="H701" s="136">
        <v>40000</v>
      </c>
      <c r="I701" s="135">
        <v>442.65</v>
      </c>
      <c r="J701" s="88">
        <v>25</v>
      </c>
      <c r="K701" s="136">
        <v>1148</v>
      </c>
      <c r="L701" s="72">
        <f t="shared" si="72"/>
        <v>2839.9999999999995</v>
      </c>
      <c r="M701" s="72">
        <f t="shared" si="78"/>
        <v>520</v>
      </c>
      <c r="N701" s="74">
        <f t="shared" si="73"/>
        <v>1216</v>
      </c>
      <c r="O701" s="72">
        <f t="shared" si="74"/>
        <v>2836</v>
      </c>
      <c r="P701" s="114">
        <v>6102.37</v>
      </c>
      <c r="Q701" s="72">
        <f t="shared" si="75"/>
        <v>14662.369999999999</v>
      </c>
      <c r="R701" s="114">
        <v>9054.0499999999993</v>
      </c>
      <c r="S701" s="72">
        <f t="shared" si="76"/>
        <v>6196</v>
      </c>
      <c r="T701" s="136">
        <v>20744.5</v>
      </c>
      <c r="U701" s="73" t="s">
        <v>156</v>
      </c>
      <c r="V701" s="74" t="s">
        <v>257</v>
      </c>
    </row>
    <row r="702" spans="1:22">
      <c r="A702" s="85">
        <v>695</v>
      </c>
      <c r="B702" s="85" t="s">
        <v>974</v>
      </c>
      <c r="C702" s="135" t="s">
        <v>249</v>
      </c>
      <c r="D702" s="135" t="s">
        <v>876</v>
      </c>
      <c r="E702" s="86" t="s">
        <v>1223</v>
      </c>
      <c r="F702" s="87">
        <v>45870</v>
      </c>
      <c r="G702" s="87">
        <v>46054</v>
      </c>
      <c r="H702" s="136">
        <v>80000</v>
      </c>
      <c r="I702" s="136">
        <v>7400.87</v>
      </c>
      <c r="J702" s="88">
        <v>25</v>
      </c>
      <c r="K702" s="136">
        <v>2296</v>
      </c>
      <c r="L702" s="72">
        <f t="shared" si="72"/>
        <v>5679.9999999999991</v>
      </c>
      <c r="M702" s="72">
        <f t="shared" si="78"/>
        <v>1040</v>
      </c>
      <c r="N702" s="74">
        <f t="shared" si="73"/>
        <v>2432</v>
      </c>
      <c r="O702" s="72">
        <f t="shared" si="74"/>
        <v>5672</v>
      </c>
      <c r="P702" s="114">
        <v>6160.41</v>
      </c>
      <c r="Q702" s="72">
        <f t="shared" si="75"/>
        <v>23280.41</v>
      </c>
      <c r="R702" s="114">
        <v>12153.87</v>
      </c>
      <c r="S702" s="72">
        <f t="shared" si="76"/>
        <v>12392</v>
      </c>
      <c r="T702" s="136">
        <v>55292.43</v>
      </c>
      <c r="U702" s="73" t="s">
        <v>156</v>
      </c>
      <c r="V702" s="74" t="s">
        <v>257</v>
      </c>
    </row>
    <row r="703" spans="1:22">
      <c r="A703" s="85">
        <v>696</v>
      </c>
      <c r="B703" s="85" t="s">
        <v>748</v>
      </c>
      <c r="C703" s="135" t="s">
        <v>19</v>
      </c>
      <c r="D703" s="135" t="s">
        <v>1086</v>
      </c>
      <c r="E703" s="86" t="s">
        <v>1223</v>
      </c>
      <c r="F703" s="87">
        <v>45839</v>
      </c>
      <c r="G703" s="87">
        <v>46023</v>
      </c>
      <c r="H703" s="136">
        <v>38000</v>
      </c>
      <c r="I703" s="135">
        <v>160.38</v>
      </c>
      <c r="J703" s="88">
        <v>25</v>
      </c>
      <c r="K703" s="136">
        <v>1090.5999999999999</v>
      </c>
      <c r="L703" s="72">
        <f t="shared" si="72"/>
        <v>2697.9999999999995</v>
      </c>
      <c r="M703" s="72">
        <f t="shared" si="78"/>
        <v>494</v>
      </c>
      <c r="N703" s="74">
        <f t="shared" si="73"/>
        <v>1155.2</v>
      </c>
      <c r="O703" s="72">
        <f t="shared" si="74"/>
        <v>2694.2000000000003</v>
      </c>
      <c r="P703" s="85">
        <v>25</v>
      </c>
      <c r="Q703" s="72">
        <f t="shared" si="75"/>
        <v>8157</v>
      </c>
      <c r="R703" s="114">
        <v>2431.1799999999998</v>
      </c>
      <c r="S703" s="72">
        <f t="shared" si="76"/>
        <v>5886.2</v>
      </c>
      <c r="T703" s="136">
        <v>35568.82</v>
      </c>
      <c r="U703" s="73" t="s">
        <v>156</v>
      </c>
      <c r="V703" s="74" t="s">
        <v>257</v>
      </c>
    </row>
    <row r="704" spans="1:22">
      <c r="A704" s="85">
        <v>697</v>
      </c>
      <c r="B704" s="85" t="s">
        <v>1050</v>
      </c>
      <c r="C704" s="135" t="s">
        <v>364</v>
      </c>
      <c r="D704" s="135" t="s">
        <v>1129</v>
      </c>
      <c r="E704" s="86" t="s">
        <v>1223</v>
      </c>
      <c r="F704" s="87">
        <v>45901</v>
      </c>
      <c r="G704" s="87">
        <v>46082</v>
      </c>
      <c r="H704" s="136">
        <v>50000</v>
      </c>
      <c r="I704" s="136">
        <v>1854</v>
      </c>
      <c r="J704" s="88">
        <v>25</v>
      </c>
      <c r="K704" s="136">
        <v>1435</v>
      </c>
      <c r="L704" s="72">
        <f t="shared" si="72"/>
        <v>3549.9999999999995</v>
      </c>
      <c r="M704" s="72">
        <f t="shared" si="78"/>
        <v>650</v>
      </c>
      <c r="N704" s="74">
        <f t="shared" si="73"/>
        <v>1520</v>
      </c>
      <c r="O704" s="72">
        <f t="shared" si="74"/>
        <v>3545.0000000000005</v>
      </c>
      <c r="P704" s="85">
        <v>25</v>
      </c>
      <c r="Q704" s="72">
        <f t="shared" si="75"/>
        <v>10725</v>
      </c>
      <c r="R704" s="114">
        <v>4834</v>
      </c>
      <c r="S704" s="72">
        <f t="shared" si="76"/>
        <v>7745</v>
      </c>
      <c r="T704" s="136">
        <v>45166</v>
      </c>
      <c r="U704" s="73" t="s">
        <v>156</v>
      </c>
      <c r="V704" s="74" t="s">
        <v>258</v>
      </c>
    </row>
    <row r="705" spans="1:22">
      <c r="A705" s="85">
        <v>698</v>
      </c>
      <c r="B705" s="85" t="s">
        <v>611</v>
      </c>
      <c r="C705" s="135" t="s">
        <v>32</v>
      </c>
      <c r="D705" s="135" t="s">
        <v>168</v>
      </c>
      <c r="E705" s="86" t="s">
        <v>1223</v>
      </c>
      <c r="F705" s="87">
        <v>45962</v>
      </c>
      <c r="G705" s="87">
        <v>46143</v>
      </c>
      <c r="H705" s="136">
        <v>90000</v>
      </c>
      <c r="I705" s="136">
        <v>9753.1200000000008</v>
      </c>
      <c r="J705" s="88">
        <v>25</v>
      </c>
      <c r="K705" s="136">
        <v>2583</v>
      </c>
      <c r="L705" s="72">
        <f t="shared" si="72"/>
        <v>6389.9999999999991</v>
      </c>
      <c r="M705" s="72">
        <f t="shared" si="78"/>
        <v>1170</v>
      </c>
      <c r="N705" s="74">
        <f t="shared" si="73"/>
        <v>2736</v>
      </c>
      <c r="O705" s="72">
        <f t="shared" si="74"/>
        <v>6381</v>
      </c>
      <c r="P705" s="114">
        <v>1525</v>
      </c>
      <c r="Q705" s="72">
        <f t="shared" si="75"/>
        <v>20785</v>
      </c>
      <c r="R705" s="114">
        <v>15097.12</v>
      </c>
      <c r="S705" s="72">
        <f t="shared" si="76"/>
        <v>13941</v>
      </c>
      <c r="T705" s="136">
        <v>71943.8</v>
      </c>
      <c r="U705" s="73" t="s">
        <v>156</v>
      </c>
      <c r="V705" s="74" t="s">
        <v>257</v>
      </c>
    </row>
    <row r="706" spans="1:22">
      <c r="A706" s="85">
        <v>699</v>
      </c>
      <c r="B706" s="85" t="s">
        <v>427</v>
      </c>
      <c r="C706" s="135" t="s">
        <v>73</v>
      </c>
      <c r="D706" s="135" t="s">
        <v>1164</v>
      </c>
      <c r="E706" s="86" t="s">
        <v>1223</v>
      </c>
      <c r="F706" s="87">
        <v>45839</v>
      </c>
      <c r="G706" s="87">
        <v>46023</v>
      </c>
      <c r="H706" s="136">
        <v>60000</v>
      </c>
      <c r="I706" s="136">
        <v>3486.68</v>
      </c>
      <c r="J706" s="88">
        <v>25</v>
      </c>
      <c r="K706" s="136">
        <v>1722</v>
      </c>
      <c r="L706" s="72">
        <f t="shared" si="72"/>
        <v>4260</v>
      </c>
      <c r="M706" s="72">
        <f t="shared" si="78"/>
        <v>780</v>
      </c>
      <c r="N706" s="74">
        <f t="shared" si="73"/>
        <v>1824</v>
      </c>
      <c r="O706" s="72">
        <f t="shared" si="74"/>
        <v>4254</v>
      </c>
      <c r="P706" s="114">
        <v>2025</v>
      </c>
      <c r="Q706" s="72">
        <f t="shared" si="75"/>
        <v>14865</v>
      </c>
      <c r="R706" s="114">
        <v>9057.68</v>
      </c>
      <c r="S706" s="72">
        <f t="shared" si="76"/>
        <v>9294</v>
      </c>
      <c r="T706" s="136">
        <v>50942.32</v>
      </c>
      <c r="U706" s="73" t="s">
        <v>156</v>
      </c>
      <c r="V706" s="74" t="s">
        <v>257</v>
      </c>
    </row>
    <row r="707" spans="1:22">
      <c r="A707" s="85">
        <v>700</v>
      </c>
      <c r="B707" s="85" t="s">
        <v>612</v>
      </c>
      <c r="C707" s="135" t="s">
        <v>19</v>
      </c>
      <c r="D707" s="135" t="s">
        <v>1111</v>
      </c>
      <c r="E707" s="86" t="s">
        <v>1223</v>
      </c>
      <c r="F707" s="87">
        <v>45962</v>
      </c>
      <c r="G707" s="87">
        <v>46143</v>
      </c>
      <c r="H707" s="136">
        <v>20000</v>
      </c>
      <c r="I707" s="135">
        <v>0</v>
      </c>
      <c r="J707" s="88">
        <v>25</v>
      </c>
      <c r="K707" s="135">
        <v>574</v>
      </c>
      <c r="L707" s="72">
        <f t="shared" si="72"/>
        <v>1419.9999999999998</v>
      </c>
      <c r="M707" s="72">
        <f t="shared" ref="M707:M738" si="79">H707*0.013</f>
        <v>260</v>
      </c>
      <c r="N707" s="74">
        <f t="shared" si="73"/>
        <v>608</v>
      </c>
      <c r="O707" s="72">
        <f t="shared" si="74"/>
        <v>1418</v>
      </c>
      <c r="P707" s="85">
        <v>25</v>
      </c>
      <c r="Q707" s="72">
        <f t="shared" si="75"/>
        <v>4305</v>
      </c>
      <c r="R707" s="114">
        <v>1207</v>
      </c>
      <c r="S707" s="72">
        <f t="shared" si="76"/>
        <v>3098</v>
      </c>
      <c r="T707" s="136">
        <v>18793</v>
      </c>
      <c r="U707" s="73" t="s">
        <v>156</v>
      </c>
      <c r="V707" s="74" t="s">
        <v>257</v>
      </c>
    </row>
    <row r="708" spans="1:22">
      <c r="A708" s="85">
        <v>701</v>
      </c>
      <c r="B708" s="85" t="s">
        <v>975</v>
      </c>
      <c r="C708" s="135" t="s">
        <v>365</v>
      </c>
      <c r="D708" s="135" t="s">
        <v>163</v>
      </c>
      <c r="E708" s="86" t="s">
        <v>1223</v>
      </c>
      <c r="F708" s="87">
        <v>45870</v>
      </c>
      <c r="G708" s="87">
        <v>46054</v>
      </c>
      <c r="H708" s="136">
        <v>45000</v>
      </c>
      <c r="I708" s="136">
        <v>1148.33</v>
      </c>
      <c r="J708" s="88">
        <v>25</v>
      </c>
      <c r="K708" s="136">
        <v>1291.5</v>
      </c>
      <c r="L708" s="72">
        <f t="shared" si="72"/>
        <v>3194.9999999999995</v>
      </c>
      <c r="M708" s="72">
        <f t="shared" si="79"/>
        <v>585</v>
      </c>
      <c r="N708" s="74">
        <f t="shared" si="73"/>
        <v>1368</v>
      </c>
      <c r="O708" s="72">
        <f t="shared" si="74"/>
        <v>3190.5</v>
      </c>
      <c r="P708" s="114">
        <v>2525</v>
      </c>
      <c r="Q708" s="72">
        <f t="shared" si="75"/>
        <v>12155</v>
      </c>
      <c r="R708" s="114">
        <v>6832.83</v>
      </c>
      <c r="S708" s="72">
        <f t="shared" si="76"/>
        <v>6970.5</v>
      </c>
      <c r="T708" s="136">
        <v>38667.17</v>
      </c>
      <c r="U708" s="73" t="s">
        <v>156</v>
      </c>
      <c r="V708" s="74" t="s">
        <v>257</v>
      </c>
    </row>
    <row r="709" spans="1:22">
      <c r="A709" s="85">
        <v>702</v>
      </c>
      <c r="B709" s="85" t="s">
        <v>905</v>
      </c>
      <c r="C709" s="135" t="s">
        <v>929</v>
      </c>
      <c r="D709" s="135" t="s">
        <v>1141</v>
      </c>
      <c r="E709" s="86" t="s">
        <v>1223</v>
      </c>
      <c r="F709" s="87">
        <v>45962</v>
      </c>
      <c r="G709" s="87">
        <v>46143</v>
      </c>
      <c r="H709" s="136">
        <v>95000</v>
      </c>
      <c r="I709" s="136">
        <v>10500.38</v>
      </c>
      <c r="J709" s="88">
        <v>25</v>
      </c>
      <c r="K709" s="136">
        <v>2726.5</v>
      </c>
      <c r="L709" s="72">
        <f t="shared" si="72"/>
        <v>6744.9999999999991</v>
      </c>
      <c r="M709" s="72">
        <f t="shared" si="79"/>
        <v>1235</v>
      </c>
      <c r="N709" s="74">
        <f t="shared" si="73"/>
        <v>2888</v>
      </c>
      <c r="O709" s="72">
        <f t="shared" si="74"/>
        <v>6735.5</v>
      </c>
      <c r="P709" s="114">
        <v>1740.46</v>
      </c>
      <c r="Q709" s="72">
        <f t="shared" si="75"/>
        <v>22070.46</v>
      </c>
      <c r="R709" s="114">
        <v>16568.740000000002</v>
      </c>
      <c r="S709" s="72">
        <f t="shared" si="76"/>
        <v>14715.5</v>
      </c>
      <c r="T709" s="136">
        <v>76991.42</v>
      </c>
      <c r="U709" s="73" t="s">
        <v>156</v>
      </c>
      <c r="V709" s="74" t="s">
        <v>257</v>
      </c>
    </row>
    <row r="710" spans="1:22">
      <c r="A710" s="85">
        <v>703</v>
      </c>
      <c r="B710" s="85" t="s">
        <v>713</v>
      </c>
      <c r="C710" s="135" t="s">
        <v>365</v>
      </c>
      <c r="D710" s="135" t="s">
        <v>1084</v>
      </c>
      <c r="E710" s="86" t="s">
        <v>1223</v>
      </c>
      <c r="F710" s="87">
        <v>45839</v>
      </c>
      <c r="G710" s="87">
        <v>46023</v>
      </c>
      <c r="H710" s="136">
        <v>46000</v>
      </c>
      <c r="I710" s="136">
        <v>1289.46</v>
      </c>
      <c r="J710" s="88">
        <v>25</v>
      </c>
      <c r="K710" s="136">
        <v>1320.2</v>
      </c>
      <c r="L710" s="72">
        <f t="shared" si="72"/>
        <v>3265.9999999999995</v>
      </c>
      <c r="M710" s="72">
        <f t="shared" si="79"/>
        <v>598</v>
      </c>
      <c r="N710" s="74">
        <f t="shared" si="73"/>
        <v>1398.4</v>
      </c>
      <c r="O710" s="72">
        <f t="shared" si="74"/>
        <v>3261.4</v>
      </c>
      <c r="P710" s="85">
        <v>25</v>
      </c>
      <c r="Q710" s="72">
        <f t="shared" si="75"/>
        <v>9869</v>
      </c>
      <c r="R710" s="114">
        <v>4033.06</v>
      </c>
      <c r="S710" s="72">
        <f t="shared" si="76"/>
        <v>7125.4</v>
      </c>
      <c r="T710" s="136">
        <v>41966.94</v>
      </c>
      <c r="U710" s="73" t="s">
        <v>156</v>
      </c>
      <c r="V710" s="74" t="s">
        <v>257</v>
      </c>
    </row>
    <row r="711" spans="1:22">
      <c r="A711" s="85">
        <v>704</v>
      </c>
      <c r="B711" s="85" t="s">
        <v>428</v>
      </c>
      <c r="C711" s="135" t="s">
        <v>19</v>
      </c>
      <c r="D711" s="135" t="s">
        <v>1164</v>
      </c>
      <c r="E711" s="86" t="s">
        <v>1223</v>
      </c>
      <c r="F711" s="87">
        <v>45962</v>
      </c>
      <c r="G711" s="87">
        <v>46143</v>
      </c>
      <c r="H711" s="136">
        <v>20000</v>
      </c>
      <c r="I711" s="135">
        <v>0</v>
      </c>
      <c r="J711" s="88">
        <v>25</v>
      </c>
      <c r="K711" s="135">
        <v>574</v>
      </c>
      <c r="L711" s="72">
        <f t="shared" si="72"/>
        <v>1419.9999999999998</v>
      </c>
      <c r="M711" s="72">
        <f t="shared" si="79"/>
        <v>260</v>
      </c>
      <c r="N711" s="74">
        <f t="shared" si="73"/>
        <v>608</v>
      </c>
      <c r="O711" s="72">
        <f t="shared" si="74"/>
        <v>1418</v>
      </c>
      <c r="P711" s="85">
        <v>25</v>
      </c>
      <c r="Q711" s="72">
        <f t="shared" si="75"/>
        <v>4305</v>
      </c>
      <c r="R711" s="114">
        <v>1207</v>
      </c>
      <c r="S711" s="72">
        <f t="shared" si="76"/>
        <v>3098</v>
      </c>
      <c r="T711" s="136">
        <v>18793</v>
      </c>
      <c r="U711" s="73" t="s">
        <v>156</v>
      </c>
      <c r="V711" s="74" t="s">
        <v>257</v>
      </c>
    </row>
    <row r="712" spans="1:22">
      <c r="A712" s="85">
        <v>705</v>
      </c>
      <c r="B712" s="85" t="s">
        <v>906</v>
      </c>
      <c r="C712" s="135" t="s">
        <v>21</v>
      </c>
      <c r="D712" s="135" t="s">
        <v>1118</v>
      </c>
      <c r="E712" s="86" t="s">
        <v>1223</v>
      </c>
      <c r="F712" s="87">
        <v>45962</v>
      </c>
      <c r="G712" s="87">
        <v>46143</v>
      </c>
      <c r="H712" s="136">
        <v>20000</v>
      </c>
      <c r="I712" s="135">
        <v>0</v>
      </c>
      <c r="J712" s="88">
        <v>25</v>
      </c>
      <c r="K712" s="135">
        <v>574</v>
      </c>
      <c r="L712" s="72">
        <f t="shared" ref="L712:L775" si="80">H712*0.071</f>
        <v>1419.9999999999998</v>
      </c>
      <c r="M712" s="72">
        <f t="shared" si="79"/>
        <v>260</v>
      </c>
      <c r="N712" s="74">
        <f t="shared" ref="N712:N775" si="81">+H712*0.0304</f>
        <v>608</v>
      </c>
      <c r="O712" s="72">
        <f t="shared" ref="O712:O775" si="82">H712*0.0709</f>
        <v>1418</v>
      </c>
      <c r="P712" s="85">
        <v>25</v>
      </c>
      <c r="Q712" s="72">
        <f t="shared" ref="Q712:Q775" si="83">SUM(K712:P712)</f>
        <v>4305</v>
      </c>
      <c r="R712" s="114">
        <v>1207</v>
      </c>
      <c r="S712" s="72">
        <f t="shared" ref="S712:S775" si="84">L712+M712+O712</f>
        <v>3098</v>
      </c>
      <c r="T712" s="136">
        <v>18793</v>
      </c>
      <c r="U712" s="73" t="s">
        <v>156</v>
      </c>
      <c r="V712" s="74" t="s">
        <v>257</v>
      </c>
    </row>
    <row r="713" spans="1:22">
      <c r="A713" s="85">
        <v>706</v>
      </c>
      <c r="B713" s="85" t="s">
        <v>1051</v>
      </c>
      <c r="C713" s="135" t="s">
        <v>253</v>
      </c>
      <c r="D713" s="135" t="s">
        <v>171</v>
      </c>
      <c r="E713" s="86" t="s">
        <v>1223</v>
      </c>
      <c r="F713" s="87">
        <v>45901</v>
      </c>
      <c r="G713" s="87">
        <v>46082</v>
      </c>
      <c r="H713" s="136">
        <v>80000</v>
      </c>
      <c r="I713" s="136">
        <v>7400.87</v>
      </c>
      <c r="J713" s="88">
        <v>25</v>
      </c>
      <c r="K713" s="136">
        <v>2296</v>
      </c>
      <c r="L713" s="72">
        <f t="shared" si="80"/>
        <v>5679.9999999999991</v>
      </c>
      <c r="M713" s="72">
        <f t="shared" si="79"/>
        <v>1040</v>
      </c>
      <c r="N713" s="74">
        <f t="shared" si="81"/>
        <v>2432</v>
      </c>
      <c r="O713" s="72">
        <f t="shared" si="82"/>
        <v>5672</v>
      </c>
      <c r="P713" s="85">
        <v>25</v>
      </c>
      <c r="Q713" s="72">
        <f t="shared" si="83"/>
        <v>17145</v>
      </c>
      <c r="R713" s="114">
        <v>12153.87</v>
      </c>
      <c r="S713" s="72">
        <f t="shared" si="84"/>
        <v>12392</v>
      </c>
      <c r="T713" s="136">
        <v>65846.13</v>
      </c>
      <c r="U713" s="73" t="s">
        <v>156</v>
      </c>
      <c r="V713" s="74" t="s">
        <v>257</v>
      </c>
    </row>
    <row r="714" spans="1:22">
      <c r="A714" s="85">
        <v>707</v>
      </c>
      <c r="B714" s="85" t="s">
        <v>337</v>
      </c>
      <c r="C714" s="135" t="s">
        <v>19</v>
      </c>
      <c r="D714" s="135" t="s">
        <v>1087</v>
      </c>
      <c r="E714" s="86" t="s">
        <v>1223</v>
      </c>
      <c r="F714" s="87">
        <v>45962</v>
      </c>
      <c r="G714" s="87">
        <v>46143</v>
      </c>
      <c r="H714" s="136">
        <v>20000</v>
      </c>
      <c r="I714" s="135">
        <v>0</v>
      </c>
      <c r="J714" s="88">
        <v>25</v>
      </c>
      <c r="K714" s="135">
        <v>574</v>
      </c>
      <c r="L714" s="72">
        <f t="shared" si="80"/>
        <v>1419.9999999999998</v>
      </c>
      <c r="M714" s="72">
        <f t="shared" si="79"/>
        <v>260</v>
      </c>
      <c r="N714" s="74">
        <f t="shared" si="81"/>
        <v>608</v>
      </c>
      <c r="O714" s="72">
        <f t="shared" si="82"/>
        <v>1418</v>
      </c>
      <c r="P714" s="85">
        <v>125</v>
      </c>
      <c r="Q714" s="72">
        <f t="shared" si="83"/>
        <v>4405</v>
      </c>
      <c r="R714" s="114">
        <v>1307</v>
      </c>
      <c r="S714" s="72">
        <f t="shared" si="84"/>
        <v>3098</v>
      </c>
      <c r="T714" s="136">
        <v>18693</v>
      </c>
      <c r="U714" s="73" t="s">
        <v>156</v>
      </c>
      <c r="V714" s="74" t="s">
        <v>257</v>
      </c>
    </row>
    <row r="715" spans="1:22">
      <c r="A715" s="85">
        <v>708</v>
      </c>
      <c r="B715" s="85" t="s">
        <v>1219</v>
      </c>
      <c r="C715" s="135" t="s">
        <v>487</v>
      </c>
      <c r="D715" s="135" t="s">
        <v>163</v>
      </c>
      <c r="E715" s="86" t="s">
        <v>1223</v>
      </c>
      <c r="F715" s="87">
        <v>45809</v>
      </c>
      <c r="G715" s="87">
        <v>45992</v>
      </c>
      <c r="H715" s="136">
        <v>60000</v>
      </c>
      <c r="I715" s="136">
        <v>3486.68</v>
      </c>
      <c r="J715" s="88">
        <v>25</v>
      </c>
      <c r="K715" s="136">
        <v>1722</v>
      </c>
      <c r="L715" s="72">
        <f t="shared" si="80"/>
        <v>4260</v>
      </c>
      <c r="M715" s="72">
        <f t="shared" si="79"/>
        <v>780</v>
      </c>
      <c r="N715" s="74">
        <f t="shared" si="81"/>
        <v>1824</v>
      </c>
      <c r="O715" s="72">
        <f t="shared" si="82"/>
        <v>4254</v>
      </c>
      <c r="P715" s="85">
        <v>25</v>
      </c>
      <c r="Q715" s="72">
        <f t="shared" si="83"/>
        <v>12865</v>
      </c>
      <c r="R715" s="114">
        <v>7057.68</v>
      </c>
      <c r="S715" s="72">
        <f t="shared" si="84"/>
        <v>9294</v>
      </c>
      <c r="T715" s="136">
        <v>52942.32</v>
      </c>
      <c r="U715" s="73" t="s">
        <v>156</v>
      </c>
      <c r="V715" s="74" t="s">
        <v>257</v>
      </c>
    </row>
    <row r="716" spans="1:22">
      <c r="A716" s="85">
        <v>709</v>
      </c>
      <c r="B716" s="85" t="s">
        <v>1052</v>
      </c>
      <c r="C716" s="135" t="s">
        <v>73</v>
      </c>
      <c r="D716" s="135" t="s">
        <v>161</v>
      </c>
      <c r="E716" s="86" t="s">
        <v>1223</v>
      </c>
      <c r="F716" s="87">
        <v>45901</v>
      </c>
      <c r="G716" s="87">
        <v>46082</v>
      </c>
      <c r="H716" s="136">
        <v>95000</v>
      </c>
      <c r="I716" s="136">
        <v>10500.38</v>
      </c>
      <c r="J716" s="88">
        <v>25</v>
      </c>
      <c r="K716" s="136">
        <v>2726.5</v>
      </c>
      <c r="L716" s="72">
        <f t="shared" si="80"/>
        <v>6744.9999999999991</v>
      </c>
      <c r="M716" s="72">
        <f t="shared" si="79"/>
        <v>1235</v>
      </c>
      <c r="N716" s="74">
        <f t="shared" si="81"/>
        <v>2888</v>
      </c>
      <c r="O716" s="72">
        <f t="shared" si="82"/>
        <v>6735.5</v>
      </c>
      <c r="P716" s="85">
        <v>25</v>
      </c>
      <c r="Q716" s="72">
        <f t="shared" si="83"/>
        <v>20355</v>
      </c>
      <c r="R716" s="114">
        <v>16568.740000000002</v>
      </c>
      <c r="S716" s="72">
        <f t="shared" si="84"/>
        <v>14715.5</v>
      </c>
      <c r="T716" s="136">
        <v>76991.42</v>
      </c>
      <c r="U716" s="73" t="s">
        <v>156</v>
      </c>
      <c r="V716" s="74" t="s">
        <v>258</v>
      </c>
    </row>
    <row r="717" spans="1:22">
      <c r="A717" s="85">
        <v>710</v>
      </c>
      <c r="B717" s="85" t="s">
        <v>1053</v>
      </c>
      <c r="C717" s="135" t="s">
        <v>364</v>
      </c>
      <c r="D717" s="135" t="s">
        <v>1093</v>
      </c>
      <c r="E717" s="86" t="s">
        <v>1223</v>
      </c>
      <c r="F717" s="87">
        <v>45901</v>
      </c>
      <c r="G717" s="87">
        <v>46082</v>
      </c>
      <c r="H717" s="136">
        <v>50000</v>
      </c>
      <c r="I717" s="136">
        <v>1854</v>
      </c>
      <c r="J717" s="88">
        <v>25</v>
      </c>
      <c r="K717" s="136">
        <v>1435</v>
      </c>
      <c r="L717" s="72">
        <f t="shared" si="80"/>
        <v>3549.9999999999995</v>
      </c>
      <c r="M717" s="72">
        <f t="shared" si="79"/>
        <v>650</v>
      </c>
      <c r="N717" s="74">
        <f t="shared" si="81"/>
        <v>1520</v>
      </c>
      <c r="O717" s="72">
        <f t="shared" si="82"/>
        <v>3545.0000000000005</v>
      </c>
      <c r="P717" s="85">
        <v>25</v>
      </c>
      <c r="Q717" s="72">
        <f t="shared" si="83"/>
        <v>10725</v>
      </c>
      <c r="R717" s="114">
        <v>4834</v>
      </c>
      <c r="S717" s="72">
        <f t="shared" si="84"/>
        <v>7745</v>
      </c>
      <c r="T717" s="136">
        <v>45166</v>
      </c>
      <c r="U717" s="73" t="s">
        <v>156</v>
      </c>
      <c r="V717" s="74" t="s">
        <v>258</v>
      </c>
    </row>
    <row r="718" spans="1:22">
      <c r="A718" s="85">
        <v>711</v>
      </c>
      <c r="B718" s="85" t="s">
        <v>907</v>
      </c>
      <c r="C718" s="135" t="s">
        <v>249</v>
      </c>
      <c r="D718" s="135" t="s">
        <v>877</v>
      </c>
      <c r="E718" s="86" t="s">
        <v>1223</v>
      </c>
      <c r="F718" s="87">
        <v>45962</v>
      </c>
      <c r="G718" s="87">
        <v>46143</v>
      </c>
      <c r="H718" s="136">
        <v>80000</v>
      </c>
      <c r="I718" s="136">
        <v>7400.87</v>
      </c>
      <c r="J718" s="88">
        <v>25</v>
      </c>
      <c r="K718" s="136">
        <v>2296</v>
      </c>
      <c r="L718" s="72">
        <f t="shared" si="80"/>
        <v>5679.9999999999991</v>
      </c>
      <c r="M718" s="72">
        <f t="shared" si="79"/>
        <v>1040</v>
      </c>
      <c r="N718" s="74">
        <f t="shared" si="81"/>
        <v>2432</v>
      </c>
      <c r="O718" s="72">
        <f t="shared" si="82"/>
        <v>5672</v>
      </c>
      <c r="P718" s="85">
        <v>25</v>
      </c>
      <c r="Q718" s="72">
        <f t="shared" si="83"/>
        <v>17145</v>
      </c>
      <c r="R718" s="114">
        <v>12153.87</v>
      </c>
      <c r="S718" s="72">
        <f t="shared" si="84"/>
        <v>12392</v>
      </c>
      <c r="T718" s="136">
        <v>67846.13</v>
      </c>
      <c r="U718" s="73" t="s">
        <v>156</v>
      </c>
      <c r="V718" s="74" t="s">
        <v>258</v>
      </c>
    </row>
    <row r="719" spans="1:22">
      <c r="A719" s="85">
        <v>712</v>
      </c>
      <c r="B719" s="85" t="s">
        <v>277</v>
      </c>
      <c r="C719" s="135" t="s">
        <v>61</v>
      </c>
      <c r="D719" s="135" t="s">
        <v>1076</v>
      </c>
      <c r="E719" s="86" t="s">
        <v>1223</v>
      </c>
      <c r="F719" s="87">
        <v>45962</v>
      </c>
      <c r="G719" s="87">
        <v>46143</v>
      </c>
      <c r="H719" s="136">
        <v>25000</v>
      </c>
      <c r="I719" s="135">
        <v>0</v>
      </c>
      <c r="J719" s="88">
        <v>25</v>
      </c>
      <c r="K719" s="135">
        <v>717.5</v>
      </c>
      <c r="L719" s="72">
        <f t="shared" si="80"/>
        <v>1774.9999999999998</v>
      </c>
      <c r="M719" s="72">
        <f t="shared" si="79"/>
        <v>325</v>
      </c>
      <c r="N719" s="74">
        <f t="shared" si="81"/>
        <v>760</v>
      </c>
      <c r="O719" s="72">
        <f t="shared" si="82"/>
        <v>1772.5000000000002</v>
      </c>
      <c r="P719" s="114">
        <v>1840.46</v>
      </c>
      <c r="Q719" s="72">
        <f t="shared" si="83"/>
        <v>7190.46</v>
      </c>
      <c r="R719" s="114">
        <v>3317.96</v>
      </c>
      <c r="S719" s="72">
        <f t="shared" si="84"/>
        <v>3872.5</v>
      </c>
      <c r="T719" s="136">
        <v>21477.72</v>
      </c>
      <c r="U719" s="73" t="s">
        <v>156</v>
      </c>
      <c r="V719" s="74" t="s">
        <v>257</v>
      </c>
    </row>
    <row r="720" spans="1:22">
      <c r="A720" s="85">
        <v>713</v>
      </c>
      <c r="B720" s="85" t="s">
        <v>908</v>
      </c>
      <c r="C720" s="135" t="s">
        <v>249</v>
      </c>
      <c r="D720" s="135" t="s">
        <v>169</v>
      </c>
      <c r="E720" s="86" t="s">
        <v>1223</v>
      </c>
      <c r="F720" s="87">
        <v>45962</v>
      </c>
      <c r="G720" s="87">
        <v>46143</v>
      </c>
      <c r="H720" s="136">
        <v>80000</v>
      </c>
      <c r="I720" s="136">
        <v>7400.87</v>
      </c>
      <c r="J720" s="88">
        <v>25</v>
      </c>
      <c r="K720" s="136">
        <v>2296</v>
      </c>
      <c r="L720" s="72">
        <f t="shared" si="80"/>
        <v>5679.9999999999991</v>
      </c>
      <c r="M720" s="72">
        <f t="shared" si="79"/>
        <v>1040</v>
      </c>
      <c r="N720" s="74">
        <f t="shared" si="81"/>
        <v>2432</v>
      </c>
      <c r="O720" s="72">
        <f t="shared" si="82"/>
        <v>5672</v>
      </c>
      <c r="P720" s="85">
        <v>25</v>
      </c>
      <c r="Q720" s="72">
        <f t="shared" si="83"/>
        <v>17145</v>
      </c>
      <c r="R720" s="114">
        <v>12153.87</v>
      </c>
      <c r="S720" s="72">
        <f t="shared" si="84"/>
        <v>12392</v>
      </c>
      <c r="T720" s="136">
        <v>67846.13</v>
      </c>
      <c r="U720" s="73" t="s">
        <v>156</v>
      </c>
      <c r="V720" s="74" t="s">
        <v>258</v>
      </c>
    </row>
    <row r="721" spans="1:22">
      <c r="A721" s="85">
        <v>714</v>
      </c>
      <c r="B721" s="85" t="s">
        <v>480</v>
      </c>
      <c r="C721" s="135" t="s">
        <v>53</v>
      </c>
      <c r="D721" s="135" t="s">
        <v>1098</v>
      </c>
      <c r="E721" s="86" t="s">
        <v>1223</v>
      </c>
      <c r="F721" s="87">
        <v>45839</v>
      </c>
      <c r="G721" s="87">
        <v>46023</v>
      </c>
      <c r="H721" s="136">
        <v>45000</v>
      </c>
      <c r="I721" s="136">
        <v>1148.33</v>
      </c>
      <c r="J721" s="88">
        <v>25</v>
      </c>
      <c r="K721" s="136">
        <v>1291.5</v>
      </c>
      <c r="L721" s="72">
        <f t="shared" si="80"/>
        <v>3194.9999999999995</v>
      </c>
      <c r="M721" s="72">
        <f t="shared" si="79"/>
        <v>585</v>
      </c>
      <c r="N721" s="74">
        <f t="shared" si="81"/>
        <v>1368</v>
      </c>
      <c r="O721" s="72">
        <f t="shared" si="82"/>
        <v>3190.5</v>
      </c>
      <c r="P721" s="85">
        <v>125</v>
      </c>
      <c r="Q721" s="72">
        <f t="shared" si="83"/>
        <v>9755</v>
      </c>
      <c r="R721" s="114">
        <v>6093.21</v>
      </c>
      <c r="S721" s="72">
        <f t="shared" si="84"/>
        <v>6970.5</v>
      </c>
      <c r="T721" s="136">
        <v>41067.17</v>
      </c>
      <c r="U721" s="73" t="s">
        <v>156</v>
      </c>
      <c r="V721" s="74" t="s">
        <v>257</v>
      </c>
    </row>
    <row r="722" spans="1:22">
      <c r="A722" s="85">
        <v>715</v>
      </c>
      <c r="B722" s="85" t="s">
        <v>714</v>
      </c>
      <c r="C722" s="135" t="s">
        <v>365</v>
      </c>
      <c r="D722" s="135" t="s">
        <v>1084</v>
      </c>
      <c r="E722" s="86" t="s">
        <v>1223</v>
      </c>
      <c r="F722" s="87">
        <v>45962</v>
      </c>
      <c r="G722" s="87">
        <v>46143</v>
      </c>
      <c r="H722" s="136">
        <v>15000</v>
      </c>
      <c r="I722" s="135">
        <v>0</v>
      </c>
      <c r="J722" s="88">
        <v>25</v>
      </c>
      <c r="K722" s="135">
        <v>430.5</v>
      </c>
      <c r="L722" s="72">
        <f t="shared" si="80"/>
        <v>1065</v>
      </c>
      <c r="M722" s="72">
        <f t="shared" si="79"/>
        <v>195</v>
      </c>
      <c r="N722" s="74">
        <f t="shared" si="81"/>
        <v>456</v>
      </c>
      <c r="O722" s="72">
        <f t="shared" si="82"/>
        <v>1063.5</v>
      </c>
      <c r="P722" s="85">
        <v>25</v>
      </c>
      <c r="Q722" s="72">
        <f t="shared" si="83"/>
        <v>3235</v>
      </c>
      <c r="R722" s="114">
        <v>911.5</v>
      </c>
      <c r="S722" s="72">
        <f t="shared" si="84"/>
        <v>2323.5</v>
      </c>
      <c r="T722" s="136">
        <v>14088.5</v>
      </c>
      <c r="U722" s="73" t="s">
        <v>156</v>
      </c>
      <c r="V722" s="74" t="s">
        <v>257</v>
      </c>
    </row>
    <row r="723" spans="1:22">
      <c r="A723" s="85">
        <v>716</v>
      </c>
      <c r="B723" s="85" t="s">
        <v>823</v>
      </c>
      <c r="C723" s="135" t="s">
        <v>5</v>
      </c>
      <c r="D723" s="135" t="s">
        <v>175</v>
      </c>
      <c r="E723" s="86" t="s">
        <v>1223</v>
      </c>
      <c r="F723" s="87">
        <v>45839</v>
      </c>
      <c r="G723" s="87">
        <v>46023</v>
      </c>
      <c r="H723" s="136">
        <v>220000</v>
      </c>
      <c r="I723" s="136">
        <v>40357.08</v>
      </c>
      <c r="J723" s="88">
        <v>25</v>
      </c>
      <c r="K723" s="136">
        <v>6314</v>
      </c>
      <c r="L723" s="72">
        <f t="shared" si="80"/>
        <v>15619.999999999998</v>
      </c>
      <c r="M723" s="72">
        <f t="shared" si="79"/>
        <v>2860</v>
      </c>
      <c r="N723" s="74">
        <f t="shared" si="81"/>
        <v>6688</v>
      </c>
      <c r="O723" s="72">
        <f t="shared" si="82"/>
        <v>15598.000000000002</v>
      </c>
      <c r="P723" s="85">
        <v>25</v>
      </c>
      <c r="Q723" s="72">
        <f t="shared" si="83"/>
        <v>47105</v>
      </c>
      <c r="R723" s="114">
        <v>41586.370000000003</v>
      </c>
      <c r="S723" s="72">
        <f t="shared" si="84"/>
        <v>34078</v>
      </c>
      <c r="T723" s="136">
        <v>166714.78</v>
      </c>
      <c r="U723" s="73" t="s">
        <v>156</v>
      </c>
      <c r="V723" s="74" t="s">
        <v>257</v>
      </c>
    </row>
    <row r="724" spans="1:22">
      <c r="A724" s="85">
        <v>717</v>
      </c>
      <c r="B724" s="85" t="s">
        <v>824</v>
      </c>
      <c r="C724" s="135" t="s">
        <v>6</v>
      </c>
      <c r="D724" s="135" t="s">
        <v>191</v>
      </c>
      <c r="E724" s="86" t="s">
        <v>1223</v>
      </c>
      <c r="F724" s="87">
        <v>45839</v>
      </c>
      <c r="G724" s="87">
        <v>46023</v>
      </c>
      <c r="H724" s="136">
        <v>145000</v>
      </c>
      <c r="I724" s="136">
        <v>22690.49</v>
      </c>
      <c r="J724" s="88">
        <v>25</v>
      </c>
      <c r="K724" s="136">
        <v>4161.5</v>
      </c>
      <c r="L724" s="72">
        <f t="shared" si="80"/>
        <v>10294.999999999998</v>
      </c>
      <c r="M724" s="72">
        <f t="shared" si="79"/>
        <v>1885</v>
      </c>
      <c r="N724" s="74">
        <f t="shared" si="81"/>
        <v>4408</v>
      </c>
      <c r="O724" s="72">
        <f t="shared" si="82"/>
        <v>10280.5</v>
      </c>
      <c r="P724" s="85">
        <v>25</v>
      </c>
      <c r="Q724" s="72">
        <f t="shared" si="83"/>
        <v>31055</v>
      </c>
      <c r="R724" s="114">
        <v>31284.99</v>
      </c>
      <c r="S724" s="72">
        <f t="shared" si="84"/>
        <v>22460.5</v>
      </c>
      <c r="T724" s="136">
        <v>113715.01</v>
      </c>
      <c r="U724" s="73" t="s">
        <v>156</v>
      </c>
      <c r="V724" s="74" t="s">
        <v>257</v>
      </c>
    </row>
    <row r="725" spans="1:22">
      <c r="A725" s="85">
        <v>718</v>
      </c>
      <c r="B725" s="85" t="s">
        <v>501</v>
      </c>
      <c r="C725" s="135" t="s">
        <v>364</v>
      </c>
      <c r="D725" s="135" t="s">
        <v>1171</v>
      </c>
      <c r="E725" s="86" t="s">
        <v>1223</v>
      </c>
      <c r="F725" s="87">
        <v>45962</v>
      </c>
      <c r="G725" s="87">
        <v>46143</v>
      </c>
      <c r="H725" s="136">
        <v>50000</v>
      </c>
      <c r="I725" s="136">
        <v>1854</v>
      </c>
      <c r="J725" s="88">
        <v>25</v>
      </c>
      <c r="K725" s="136">
        <v>1435</v>
      </c>
      <c r="L725" s="72">
        <f t="shared" si="80"/>
        <v>3549.9999999999995</v>
      </c>
      <c r="M725" s="72">
        <f t="shared" si="79"/>
        <v>650</v>
      </c>
      <c r="N725" s="74">
        <f t="shared" si="81"/>
        <v>1520</v>
      </c>
      <c r="O725" s="72">
        <f t="shared" si="82"/>
        <v>3545.0000000000005</v>
      </c>
      <c r="P725" s="85">
        <v>25</v>
      </c>
      <c r="Q725" s="72">
        <f t="shared" si="83"/>
        <v>10725</v>
      </c>
      <c r="R725" s="114">
        <v>1088.8</v>
      </c>
      <c r="S725" s="72">
        <f t="shared" si="84"/>
        <v>7745</v>
      </c>
      <c r="T725" s="136">
        <v>45166</v>
      </c>
      <c r="U725" s="73" t="s">
        <v>156</v>
      </c>
      <c r="V725" s="74" t="s">
        <v>257</v>
      </c>
    </row>
    <row r="726" spans="1:22">
      <c r="A726" s="85">
        <v>719</v>
      </c>
      <c r="B726" s="85" t="s">
        <v>763</v>
      </c>
      <c r="C726" s="135" t="s">
        <v>364</v>
      </c>
      <c r="D726" s="135" t="s">
        <v>1130</v>
      </c>
      <c r="E726" s="86" t="s">
        <v>1223</v>
      </c>
      <c r="F726" s="87">
        <v>45839</v>
      </c>
      <c r="G726" s="87">
        <v>46023</v>
      </c>
      <c r="H726" s="136">
        <v>50000</v>
      </c>
      <c r="I726" s="136">
        <v>1854</v>
      </c>
      <c r="J726" s="88">
        <v>25</v>
      </c>
      <c r="K726" s="136">
        <v>1435</v>
      </c>
      <c r="L726" s="72">
        <f t="shared" si="80"/>
        <v>3549.9999999999995</v>
      </c>
      <c r="M726" s="72">
        <f t="shared" si="79"/>
        <v>650</v>
      </c>
      <c r="N726" s="74">
        <f t="shared" si="81"/>
        <v>1520</v>
      </c>
      <c r="O726" s="72">
        <f t="shared" si="82"/>
        <v>3545.0000000000005</v>
      </c>
      <c r="P726" s="85">
        <v>25</v>
      </c>
      <c r="Q726" s="72">
        <f t="shared" si="83"/>
        <v>10725</v>
      </c>
      <c r="R726" s="114">
        <v>4834</v>
      </c>
      <c r="S726" s="72">
        <f t="shared" si="84"/>
        <v>7745</v>
      </c>
      <c r="T726" s="136">
        <v>45166</v>
      </c>
      <c r="U726" s="73" t="s">
        <v>156</v>
      </c>
      <c r="V726" s="74" t="s">
        <v>257</v>
      </c>
    </row>
    <row r="727" spans="1:22">
      <c r="A727" s="85">
        <v>720</v>
      </c>
      <c r="B727" s="85" t="s">
        <v>114</v>
      </c>
      <c r="C727" s="135" t="s">
        <v>19</v>
      </c>
      <c r="D727" s="135" t="s">
        <v>1120</v>
      </c>
      <c r="E727" s="86" t="s">
        <v>1223</v>
      </c>
      <c r="F727" s="87">
        <v>45962</v>
      </c>
      <c r="G727" s="87">
        <v>46143</v>
      </c>
      <c r="H727" s="136">
        <v>20000</v>
      </c>
      <c r="I727" s="135">
        <v>0</v>
      </c>
      <c r="J727" s="88">
        <v>25</v>
      </c>
      <c r="K727" s="135">
        <v>574</v>
      </c>
      <c r="L727" s="72">
        <f t="shared" si="80"/>
        <v>1419.9999999999998</v>
      </c>
      <c r="M727" s="72">
        <f t="shared" si="79"/>
        <v>260</v>
      </c>
      <c r="N727" s="74">
        <f t="shared" si="81"/>
        <v>608</v>
      </c>
      <c r="O727" s="72">
        <f t="shared" si="82"/>
        <v>1418</v>
      </c>
      <c r="P727" s="85">
        <v>25</v>
      </c>
      <c r="Q727" s="72">
        <f t="shared" si="83"/>
        <v>4305</v>
      </c>
      <c r="R727" s="114">
        <v>1207</v>
      </c>
      <c r="S727" s="72">
        <f t="shared" si="84"/>
        <v>3098</v>
      </c>
      <c r="T727" s="136">
        <v>18793</v>
      </c>
      <c r="U727" s="73" t="s">
        <v>156</v>
      </c>
      <c r="V727" s="74" t="s">
        <v>257</v>
      </c>
    </row>
    <row r="728" spans="1:22">
      <c r="A728" s="85">
        <v>721</v>
      </c>
      <c r="B728" s="85" t="s">
        <v>338</v>
      </c>
      <c r="C728" s="135" t="s">
        <v>19</v>
      </c>
      <c r="D728" s="135" t="s">
        <v>1157</v>
      </c>
      <c r="E728" s="86" t="s">
        <v>1223</v>
      </c>
      <c r="F728" s="87">
        <v>45839</v>
      </c>
      <c r="G728" s="87">
        <v>46023</v>
      </c>
      <c r="H728" s="136">
        <v>20000</v>
      </c>
      <c r="I728" s="135">
        <v>0</v>
      </c>
      <c r="J728" s="88">
        <v>25</v>
      </c>
      <c r="K728" s="135">
        <v>574</v>
      </c>
      <c r="L728" s="72">
        <f t="shared" si="80"/>
        <v>1419.9999999999998</v>
      </c>
      <c r="M728" s="72">
        <f t="shared" si="79"/>
        <v>260</v>
      </c>
      <c r="N728" s="74">
        <f t="shared" si="81"/>
        <v>608</v>
      </c>
      <c r="O728" s="72">
        <f t="shared" si="82"/>
        <v>1418</v>
      </c>
      <c r="P728" s="85">
        <v>25</v>
      </c>
      <c r="Q728" s="72">
        <f t="shared" si="83"/>
        <v>4305</v>
      </c>
      <c r="R728" s="114">
        <v>1207</v>
      </c>
      <c r="S728" s="72">
        <f t="shared" si="84"/>
        <v>3098</v>
      </c>
      <c r="T728" s="136">
        <v>18793</v>
      </c>
      <c r="U728" s="73" t="s">
        <v>156</v>
      </c>
      <c r="V728" s="74" t="s">
        <v>257</v>
      </c>
    </row>
    <row r="729" spans="1:22">
      <c r="A729" s="85">
        <v>722</v>
      </c>
      <c r="B729" s="85" t="s">
        <v>645</v>
      </c>
      <c r="C729" s="135" t="s">
        <v>660</v>
      </c>
      <c r="D729" s="135" t="s">
        <v>1084</v>
      </c>
      <c r="E729" s="86" t="s">
        <v>1223</v>
      </c>
      <c r="F729" s="87">
        <v>45870</v>
      </c>
      <c r="G729" s="87">
        <v>46054</v>
      </c>
      <c r="H729" s="136">
        <v>40000</v>
      </c>
      <c r="I729" s="135">
        <v>442.65</v>
      </c>
      <c r="J729" s="88">
        <v>25</v>
      </c>
      <c r="K729" s="136">
        <v>1148</v>
      </c>
      <c r="L729" s="72">
        <f t="shared" si="80"/>
        <v>2839.9999999999995</v>
      </c>
      <c r="M729" s="72">
        <f t="shared" si="79"/>
        <v>520</v>
      </c>
      <c r="N729" s="74">
        <f t="shared" si="81"/>
        <v>1216</v>
      </c>
      <c r="O729" s="72">
        <f t="shared" si="82"/>
        <v>2836</v>
      </c>
      <c r="P729" s="114">
        <v>13882.11</v>
      </c>
      <c r="Q729" s="72">
        <f t="shared" si="83"/>
        <v>22442.11</v>
      </c>
      <c r="R729" s="114">
        <v>7831.65</v>
      </c>
      <c r="S729" s="72">
        <f t="shared" si="84"/>
        <v>6196</v>
      </c>
      <c r="T729" s="136">
        <v>23311.24</v>
      </c>
      <c r="U729" s="73" t="s">
        <v>156</v>
      </c>
      <c r="V729" s="74" t="s">
        <v>258</v>
      </c>
    </row>
    <row r="730" spans="1:22">
      <c r="A730" s="85">
        <v>723</v>
      </c>
      <c r="B730" s="85" t="s">
        <v>909</v>
      </c>
      <c r="C730" s="135" t="s">
        <v>6</v>
      </c>
      <c r="D730" s="135" t="s">
        <v>171</v>
      </c>
      <c r="E730" s="86" t="s">
        <v>663</v>
      </c>
      <c r="F730" s="87">
        <v>45962</v>
      </c>
      <c r="G730" s="87">
        <v>46143</v>
      </c>
      <c r="H730" s="136">
        <v>130000</v>
      </c>
      <c r="I730" s="136">
        <v>19162.12</v>
      </c>
      <c r="J730" s="88">
        <v>25</v>
      </c>
      <c r="K730" s="136">
        <v>3731</v>
      </c>
      <c r="L730" s="72">
        <f t="shared" si="80"/>
        <v>9230</v>
      </c>
      <c r="M730" s="72">
        <f t="shared" si="79"/>
        <v>1690</v>
      </c>
      <c r="N730" s="74">
        <f t="shared" si="81"/>
        <v>3952</v>
      </c>
      <c r="O730" s="72">
        <f t="shared" si="82"/>
        <v>9217</v>
      </c>
      <c r="P730" s="85">
        <v>25</v>
      </c>
      <c r="Q730" s="72">
        <f t="shared" si="83"/>
        <v>27845</v>
      </c>
      <c r="R730" s="114">
        <v>32756.62</v>
      </c>
      <c r="S730" s="72">
        <f t="shared" si="84"/>
        <v>20137</v>
      </c>
      <c r="T730" s="136">
        <v>103129.88</v>
      </c>
      <c r="U730" s="73" t="s">
        <v>156</v>
      </c>
      <c r="V730" s="74" t="s">
        <v>258</v>
      </c>
    </row>
    <row r="731" spans="1:22">
      <c r="A731" s="85">
        <v>724</v>
      </c>
      <c r="B731" s="85" t="s">
        <v>910</v>
      </c>
      <c r="C731" s="135" t="s">
        <v>61</v>
      </c>
      <c r="D731" s="135" t="s">
        <v>1175</v>
      </c>
      <c r="E731" s="86" t="s">
        <v>1223</v>
      </c>
      <c r="F731" s="87">
        <v>45962</v>
      </c>
      <c r="G731" s="87">
        <v>46143</v>
      </c>
      <c r="H731" s="136">
        <v>50000</v>
      </c>
      <c r="I731" s="136">
        <v>1854</v>
      </c>
      <c r="J731" s="88">
        <v>25</v>
      </c>
      <c r="K731" s="136">
        <v>1435</v>
      </c>
      <c r="L731" s="72">
        <f t="shared" si="80"/>
        <v>3549.9999999999995</v>
      </c>
      <c r="M731" s="72">
        <f t="shared" si="79"/>
        <v>650</v>
      </c>
      <c r="N731" s="74">
        <f t="shared" si="81"/>
        <v>1520</v>
      </c>
      <c r="O731" s="72">
        <f t="shared" si="82"/>
        <v>3545.0000000000005</v>
      </c>
      <c r="P731" s="85">
        <v>25</v>
      </c>
      <c r="Q731" s="72">
        <f t="shared" si="83"/>
        <v>10725</v>
      </c>
      <c r="R731" s="114">
        <v>4834</v>
      </c>
      <c r="S731" s="72">
        <f t="shared" si="84"/>
        <v>7745</v>
      </c>
      <c r="T731" s="136">
        <v>45166</v>
      </c>
      <c r="U731" s="73" t="s">
        <v>156</v>
      </c>
      <c r="V731" s="74" t="s">
        <v>258</v>
      </c>
    </row>
    <row r="732" spans="1:22">
      <c r="A732" s="85">
        <v>725</v>
      </c>
      <c r="B732" s="85" t="s">
        <v>976</v>
      </c>
      <c r="C732" s="135" t="s">
        <v>4</v>
      </c>
      <c r="D732" s="135" t="s">
        <v>877</v>
      </c>
      <c r="E732" s="86" t="s">
        <v>663</v>
      </c>
      <c r="F732" s="87">
        <v>45870</v>
      </c>
      <c r="G732" s="87">
        <v>46054</v>
      </c>
      <c r="H732" s="136">
        <v>70000</v>
      </c>
      <c r="I732" s="136">
        <v>5368.48</v>
      </c>
      <c r="J732" s="88">
        <v>25</v>
      </c>
      <c r="K732" s="136">
        <v>2009</v>
      </c>
      <c r="L732" s="72">
        <f t="shared" si="80"/>
        <v>4970</v>
      </c>
      <c r="M732" s="72">
        <f t="shared" si="79"/>
        <v>910</v>
      </c>
      <c r="N732" s="74">
        <f t="shared" si="81"/>
        <v>2128</v>
      </c>
      <c r="O732" s="72">
        <f t="shared" si="82"/>
        <v>4963</v>
      </c>
      <c r="P732" s="85">
        <v>25</v>
      </c>
      <c r="Q732" s="72">
        <f t="shared" si="83"/>
        <v>15005</v>
      </c>
      <c r="R732" s="114">
        <v>7057.68</v>
      </c>
      <c r="S732" s="72">
        <f t="shared" si="84"/>
        <v>10843</v>
      </c>
      <c r="T732" s="136">
        <v>60469.52</v>
      </c>
      <c r="U732" s="73" t="s">
        <v>156</v>
      </c>
      <c r="V732" s="74" t="s">
        <v>258</v>
      </c>
    </row>
    <row r="733" spans="1:22">
      <c r="A733" s="85">
        <v>726</v>
      </c>
      <c r="B733" s="85" t="s">
        <v>481</v>
      </c>
      <c r="C733" s="135" t="s">
        <v>430</v>
      </c>
      <c r="D733" s="135" t="s">
        <v>170</v>
      </c>
      <c r="E733" s="86" t="s">
        <v>1223</v>
      </c>
      <c r="F733" s="87">
        <v>45839</v>
      </c>
      <c r="G733" s="87">
        <v>46023</v>
      </c>
      <c r="H733" s="136">
        <v>80000</v>
      </c>
      <c r="I733" s="136">
        <v>6972</v>
      </c>
      <c r="J733" s="88">
        <v>25</v>
      </c>
      <c r="K733" s="136">
        <v>2296</v>
      </c>
      <c r="L733" s="72">
        <f t="shared" si="80"/>
        <v>5679.9999999999991</v>
      </c>
      <c r="M733" s="72">
        <f t="shared" si="79"/>
        <v>1040</v>
      </c>
      <c r="N733" s="74">
        <f t="shared" si="81"/>
        <v>2432</v>
      </c>
      <c r="O733" s="72">
        <f t="shared" si="82"/>
        <v>5672</v>
      </c>
      <c r="P733" s="114">
        <v>3340.46</v>
      </c>
      <c r="Q733" s="72">
        <f t="shared" si="83"/>
        <v>20460.46</v>
      </c>
      <c r="R733" s="114">
        <v>12253.87</v>
      </c>
      <c r="S733" s="72">
        <f t="shared" si="84"/>
        <v>12392</v>
      </c>
      <c r="T733" s="136">
        <v>62832.800000000003</v>
      </c>
      <c r="U733" s="73" t="s">
        <v>156</v>
      </c>
      <c r="V733" s="74" t="s">
        <v>257</v>
      </c>
    </row>
    <row r="734" spans="1:22">
      <c r="A734" s="85">
        <v>727</v>
      </c>
      <c r="B734" s="85" t="s">
        <v>91</v>
      </c>
      <c r="C734" s="135" t="s">
        <v>19</v>
      </c>
      <c r="D734" s="135" t="s">
        <v>1176</v>
      </c>
      <c r="E734" s="86" t="s">
        <v>1223</v>
      </c>
      <c r="F734" s="87">
        <v>45839</v>
      </c>
      <c r="G734" s="87">
        <v>46023</v>
      </c>
      <c r="H734" s="136">
        <v>20000</v>
      </c>
      <c r="I734" s="135">
        <v>0</v>
      </c>
      <c r="J734" s="88">
        <v>25</v>
      </c>
      <c r="K734" s="135">
        <v>574</v>
      </c>
      <c r="L734" s="72">
        <f t="shared" si="80"/>
        <v>1419.9999999999998</v>
      </c>
      <c r="M734" s="72">
        <f t="shared" si="79"/>
        <v>260</v>
      </c>
      <c r="N734" s="74">
        <f t="shared" si="81"/>
        <v>608</v>
      </c>
      <c r="O734" s="72">
        <f t="shared" si="82"/>
        <v>1418</v>
      </c>
      <c r="P734" s="85">
        <v>25</v>
      </c>
      <c r="Q734" s="72">
        <f t="shared" si="83"/>
        <v>4305</v>
      </c>
      <c r="R734" s="114">
        <v>1207</v>
      </c>
      <c r="S734" s="72">
        <f t="shared" si="84"/>
        <v>3098</v>
      </c>
      <c r="T734" s="136">
        <v>18793</v>
      </c>
      <c r="U734" s="73" t="s">
        <v>156</v>
      </c>
      <c r="V734" s="74" t="s">
        <v>257</v>
      </c>
    </row>
    <row r="735" spans="1:22">
      <c r="A735" s="85">
        <v>728</v>
      </c>
      <c r="B735" s="85" t="s">
        <v>865</v>
      </c>
      <c r="C735" s="135" t="s">
        <v>250</v>
      </c>
      <c r="D735" s="135" t="s">
        <v>255</v>
      </c>
      <c r="E735" s="86" t="s">
        <v>1223</v>
      </c>
      <c r="F735" s="87">
        <v>45839</v>
      </c>
      <c r="G735" s="87">
        <v>46023</v>
      </c>
      <c r="H735" s="136">
        <v>60000</v>
      </c>
      <c r="I735" s="136">
        <v>3486.68</v>
      </c>
      <c r="J735" s="88">
        <v>25</v>
      </c>
      <c r="K735" s="136">
        <v>1722</v>
      </c>
      <c r="L735" s="72">
        <f t="shared" si="80"/>
        <v>4260</v>
      </c>
      <c r="M735" s="72">
        <f t="shared" si="79"/>
        <v>780</v>
      </c>
      <c r="N735" s="74">
        <f t="shared" si="81"/>
        <v>1824</v>
      </c>
      <c r="O735" s="72">
        <f t="shared" si="82"/>
        <v>4254</v>
      </c>
      <c r="P735" s="85">
        <v>25</v>
      </c>
      <c r="Q735" s="72">
        <f t="shared" si="83"/>
        <v>12865</v>
      </c>
      <c r="R735" s="114">
        <v>7057.68</v>
      </c>
      <c r="S735" s="72">
        <f t="shared" si="84"/>
        <v>9294</v>
      </c>
      <c r="T735" s="136">
        <v>52942.32</v>
      </c>
      <c r="U735" s="73" t="s">
        <v>156</v>
      </c>
      <c r="V735" s="74" t="s">
        <v>257</v>
      </c>
    </row>
    <row r="736" spans="1:22">
      <c r="A736" s="85">
        <v>729</v>
      </c>
      <c r="B736" s="85" t="s">
        <v>206</v>
      </c>
      <c r="C736" s="135" t="s">
        <v>21</v>
      </c>
      <c r="D736" s="135" t="s">
        <v>1093</v>
      </c>
      <c r="E736" s="86" t="s">
        <v>1223</v>
      </c>
      <c r="F736" s="87">
        <v>45962</v>
      </c>
      <c r="G736" s="87">
        <v>46143</v>
      </c>
      <c r="H736" s="136">
        <v>20000</v>
      </c>
      <c r="I736" s="135">
        <v>0</v>
      </c>
      <c r="J736" s="88">
        <v>25</v>
      </c>
      <c r="K736" s="135">
        <v>574</v>
      </c>
      <c r="L736" s="72">
        <f t="shared" si="80"/>
        <v>1419.9999999999998</v>
      </c>
      <c r="M736" s="72">
        <f t="shared" si="79"/>
        <v>260</v>
      </c>
      <c r="N736" s="74">
        <f t="shared" si="81"/>
        <v>608</v>
      </c>
      <c r="O736" s="72">
        <f t="shared" si="82"/>
        <v>1418</v>
      </c>
      <c r="P736" s="85">
        <v>25</v>
      </c>
      <c r="Q736" s="72">
        <f t="shared" si="83"/>
        <v>4305</v>
      </c>
      <c r="R736" s="114">
        <v>1207</v>
      </c>
      <c r="S736" s="72">
        <f t="shared" si="84"/>
        <v>3098</v>
      </c>
      <c r="T736" s="136">
        <v>18793</v>
      </c>
      <c r="U736" s="73" t="s">
        <v>156</v>
      </c>
      <c r="V736" s="74" t="s">
        <v>257</v>
      </c>
    </row>
    <row r="737" spans="1:22">
      <c r="A737" s="85">
        <v>730</v>
      </c>
      <c r="B737" s="85" t="s">
        <v>668</v>
      </c>
      <c r="C737" s="135" t="s">
        <v>61</v>
      </c>
      <c r="D737" s="135" t="s">
        <v>1099</v>
      </c>
      <c r="E737" s="86" t="s">
        <v>1223</v>
      </c>
      <c r="F737" s="87">
        <v>45839</v>
      </c>
      <c r="G737" s="87">
        <v>46023</v>
      </c>
      <c r="H737" s="136">
        <v>50000</v>
      </c>
      <c r="I737" s="136">
        <v>1854</v>
      </c>
      <c r="J737" s="88">
        <v>25</v>
      </c>
      <c r="K737" s="136">
        <v>1435</v>
      </c>
      <c r="L737" s="72">
        <f t="shared" si="80"/>
        <v>3549.9999999999995</v>
      </c>
      <c r="M737" s="72">
        <f t="shared" si="79"/>
        <v>650</v>
      </c>
      <c r="N737" s="74">
        <f t="shared" si="81"/>
        <v>1520</v>
      </c>
      <c r="O737" s="72">
        <f t="shared" si="82"/>
        <v>3545.0000000000005</v>
      </c>
      <c r="P737" s="85">
        <v>25</v>
      </c>
      <c r="Q737" s="72">
        <f t="shared" si="83"/>
        <v>10725</v>
      </c>
      <c r="R737" s="114">
        <v>4834</v>
      </c>
      <c r="S737" s="72">
        <f t="shared" si="84"/>
        <v>7745</v>
      </c>
      <c r="T737" s="136">
        <v>45166</v>
      </c>
      <c r="U737" s="73" t="s">
        <v>156</v>
      </c>
      <c r="V737" s="74" t="s">
        <v>257</v>
      </c>
    </row>
    <row r="738" spans="1:22">
      <c r="A738" s="85">
        <v>731</v>
      </c>
      <c r="B738" s="85" t="s">
        <v>1329</v>
      </c>
      <c r="C738" s="85" t="s">
        <v>365</v>
      </c>
      <c r="D738" s="85" t="s">
        <v>176</v>
      </c>
      <c r="E738" s="86" t="s">
        <v>663</v>
      </c>
      <c r="F738" s="87">
        <v>45962</v>
      </c>
      <c r="G738" s="87">
        <v>46143</v>
      </c>
      <c r="H738" s="136">
        <v>80000</v>
      </c>
      <c r="I738" s="136">
        <v>7400.87</v>
      </c>
      <c r="J738" s="88">
        <v>25</v>
      </c>
      <c r="K738" s="136">
        <v>2296</v>
      </c>
      <c r="L738" s="72">
        <f t="shared" si="80"/>
        <v>5679.9999999999991</v>
      </c>
      <c r="M738" s="72">
        <f t="shared" si="79"/>
        <v>1040</v>
      </c>
      <c r="N738" s="74">
        <f t="shared" si="81"/>
        <v>2432</v>
      </c>
      <c r="O738" s="72">
        <f t="shared" si="82"/>
        <v>5672</v>
      </c>
      <c r="P738" s="135">
        <v>25</v>
      </c>
      <c r="Q738" s="72">
        <f t="shared" si="83"/>
        <v>17145</v>
      </c>
      <c r="R738" s="114">
        <v>12164.87</v>
      </c>
      <c r="S738" s="72">
        <f t="shared" si="84"/>
        <v>12392</v>
      </c>
      <c r="T738" s="136">
        <v>67846.13</v>
      </c>
      <c r="U738" s="73" t="s">
        <v>156</v>
      </c>
      <c r="V738" s="137" t="s">
        <v>257</v>
      </c>
    </row>
    <row r="739" spans="1:22">
      <c r="A739" s="85">
        <v>732</v>
      </c>
      <c r="B739" s="85" t="s">
        <v>667</v>
      </c>
      <c r="C739" s="135" t="s">
        <v>61</v>
      </c>
      <c r="D739" s="135" t="s">
        <v>1130</v>
      </c>
      <c r="E739" s="86" t="s">
        <v>1223</v>
      </c>
      <c r="F739" s="87">
        <v>45962</v>
      </c>
      <c r="G739" s="87">
        <v>46143</v>
      </c>
      <c r="H739" s="136">
        <v>50000</v>
      </c>
      <c r="I739" s="136">
        <v>1854</v>
      </c>
      <c r="J739" s="88">
        <v>25</v>
      </c>
      <c r="K739" s="136">
        <v>1435</v>
      </c>
      <c r="L739" s="72">
        <f t="shared" si="80"/>
        <v>3549.9999999999995</v>
      </c>
      <c r="M739" s="72">
        <f t="shared" ref="M739:M770" si="85">H739*0.013</f>
        <v>650</v>
      </c>
      <c r="N739" s="74">
        <f t="shared" si="81"/>
        <v>1520</v>
      </c>
      <c r="O739" s="72">
        <f t="shared" si="82"/>
        <v>3545.0000000000005</v>
      </c>
      <c r="P739" s="85">
        <v>25</v>
      </c>
      <c r="Q739" s="72">
        <f t="shared" si="83"/>
        <v>10725</v>
      </c>
      <c r="R739" s="114">
        <v>4834</v>
      </c>
      <c r="S739" s="72">
        <f t="shared" si="84"/>
        <v>7745</v>
      </c>
      <c r="T739" s="136">
        <v>45166</v>
      </c>
      <c r="U739" s="73" t="s">
        <v>156</v>
      </c>
      <c r="V739" s="74" t="s">
        <v>257</v>
      </c>
    </row>
    <row r="740" spans="1:22">
      <c r="A740" s="85">
        <v>733</v>
      </c>
      <c r="B740" s="85" t="s">
        <v>825</v>
      </c>
      <c r="C740" s="135" t="s">
        <v>838</v>
      </c>
      <c r="D740" s="135" t="s">
        <v>165</v>
      </c>
      <c r="E740" s="86" t="s">
        <v>1223</v>
      </c>
      <c r="F740" s="87">
        <v>45962</v>
      </c>
      <c r="G740" s="87">
        <v>46143</v>
      </c>
      <c r="H740" s="136">
        <v>80000</v>
      </c>
      <c r="I740" s="136">
        <v>7400.87</v>
      </c>
      <c r="J740" s="88">
        <v>25</v>
      </c>
      <c r="K740" s="136">
        <v>2296</v>
      </c>
      <c r="L740" s="72">
        <f t="shared" si="80"/>
        <v>5679.9999999999991</v>
      </c>
      <c r="M740" s="72">
        <f t="shared" si="85"/>
        <v>1040</v>
      </c>
      <c r="N740" s="74">
        <f t="shared" si="81"/>
        <v>2432</v>
      </c>
      <c r="O740" s="72">
        <f t="shared" si="82"/>
        <v>5672</v>
      </c>
      <c r="P740" s="85">
        <v>25</v>
      </c>
      <c r="Q740" s="72">
        <f t="shared" si="83"/>
        <v>17145</v>
      </c>
      <c r="R740" s="114">
        <v>12153.87</v>
      </c>
      <c r="S740" s="72">
        <f t="shared" si="84"/>
        <v>12392</v>
      </c>
      <c r="T740" s="136">
        <v>67846.13</v>
      </c>
      <c r="U740" s="73" t="s">
        <v>156</v>
      </c>
      <c r="V740" s="74" t="s">
        <v>257</v>
      </c>
    </row>
    <row r="741" spans="1:22">
      <c r="A741" s="85">
        <v>734</v>
      </c>
      <c r="B741" s="85" t="s">
        <v>641</v>
      </c>
      <c r="C741" s="135" t="s">
        <v>48</v>
      </c>
      <c r="D741" s="135" t="s">
        <v>1084</v>
      </c>
      <c r="E741" s="86" t="s">
        <v>1223</v>
      </c>
      <c r="F741" s="87">
        <v>45962</v>
      </c>
      <c r="G741" s="87">
        <v>46143</v>
      </c>
      <c r="H741" s="136">
        <v>70000</v>
      </c>
      <c r="I741" s="136">
        <v>5368.48</v>
      </c>
      <c r="J741" s="88">
        <v>25</v>
      </c>
      <c r="K741" s="136">
        <v>2009</v>
      </c>
      <c r="L741" s="72">
        <f t="shared" si="80"/>
        <v>4970</v>
      </c>
      <c r="M741" s="72">
        <f t="shared" si="85"/>
        <v>910</v>
      </c>
      <c r="N741" s="74">
        <f t="shared" si="81"/>
        <v>2128</v>
      </c>
      <c r="O741" s="72">
        <f t="shared" si="82"/>
        <v>4963</v>
      </c>
      <c r="P741" s="85">
        <v>25</v>
      </c>
      <c r="Q741" s="72">
        <f t="shared" si="83"/>
        <v>15005</v>
      </c>
      <c r="R741" s="114">
        <v>4834</v>
      </c>
      <c r="S741" s="72">
        <f t="shared" si="84"/>
        <v>10843</v>
      </c>
      <c r="T741" s="136">
        <v>60469.52</v>
      </c>
      <c r="U741" s="73" t="s">
        <v>156</v>
      </c>
      <c r="V741" s="74" t="s">
        <v>257</v>
      </c>
    </row>
    <row r="742" spans="1:22">
      <c r="A742" s="85">
        <v>735</v>
      </c>
      <c r="B742" s="85" t="s">
        <v>866</v>
      </c>
      <c r="C742" s="135" t="s">
        <v>77</v>
      </c>
      <c r="D742" s="135" t="s">
        <v>169</v>
      </c>
      <c r="E742" s="86" t="s">
        <v>1223</v>
      </c>
      <c r="F742" s="87">
        <v>45839</v>
      </c>
      <c r="G742" s="87">
        <v>46023</v>
      </c>
      <c r="H742" s="136">
        <v>51000</v>
      </c>
      <c r="I742" s="136">
        <v>1995.14</v>
      </c>
      <c r="J742" s="88">
        <v>25</v>
      </c>
      <c r="K742" s="136">
        <v>1463.7</v>
      </c>
      <c r="L742" s="72">
        <f t="shared" si="80"/>
        <v>3620.9999999999995</v>
      </c>
      <c r="M742" s="72">
        <f t="shared" si="85"/>
        <v>663</v>
      </c>
      <c r="N742" s="74">
        <f t="shared" si="81"/>
        <v>1550.4</v>
      </c>
      <c r="O742" s="72">
        <f t="shared" si="82"/>
        <v>3615.9</v>
      </c>
      <c r="P742" s="114">
        <v>1525</v>
      </c>
      <c r="Q742" s="72">
        <f t="shared" si="83"/>
        <v>12439</v>
      </c>
      <c r="R742" s="114">
        <v>5034.24</v>
      </c>
      <c r="S742" s="72">
        <f t="shared" si="84"/>
        <v>7899.9</v>
      </c>
      <c r="T742" s="136">
        <v>42532.160000000003</v>
      </c>
      <c r="U742" s="73" t="s">
        <v>156</v>
      </c>
      <c r="V742" s="74" t="s">
        <v>258</v>
      </c>
    </row>
    <row r="743" spans="1:22">
      <c r="A743" s="85">
        <v>736</v>
      </c>
      <c r="B743" s="85" t="s">
        <v>781</v>
      </c>
      <c r="C743" s="135" t="s">
        <v>19</v>
      </c>
      <c r="D743" s="135" t="s">
        <v>1116</v>
      </c>
      <c r="E743" s="86" t="s">
        <v>1223</v>
      </c>
      <c r="F743" s="87">
        <v>45839</v>
      </c>
      <c r="G743" s="87">
        <v>46023</v>
      </c>
      <c r="H743" s="136">
        <v>20000</v>
      </c>
      <c r="I743" s="135">
        <v>0</v>
      </c>
      <c r="J743" s="88">
        <v>25</v>
      </c>
      <c r="K743" s="135">
        <v>574</v>
      </c>
      <c r="L743" s="72">
        <f t="shared" si="80"/>
        <v>1419.9999999999998</v>
      </c>
      <c r="M743" s="72">
        <f t="shared" si="85"/>
        <v>260</v>
      </c>
      <c r="N743" s="74">
        <f t="shared" si="81"/>
        <v>608</v>
      </c>
      <c r="O743" s="72">
        <f t="shared" si="82"/>
        <v>1418</v>
      </c>
      <c r="P743" s="85">
        <v>125</v>
      </c>
      <c r="Q743" s="72">
        <f t="shared" si="83"/>
        <v>4405</v>
      </c>
      <c r="R743" s="114">
        <v>1307</v>
      </c>
      <c r="S743" s="72">
        <f t="shared" si="84"/>
        <v>3098</v>
      </c>
      <c r="T743" s="136">
        <v>18693</v>
      </c>
      <c r="U743" s="73" t="s">
        <v>156</v>
      </c>
      <c r="V743" s="74" t="s">
        <v>257</v>
      </c>
    </row>
    <row r="744" spans="1:22">
      <c r="A744" s="85">
        <v>737</v>
      </c>
      <c r="B744" s="85" t="s">
        <v>335</v>
      </c>
      <c r="C744" s="135" t="s">
        <v>19</v>
      </c>
      <c r="D744" s="135" t="s">
        <v>161</v>
      </c>
      <c r="E744" s="86" t="s">
        <v>1223</v>
      </c>
      <c r="F744" s="87">
        <v>45962</v>
      </c>
      <c r="G744" s="87">
        <v>46143</v>
      </c>
      <c r="H744" s="136">
        <v>20000</v>
      </c>
      <c r="I744" s="135">
        <v>0</v>
      </c>
      <c r="J744" s="88">
        <v>25</v>
      </c>
      <c r="K744" s="135">
        <v>574</v>
      </c>
      <c r="L744" s="72">
        <f t="shared" si="80"/>
        <v>1419.9999999999998</v>
      </c>
      <c r="M744" s="72">
        <f t="shared" si="85"/>
        <v>260</v>
      </c>
      <c r="N744" s="74">
        <f t="shared" si="81"/>
        <v>608</v>
      </c>
      <c r="O744" s="72">
        <f t="shared" si="82"/>
        <v>1418</v>
      </c>
      <c r="P744" s="85">
        <v>125</v>
      </c>
      <c r="Q744" s="72">
        <f t="shared" si="83"/>
        <v>4405</v>
      </c>
      <c r="R744" s="114">
        <v>1307</v>
      </c>
      <c r="S744" s="72">
        <f t="shared" si="84"/>
        <v>3098</v>
      </c>
      <c r="T744" s="136">
        <v>18693</v>
      </c>
      <c r="U744" s="73" t="s">
        <v>156</v>
      </c>
      <c r="V744" s="74" t="s">
        <v>257</v>
      </c>
    </row>
    <row r="745" spans="1:22">
      <c r="A745" s="85">
        <v>738</v>
      </c>
      <c r="B745" s="85" t="s">
        <v>633</v>
      </c>
      <c r="C745" s="135" t="s">
        <v>73</v>
      </c>
      <c r="D745" s="135" t="s">
        <v>1084</v>
      </c>
      <c r="E745" s="86" t="s">
        <v>1223</v>
      </c>
      <c r="F745" s="87">
        <v>45839</v>
      </c>
      <c r="G745" s="87">
        <v>46023</v>
      </c>
      <c r="H745" s="136">
        <v>95000</v>
      </c>
      <c r="I745" s="136">
        <v>10929.24</v>
      </c>
      <c r="J745" s="88">
        <v>25</v>
      </c>
      <c r="K745" s="136">
        <v>2726.5</v>
      </c>
      <c r="L745" s="72">
        <f t="shared" si="80"/>
        <v>6744.9999999999991</v>
      </c>
      <c r="M745" s="72">
        <f t="shared" si="85"/>
        <v>1235</v>
      </c>
      <c r="N745" s="74">
        <f t="shared" si="81"/>
        <v>2888</v>
      </c>
      <c r="O745" s="72">
        <f t="shared" si="82"/>
        <v>6735.5</v>
      </c>
      <c r="P745" s="85">
        <v>25</v>
      </c>
      <c r="Q745" s="72">
        <f t="shared" si="83"/>
        <v>20355</v>
      </c>
      <c r="R745" s="114">
        <v>4834</v>
      </c>
      <c r="S745" s="72">
        <f t="shared" si="84"/>
        <v>14715.5</v>
      </c>
      <c r="T745" s="136">
        <v>78431.259999999995</v>
      </c>
      <c r="U745" s="73" t="s">
        <v>156</v>
      </c>
      <c r="V745" s="74" t="s">
        <v>258</v>
      </c>
    </row>
    <row r="746" spans="1:22">
      <c r="A746" s="85">
        <v>739</v>
      </c>
      <c r="B746" s="85" t="s">
        <v>771</v>
      </c>
      <c r="C746" s="135" t="s">
        <v>55</v>
      </c>
      <c r="D746" s="135" t="s">
        <v>1130</v>
      </c>
      <c r="E746" s="86" t="s">
        <v>1223</v>
      </c>
      <c r="F746" s="87">
        <v>45962</v>
      </c>
      <c r="G746" s="87">
        <v>46143</v>
      </c>
      <c r="H746" s="136">
        <v>20000</v>
      </c>
      <c r="I746" s="135">
        <v>0</v>
      </c>
      <c r="J746" s="88">
        <v>25</v>
      </c>
      <c r="K746" s="135">
        <v>574</v>
      </c>
      <c r="L746" s="72">
        <f t="shared" si="80"/>
        <v>1419.9999999999998</v>
      </c>
      <c r="M746" s="72">
        <f t="shared" si="85"/>
        <v>260</v>
      </c>
      <c r="N746" s="74">
        <f t="shared" si="81"/>
        <v>608</v>
      </c>
      <c r="O746" s="72">
        <f t="shared" si="82"/>
        <v>1418</v>
      </c>
      <c r="P746" s="85">
        <v>25</v>
      </c>
      <c r="Q746" s="72">
        <f t="shared" si="83"/>
        <v>4305</v>
      </c>
      <c r="R746" s="114">
        <v>1207</v>
      </c>
      <c r="S746" s="72">
        <f t="shared" si="84"/>
        <v>3098</v>
      </c>
      <c r="T746" s="136">
        <v>18793</v>
      </c>
      <c r="U746" s="73" t="s">
        <v>156</v>
      </c>
      <c r="V746" s="74" t="s">
        <v>257</v>
      </c>
    </row>
    <row r="747" spans="1:22">
      <c r="A747" s="85">
        <v>740</v>
      </c>
      <c r="B747" s="85" t="s">
        <v>648</v>
      </c>
      <c r="C747" s="135" t="s">
        <v>6</v>
      </c>
      <c r="D747" s="135" t="s">
        <v>168</v>
      </c>
      <c r="E747" s="86" t="s">
        <v>1223</v>
      </c>
      <c r="F747" s="87">
        <v>45962</v>
      </c>
      <c r="G747" s="87">
        <v>46143</v>
      </c>
      <c r="H747" s="136">
        <v>115000</v>
      </c>
      <c r="I747" s="136">
        <v>15633.74</v>
      </c>
      <c r="J747" s="88">
        <v>25</v>
      </c>
      <c r="K747" s="136">
        <v>3300.5</v>
      </c>
      <c r="L747" s="72">
        <f t="shared" si="80"/>
        <v>8164.9999999999991</v>
      </c>
      <c r="M747" s="72">
        <f t="shared" si="85"/>
        <v>1495</v>
      </c>
      <c r="N747" s="74">
        <f t="shared" si="81"/>
        <v>3496</v>
      </c>
      <c r="O747" s="72">
        <f t="shared" si="82"/>
        <v>8153.5000000000009</v>
      </c>
      <c r="P747" s="85">
        <v>125</v>
      </c>
      <c r="Q747" s="72">
        <f t="shared" si="83"/>
        <v>24735</v>
      </c>
      <c r="R747" s="114">
        <v>15197.12</v>
      </c>
      <c r="S747" s="72">
        <f t="shared" si="84"/>
        <v>17813.5</v>
      </c>
      <c r="T747" s="136">
        <v>92444.76</v>
      </c>
      <c r="U747" s="73" t="s">
        <v>156</v>
      </c>
      <c r="V747" s="74" t="s">
        <v>257</v>
      </c>
    </row>
    <row r="748" spans="1:22">
      <c r="A748" s="85">
        <v>741</v>
      </c>
      <c r="B748" s="85" t="s">
        <v>406</v>
      </c>
      <c r="C748" s="135" t="s">
        <v>19</v>
      </c>
      <c r="D748" s="135" t="s">
        <v>1155</v>
      </c>
      <c r="E748" s="86" t="s">
        <v>1223</v>
      </c>
      <c r="F748" s="87">
        <v>45839</v>
      </c>
      <c r="G748" s="87">
        <v>46023</v>
      </c>
      <c r="H748" s="136">
        <v>20000</v>
      </c>
      <c r="I748" s="135">
        <v>0</v>
      </c>
      <c r="J748" s="88">
        <v>25</v>
      </c>
      <c r="K748" s="135">
        <v>574</v>
      </c>
      <c r="L748" s="72">
        <f t="shared" si="80"/>
        <v>1419.9999999999998</v>
      </c>
      <c r="M748" s="72">
        <f t="shared" si="85"/>
        <v>260</v>
      </c>
      <c r="N748" s="74">
        <f t="shared" si="81"/>
        <v>608</v>
      </c>
      <c r="O748" s="72">
        <f t="shared" si="82"/>
        <v>1418</v>
      </c>
      <c r="P748" s="85">
        <v>125</v>
      </c>
      <c r="Q748" s="72">
        <f t="shared" si="83"/>
        <v>4405</v>
      </c>
      <c r="R748" s="114">
        <v>1307</v>
      </c>
      <c r="S748" s="72">
        <f t="shared" si="84"/>
        <v>3098</v>
      </c>
      <c r="T748" s="136">
        <v>18693</v>
      </c>
      <c r="U748" s="73" t="s">
        <v>156</v>
      </c>
      <c r="V748" s="74" t="s">
        <v>258</v>
      </c>
    </row>
    <row r="749" spans="1:22">
      <c r="A749" s="85">
        <v>742</v>
      </c>
      <c r="B749" s="85" t="s">
        <v>96</v>
      </c>
      <c r="C749" s="135" t="s">
        <v>73</v>
      </c>
      <c r="D749" s="135" t="s">
        <v>1086</v>
      </c>
      <c r="E749" s="86" t="s">
        <v>1223</v>
      </c>
      <c r="F749" s="87">
        <v>45839</v>
      </c>
      <c r="G749" s="87">
        <v>46023</v>
      </c>
      <c r="H749" s="136">
        <v>130000</v>
      </c>
      <c r="I749" s="136">
        <v>19162.12</v>
      </c>
      <c r="J749" s="88">
        <v>25</v>
      </c>
      <c r="K749" s="136">
        <v>3731</v>
      </c>
      <c r="L749" s="72">
        <f t="shared" si="80"/>
        <v>9230</v>
      </c>
      <c r="M749" s="72">
        <f t="shared" si="85"/>
        <v>1690</v>
      </c>
      <c r="N749" s="74">
        <f t="shared" si="81"/>
        <v>3952</v>
      </c>
      <c r="O749" s="72">
        <f t="shared" si="82"/>
        <v>9217</v>
      </c>
      <c r="P749" s="85">
        <v>125</v>
      </c>
      <c r="Q749" s="72">
        <f t="shared" si="83"/>
        <v>27945</v>
      </c>
      <c r="R749" s="114">
        <v>26970.12</v>
      </c>
      <c r="S749" s="72">
        <f t="shared" si="84"/>
        <v>20137</v>
      </c>
      <c r="T749" s="136">
        <v>103029.88</v>
      </c>
      <c r="U749" s="73" t="s">
        <v>156</v>
      </c>
      <c r="V749" s="74" t="s">
        <v>257</v>
      </c>
    </row>
    <row r="750" spans="1:22">
      <c r="A750" s="85">
        <v>743</v>
      </c>
      <c r="B750" s="85" t="s">
        <v>1266</v>
      </c>
      <c r="C750" s="135" t="s">
        <v>73</v>
      </c>
      <c r="D750" s="135" t="s">
        <v>161</v>
      </c>
      <c r="E750" s="86" t="s">
        <v>1223</v>
      </c>
      <c r="F750" s="87">
        <v>45839</v>
      </c>
      <c r="G750" s="87">
        <v>46023</v>
      </c>
      <c r="H750" s="136">
        <v>100000</v>
      </c>
      <c r="I750" s="136">
        <v>12105.37</v>
      </c>
      <c r="J750" s="88">
        <v>25</v>
      </c>
      <c r="K750" s="136">
        <v>2870</v>
      </c>
      <c r="L750" s="72">
        <f t="shared" si="80"/>
        <v>7099.9999999999991</v>
      </c>
      <c r="M750" s="72">
        <f t="shared" si="85"/>
        <v>1300</v>
      </c>
      <c r="N750" s="74">
        <f t="shared" si="81"/>
        <v>3040</v>
      </c>
      <c r="O750" s="72">
        <f t="shared" si="82"/>
        <v>7090.0000000000009</v>
      </c>
      <c r="P750" s="85">
        <v>25</v>
      </c>
      <c r="Q750" s="72">
        <f t="shared" si="83"/>
        <v>21425</v>
      </c>
      <c r="R750" s="114">
        <v>18040.37</v>
      </c>
      <c r="S750" s="72">
        <f t="shared" si="84"/>
        <v>15490</v>
      </c>
      <c r="T750" s="136">
        <v>81959.63</v>
      </c>
      <c r="U750" s="73" t="s">
        <v>156</v>
      </c>
      <c r="V750" s="74" t="s">
        <v>258</v>
      </c>
    </row>
    <row r="751" spans="1:22">
      <c r="A751" s="85">
        <v>744</v>
      </c>
      <c r="B751" s="85" t="s">
        <v>261</v>
      </c>
      <c r="C751" s="135" t="s">
        <v>48</v>
      </c>
      <c r="D751" s="135" t="s">
        <v>1141</v>
      </c>
      <c r="E751" s="86" t="s">
        <v>1223</v>
      </c>
      <c r="F751" s="87">
        <v>45839</v>
      </c>
      <c r="G751" s="87">
        <v>46023</v>
      </c>
      <c r="H751" s="136">
        <v>60000</v>
      </c>
      <c r="I751" s="136">
        <v>3486.68</v>
      </c>
      <c r="J751" s="88">
        <v>25</v>
      </c>
      <c r="K751" s="136">
        <v>1722</v>
      </c>
      <c r="L751" s="72">
        <f t="shared" si="80"/>
        <v>4260</v>
      </c>
      <c r="M751" s="72">
        <f t="shared" si="85"/>
        <v>780</v>
      </c>
      <c r="N751" s="74">
        <f t="shared" si="81"/>
        <v>1824</v>
      </c>
      <c r="O751" s="72">
        <f t="shared" si="82"/>
        <v>4254</v>
      </c>
      <c r="P751" s="85">
        <v>25</v>
      </c>
      <c r="Q751" s="72">
        <f t="shared" si="83"/>
        <v>12865</v>
      </c>
      <c r="R751" s="114">
        <v>7057.68</v>
      </c>
      <c r="S751" s="72">
        <f t="shared" si="84"/>
        <v>9294</v>
      </c>
      <c r="T751" s="136">
        <v>52942.32</v>
      </c>
      <c r="U751" s="73" t="s">
        <v>156</v>
      </c>
      <c r="V751" s="74" t="s">
        <v>257</v>
      </c>
    </row>
    <row r="752" spans="1:22">
      <c r="A752" s="85">
        <v>745</v>
      </c>
      <c r="B752" s="85" t="s">
        <v>1205</v>
      </c>
      <c r="C752" s="135" t="s">
        <v>1215</v>
      </c>
      <c r="D752" s="135" t="s">
        <v>176</v>
      </c>
      <c r="E752" s="86" t="s">
        <v>1223</v>
      </c>
      <c r="F752" s="87">
        <v>45962</v>
      </c>
      <c r="G752" s="87">
        <v>46143</v>
      </c>
      <c r="H752" s="136">
        <v>95000</v>
      </c>
      <c r="I752" s="136">
        <v>10929.24</v>
      </c>
      <c r="J752" s="88">
        <v>25</v>
      </c>
      <c r="K752" s="136">
        <v>2726.5</v>
      </c>
      <c r="L752" s="72">
        <f t="shared" si="80"/>
        <v>6744.9999999999991</v>
      </c>
      <c r="M752" s="72">
        <f t="shared" si="85"/>
        <v>1235</v>
      </c>
      <c r="N752" s="74">
        <f t="shared" si="81"/>
        <v>2888</v>
      </c>
      <c r="O752" s="72">
        <f t="shared" si="82"/>
        <v>6735.5</v>
      </c>
      <c r="P752" s="85">
        <v>25</v>
      </c>
      <c r="Q752" s="72">
        <f t="shared" si="83"/>
        <v>20355</v>
      </c>
      <c r="R752" s="114">
        <v>16568.740000000002</v>
      </c>
      <c r="S752" s="72">
        <f t="shared" si="84"/>
        <v>14715.5</v>
      </c>
      <c r="T752" s="136">
        <v>78431.259999999995</v>
      </c>
      <c r="U752" s="73" t="s">
        <v>156</v>
      </c>
      <c r="V752" s="74" t="s">
        <v>257</v>
      </c>
    </row>
    <row r="753" spans="1:22">
      <c r="A753" s="85">
        <v>746</v>
      </c>
      <c r="B753" s="85" t="s">
        <v>577</v>
      </c>
      <c r="C753" s="135" t="s">
        <v>18</v>
      </c>
      <c r="D753" s="135" t="s">
        <v>1084</v>
      </c>
      <c r="E753" s="86" t="s">
        <v>1223</v>
      </c>
      <c r="F753" s="87">
        <v>45962</v>
      </c>
      <c r="G753" s="87">
        <v>46143</v>
      </c>
      <c r="H753" s="136">
        <v>36600</v>
      </c>
      <c r="I753" s="135">
        <v>0</v>
      </c>
      <c r="J753" s="88">
        <v>25</v>
      </c>
      <c r="K753" s="136">
        <v>1050.42</v>
      </c>
      <c r="L753" s="72">
        <f t="shared" si="80"/>
        <v>2598.6</v>
      </c>
      <c r="M753" s="72">
        <f t="shared" si="85"/>
        <v>475.79999999999995</v>
      </c>
      <c r="N753" s="74">
        <f t="shared" si="81"/>
        <v>1112.6400000000001</v>
      </c>
      <c r="O753" s="72">
        <f t="shared" si="82"/>
        <v>2594.94</v>
      </c>
      <c r="P753" s="85">
        <v>25</v>
      </c>
      <c r="Q753" s="72">
        <f t="shared" si="83"/>
        <v>7857.4</v>
      </c>
      <c r="R753" s="114">
        <v>2188.06</v>
      </c>
      <c r="S753" s="72">
        <f t="shared" si="84"/>
        <v>5669.34</v>
      </c>
      <c r="T753" s="136">
        <v>34411.94</v>
      </c>
      <c r="U753" s="73" t="s">
        <v>156</v>
      </c>
      <c r="V753" s="74" t="s">
        <v>258</v>
      </c>
    </row>
    <row r="754" spans="1:22">
      <c r="A754" s="85">
        <v>747</v>
      </c>
      <c r="B754" s="85" t="s">
        <v>276</v>
      </c>
      <c r="C754" s="135" t="s">
        <v>61</v>
      </c>
      <c r="D754" s="135" t="s">
        <v>1076</v>
      </c>
      <c r="E754" s="86" t="s">
        <v>1223</v>
      </c>
      <c r="F754" s="87">
        <v>45962</v>
      </c>
      <c r="G754" s="87">
        <v>46143</v>
      </c>
      <c r="H754" s="136">
        <v>25000</v>
      </c>
      <c r="I754" s="135">
        <v>0</v>
      </c>
      <c r="J754" s="88">
        <v>25</v>
      </c>
      <c r="K754" s="135">
        <v>717.5</v>
      </c>
      <c r="L754" s="72">
        <f t="shared" si="80"/>
        <v>1774.9999999999998</v>
      </c>
      <c r="M754" s="72">
        <f t="shared" si="85"/>
        <v>325</v>
      </c>
      <c r="N754" s="74">
        <f t="shared" si="81"/>
        <v>760</v>
      </c>
      <c r="O754" s="72">
        <f t="shared" si="82"/>
        <v>1772.5000000000002</v>
      </c>
      <c r="P754" s="85">
        <v>125</v>
      </c>
      <c r="Q754" s="72">
        <f t="shared" si="83"/>
        <v>5475</v>
      </c>
      <c r="R754" s="114">
        <v>2824.14</v>
      </c>
      <c r="S754" s="72">
        <f t="shared" si="84"/>
        <v>3872.5</v>
      </c>
      <c r="T754" s="136">
        <v>23397.5</v>
      </c>
      <c r="U754" s="73" t="s">
        <v>156</v>
      </c>
      <c r="V754" s="74" t="s">
        <v>258</v>
      </c>
    </row>
    <row r="755" spans="1:22">
      <c r="A755" s="85">
        <v>748</v>
      </c>
      <c r="B755" s="85" t="s">
        <v>528</v>
      </c>
      <c r="C755" s="135" t="s">
        <v>19</v>
      </c>
      <c r="D755" s="135" t="s">
        <v>1169</v>
      </c>
      <c r="E755" s="86" t="s">
        <v>1223</v>
      </c>
      <c r="F755" s="87">
        <v>45839</v>
      </c>
      <c r="G755" s="87">
        <v>46023</v>
      </c>
      <c r="H755" s="136">
        <v>20000</v>
      </c>
      <c r="I755" s="135">
        <v>0</v>
      </c>
      <c r="J755" s="88">
        <v>25</v>
      </c>
      <c r="K755" s="135">
        <v>574</v>
      </c>
      <c r="L755" s="72">
        <f t="shared" si="80"/>
        <v>1419.9999999999998</v>
      </c>
      <c r="M755" s="72">
        <f t="shared" si="85"/>
        <v>260</v>
      </c>
      <c r="N755" s="74">
        <f t="shared" si="81"/>
        <v>608</v>
      </c>
      <c r="O755" s="72">
        <f t="shared" si="82"/>
        <v>1418</v>
      </c>
      <c r="P755" s="85">
        <v>25</v>
      </c>
      <c r="Q755" s="72">
        <f t="shared" si="83"/>
        <v>4305</v>
      </c>
      <c r="R755" s="114">
        <v>1207</v>
      </c>
      <c r="S755" s="72">
        <f t="shared" si="84"/>
        <v>3098</v>
      </c>
      <c r="T755" s="136">
        <v>18793</v>
      </c>
      <c r="U755" s="73" t="s">
        <v>156</v>
      </c>
      <c r="V755" s="74" t="s">
        <v>257</v>
      </c>
    </row>
    <row r="756" spans="1:22">
      <c r="A756" s="85">
        <v>749</v>
      </c>
      <c r="B756" s="85" t="s">
        <v>44</v>
      </c>
      <c r="C756" s="135" t="s">
        <v>45</v>
      </c>
      <c r="D756" s="135" t="s">
        <v>174</v>
      </c>
      <c r="E756" s="86" t="s">
        <v>1223</v>
      </c>
      <c r="F756" s="87">
        <v>45962</v>
      </c>
      <c r="G756" s="87">
        <v>46143</v>
      </c>
      <c r="H756" s="136">
        <v>65000</v>
      </c>
      <c r="I756" s="136">
        <v>4427.58</v>
      </c>
      <c r="J756" s="88">
        <v>25</v>
      </c>
      <c r="K756" s="136">
        <v>1865.5</v>
      </c>
      <c r="L756" s="72">
        <f t="shared" si="80"/>
        <v>4615</v>
      </c>
      <c r="M756" s="72">
        <f t="shared" si="85"/>
        <v>845</v>
      </c>
      <c r="N756" s="74">
        <f t="shared" si="81"/>
        <v>1976</v>
      </c>
      <c r="O756" s="72">
        <f t="shared" si="82"/>
        <v>4608.5</v>
      </c>
      <c r="P756" s="85">
        <v>25</v>
      </c>
      <c r="Q756" s="72">
        <f t="shared" si="83"/>
        <v>13935</v>
      </c>
      <c r="R756" s="114">
        <v>8294.08</v>
      </c>
      <c r="S756" s="72">
        <f t="shared" si="84"/>
        <v>10068.5</v>
      </c>
      <c r="T756" s="136">
        <v>56705.919999999998</v>
      </c>
      <c r="U756" s="73" t="s">
        <v>156</v>
      </c>
      <c r="V756" s="74" t="s">
        <v>257</v>
      </c>
    </row>
    <row r="757" spans="1:22">
      <c r="A757" s="85">
        <v>750</v>
      </c>
      <c r="B757" s="85" t="s">
        <v>546</v>
      </c>
      <c r="C757" s="135" t="s">
        <v>4</v>
      </c>
      <c r="D757" s="135" t="s">
        <v>547</v>
      </c>
      <c r="E757" s="86" t="s">
        <v>1223</v>
      </c>
      <c r="F757" s="87">
        <v>45839</v>
      </c>
      <c r="G757" s="87">
        <v>46023</v>
      </c>
      <c r="H757" s="136">
        <v>80000</v>
      </c>
      <c r="I757" s="136">
        <v>7400.87</v>
      </c>
      <c r="J757" s="88">
        <v>25</v>
      </c>
      <c r="K757" s="136">
        <v>2296</v>
      </c>
      <c r="L757" s="72">
        <f t="shared" si="80"/>
        <v>5679.9999999999991</v>
      </c>
      <c r="M757" s="72">
        <f t="shared" si="85"/>
        <v>1040</v>
      </c>
      <c r="N757" s="74">
        <f t="shared" si="81"/>
        <v>2432</v>
      </c>
      <c r="O757" s="72">
        <f t="shared" si="82"/>
        <v>5672</v>
      </c>
      <c r="P757" s="85">
        <v>125</v>
      </c>
      <c r="Q757" s="72">
        <f t="shared" si="83"/>
        <v>17245</v>
      </c>
      <c r="R757" s="114">
        <v>12253.87</v>
      </c>
      <c r="S757" s="72">
        <f t="shared" si="84"/>
        <v>12392</v>
      </c>
      <c r="T757" s="136">
        <v>67746.13</v>
      </c>
      <c r="U757" s="73" t="s">
        <v>156</v>
      </c>
      <c r="V757" s="74" t="s">
        <v>257</v>
      </c>
    </row>
    <row r="758" spans="1:22">
      <c r="A758" s="85">
        <v>751</v>
      </c>
      <c r="B758" s="85" t="s">
        <v>867</v>
      </c>
      <c r="C758" s="135" t="s">
        <v>29</v>
      </c>
      <c r="D758" s="135" t="s">
        <v>255</v>
      </c>
      <c r="E758" s="86" t="s">
        <v>1223</v>
      </c>
      <c r="F758" s="87">
        <v>45962</v>
      </c>
      <c r="G758" s="87">
        <v>46143</v>
      </c>
      <c r="H758" s="136">
        <v>60000</v>
      </c>
      <c r="I758" s="136">
        <v>3486.68</v>
      </c>
      <c r="J758" s="88">
        <v>25</v>
      </c>
      <c r="K758" s="136">
        <v>1722</v>
      </c>
      <c r="L758" s="72">
        <f t="shared" si="80"/>
        <v>4260</v>
      </c>
      <c r="M758" s="72">
        <f t="shared" si="85"/>
        <v>780</v>
      </c>
      <c r="N758" s="74">
        <f t="shared" si="81"/>
        <v>1824</v>
      </c>
      <c r="O758" s="72">
        <f t="shared" si="82"/>
        <v>4254</v>
      </c>
      <c r="P758" s="85">
        <v>25</v>
      </c>
      <c r="Q758" s="72">
        <f t="shared" si="83"/>
        <v>12865</v>
      </c>
      <c r="R758" s="114">
        <v>7057.68</v>
      </c>
      <c r="S758" s="72">
        <f t="shared" si="84"/>
        <v>9294</v>
      </c>
      <c r="T758" s="136">
        <v>52942.32</v>
      </c>
      <c r="U758" s="73" t="s">
        <v>156</v>
      </c>
      <c r="V758" s="74" t="s">
        <v>257</v>
      </c>
    </row>
    <row r="759" spans="1:22">
      <c r="A759" s="85">
        <v>752</v>
      </c>
      <c r="B759" s="85" t="s">
        <v>1220</v>
      </c>
      <c r="C759" s="135" t="s">
        <v>73</v>
      </c>
      <c r="D759" s="135" t="s">
        <v>1116</v>
      </c>
      <c r="E759" s="86" t="s">
        <v>1223</v>
      </c>
      <c r="F759" s="87">
        <v>45809</v>
      </c>
      <c r="G759" s="87">
        <v>45992</v>
      </c>
      <c r="H759" s="136">
        <v>60000</v>
      </c>
      <c r="I759" s="136">
        <v>3486.68</v>
      </c>
      <c r="J759" s="88">
        <v>25</v>
      </c>
      <c r="K759" s="136">
        <v>1722</v>
      </c>
      <c r="L759" s="72">
        <f t="shared" si="80"/>
        <v>4260</v>
      </c>
      <c r="M759" s="72">
        <f t="shared" si="85"/>
        <v>780</v>
      </c>
      <c r="N759" s="74">
        <f t="shared" si="81"/>
        <v>1824</v>
      </c>
      <c r="O759" s="72">
        <f t="shared" si="82"/>
        <v>4254</v>
      </c>
      <c r="P759" s="85">
        <v>25</v>
      </c>
      <c r="Q759" s="72">
        <f t="shared" si="83"/>
        <v>12865</v>
      </c>
      <c r="R759" s="114">
        <v>7057.68</v>
      </c>
      <c r="S759" s="72">
        <f t="shared" si="84"/>
        <v>9294</v>
      </c>
      <c r="T759" s="136">
        <v>52942.32</v>
      </c>
      <c r="U759" s="73" t="s">
        <v>156</v>
      </c>
      <c r="V759" s="74" t="s">
        <v>257</v>
      </c>
    </row>
    <row r="760" spans="1:22">
      <c r="A760" s="85">
        <v>753</v>
      </c>
      <c r="B760" s="85" t="s">
        <v>613</v>
      </c>
      <c r="C760" s="135" t="s">
        <v>73</v>
      </c>
      <c r="D760" s="135" t="s">
        <v>163</v>
      </c>
      <c r="E760" s="86" t="s">
        <v>1223</v>
      </c>
      <c r="F760" s="87">
        <v>45962</v>
      </c>
      <c r="G760" s="87">
        <v>46143</v>
      </c>
      <c r="H760" s="136">
        <v>85000</v>
      </c>
      <c r="I760" s="136">
        <v>8576.99</v>
      </c>
      <c r="J760" s="88">
        <v>25</v>
      </c>
      <c r="K760" s="136">
        <v>2439.5</v>
      </c>
      <c r="L760" s="72">
        <f t="shared" si="80"/>
        <v>6034.9999999999991</v>
      </c>
      <c r="M760" s="72">
        <f t="shared" si="85"/>
        <v>1105</v>
      </c>
      <c r="N760" s="74">
        <f t="shared" si="81"/>
        <v>2584</v>
      </c>
      <c r="O760" s="72">
        <f t="shared" si="82"/>
        <v>6026.5</v>
      </c>
      <c r="P760" s="85">
        <v>125</v>
      </c>
      <c r="Q760" s="72">
        <f t="shared" si="83"/>
        <v>18315</v>
      </c>
      <c r="R760" s="114">
        <v>14725.49</v>
      </c>
      <c r="S760" s="72">
        <f t="shared" si="84"/>
        <v>13166.5</v>
      </c>
      <c r="T760" s="136">
        <v>71274.509999999995</v>
      </c>
      <c r="U760" s="73" t="s">
        <v>156</v>
      </c>
      <c r="V760" s="74" t="s">
        <v>257</v>
      </c>
    </row>
    <row r="761" spans="1:22">
      <c r="A761" s="85">
        <v>754</v>
      </c>
      <c r="B761" s="85" t="s">
        <v>1054</v>
      </c>
      <c r="C761" s="135" t="s">
        <v>726</v>
      </c>
      <c r="D761" s="135" t="s">
        <v>176</v>
      </c>
      <c r="E761" s="86" t="s">
        <v>663</v>
      </c>
      <c r="F761" s="87">
        <v>45901</v>
      </c>
      <c r="G761" s="87">
        <v>46082</v>
      </c>
      <c r="H761" s="136">
        <v>30000</v>
      </c>
      <c r="I761" s="135">
        <v>0</v>
      </c>
      <c r="J761" s="88">
        <v>25</v>
      </c>
      <c r="K761" s="135">
        <v>861</v>
      </c>
      <c r="L761" s="72">
        <f t="shared" si="80"/>
        <v>2130</v>
      </c>
      <c r="M761" s="72">
        <f t="shared" si="85"/>
        <v>390</v>
      </c>
      <c r="N761" s="74">
        <f t="shared" si="81"/>
        <v>912</v>
      </c>
      <c r="O761" s="72">
        <f t="shared" si="82"/>
        <v>2127</v>
      </c>
      <c r="P761" s="85">
        <v>25</v>
      </c>
      <c r="Q761" s="72">
        <f t="shared" si="83"/>
        <v>6445</v>
      </c>
      <c r="R761" s="114">
        <v>1798</v>
      </c>
      <c r="S761" s="72">
        <f t="shared" si="84"/>
        <v>4647</v>
      </c>
      <c r="T761" s="136">
        <v>28202</v>
      </c>
      <c r="U761" s="73" t="s">
        <v>156</v>
      </c>
      <c r="V761" s="74" t="s">
        <v>257</v>
      </c>
    </row>
    <row r="762" spans="1:22">
      <c r="A762" s="85">
        <v>755</v>
      </c>
      <c r="B762" s="85" t="s">
        <v>826</v>
      </c>
      <c r="C762" s="135" t="s">
        <v>5</v>
      </c>
      <c r="D762" s="135" t="s">
        <v>1158</v>
      </c>
      <c r="E762" s="86" t="s">
        <v>1223</v>
      </c>
      <c r="F762" s="87">
        <v>45962</v>
      </c>
      <c r="G762" s="87">
        <v>46143</v>
      </c>
      <c r="H762" s="136">
        <v>220000</v>
      </c>
      <c r="I762" s="136">
        <v>39928.22</v>
      </c>
      <c r="J762" s="88">
        <v>25</v>
      </c>
      <c r="K762" s="136">
        <v>6314</v>
      </c>
      <c r="L762" s="72">
        <f t="shared" si="80"/>
        <v>15619.999999999998</v>
      </c>
      <c r="M762" s="72">
        <f t="shared" si="85"/>
        <v>2860</v>
      </c>
      <c r="N762" s="74">
        <f t="shared" si="81"/>
        <v>6688</v>
      </c>
      <c r="O762" s="72">
        <f t="shared" si="82"/>
        <v>15598.000000000002</v>
      </c>
      <c r="P762" s="114">
        <v>1740.46</v>
      </c>
      <c r="Q762" s="72">
        <f t="shared" si="83"/>
        <v>48820.46</v>
      </c>
      <c r="R762" s="114">
        <v>41586.370000000003</v>
      </c>
      <c r="S762" s="72">
        <f t="shared" si="84"/>
        <v>34078</v>
      </c>
      <c r="T762" s="136">
        <v>165274.94</v>
      </c>
      <c r="U762" s="73" t="s">
        <v>156</v>
      </c>
      <c r="V762" s="74" t="s">
        <v>257</v>
      </c>
    </row>
    <row r="763" spans="1:22">
      <c r="A763" s="85">
        <v>756</v>
      </c>
      <c r="B763" s="85" t="s">
        <v>977</v>
      </c>
      <c r="C763" s="135" t="s">
        <v>53</v>
      </c>
      <c r="D763" s="135" t="s">
        <v>1176</v>
      </c>
      <c r="E763" s="86" t="s">
        <v>1223</v>
      </c>
      <c r="F763" s="87">
        <v>45870</v>
      </c>
      <c r="G763" s="87">
        <v>46054</v>
      </c>
      <c r="H763" s="136">
        <v>60000</v>
      </c>
      <c r="I763" s="136">
        <v>3486.68</v>
      </c>
      <c r="J763" s="88">
        <v>25</v>
      </c>
      <c r="K763" s="136">
        <v>1722</v>
      </c>
      <c r="L763" s="72">
        <f t="shared" si="80"/>
        <v>4260</v>
      </c>
      <c r="M763" s="72">
        <f t="shared" si="85"/>
        <v>780</v>
      </c>
      <c r="N763" s="74">
        <f t="shared" si="81"/>
        <v>1824</v>
      </c>
      <c r="O763" s="72">
        <f t="shared" si="82"/>
        <v>4254</v>
      </c>
      <c r="P763" s="114">
        <v>2525</v>
      </c>
      <c r="Q763" s="72">
        <f t="shared" si="83"/>
        <v>15365</v>
      </c>
      <c r="R763" s="114">
        <v>10057.68</v>
      </c>
      <c r="S763" s="72">
        <f t="shared" si="84"/>
        <v>9294</v>
      </c>
      <c r="T763" s="136">
        <v>47442.32</v>
      </c>
      <c r="U763" s="73" t="s">
        <v>156</v>
      </c>
      <c r="V763" s="74" t="s">
        <v>257</v>
      </c>
    </row>
    <row r="764" spans="1:22">
      <c r="A764" s="85">
        <v>757</v>
      </c>
      <c r="B764" s="85" t="s">
        <v>458</v>
      </c>
      <c r="C764" s="135" t="s">
        <v>19</v>
      </c>
      <c r="D764" s="135" t="s">
        <v>1092</v>
      </c>
      <c r="E764" s="86" t="s">
        <v>1223</v>
      </c>
      <c r="F764" s="87">
        <v>45839</v>
      </c>
      <c r="G764" s="87">
        <v>46023</v>
      </c>
      <c r="H764" s="136">
        <v>20000</v>
      </c>
      <c r="I764" s="135">
        <v>0</v>
      </c>
      <c r="J764" s="88">
        <v>25</v>
      </c>
      <c r="K764" s="135">
        <v>574</v>
      </c>
      <c r="L764" s="72">
        <f t="shared" si="80"/>
        <v>1419.9999999999998</v>
      </c>
      <c r="M764" s="72">
        <f t="shared" si="85"/>
        <v>260</v>
      </c>
      <c r="N764" s="74">
        <f t="shared" si="81"/>
        <v>608</v>
      </c>
      <c r="O764" s="72">
        <f t="shared" si="82"/>
        <v>1418</v>
      </c>
      <c r="P764" s="85">
        <v>125</v>
      </c>
      <c r="Q764" s="72">
        <f t="shared" si="83"/>
        <v>4405</v>
      </c>
      <c r="R764" s="114">
        <v>1307</v>
      </c>
      <c r="S764" s="72">
        <f t="shared" si="84"/>
        <v>3098</v>
      </c>
      <c r="T764" s="136">
        <v>18693</v>
      </c>
      <c r="U764" s="73" t="s">
        <v>156</v>
      </c>
      <c r="V764" s="74" t="s">
        <v>257</v>
      </c>
    </row>
    <row r="765" spans="1:22">
      <c r="A765" s="85">
        <v>758</v>
      </c>
      <c r="B765" s="85" t="s">
        <v>578</v>
      </c>
      <c r="C765" s="135" t="s">
        <v>48</v>
      </c>
      <c r="D765" s="135" t="s">
        <v>1084</v>
      </c>
      <c r="E765" s="86" t="s">
        <v>1223</v>
      </c>
      <c r="F765" s="87">
        <v>45839</v>
      </c>
      <c r="G765" s="87">
        <v>46023</v>
      </c>
      <c r="H765" s="136">
        <v>95000</v>
      </c>
      <c r="I765" s="136">
        <v>10929.24</v>
      </c>
      <c r="J765" s="88">
        <v>25</v>
      </c>
      <c r="K765" s="136">
        <v>2726.5</v>
      </c>
      <c r="L765" s="72">
        <f t="shared" si="80"/>
        <v>6744.9999999999991</v>
      </c>
      <c r="M765" s="72">
        <f t="shared" si="85"/>
        <v>1235</v>
      </c>
      <c r="N765" s="74">
        <f t="shared" si="81"/>
        <v>2888</v>
      </c>
      <c r="O765" s="72">
        <f t="shared" si="82"/>
        <v>6735.5</v>
      </c>
      <c r="P765" s="85">
        <v>25</v>
      </c>
      <c r="Q765" s="72">
        <f t="shared" si="83"/>
        <v>20355</v>
      </c>
      <c r="R765" s="114">
        <v>16568.740000000002</v>
      </c>
      <c r="S765" s="72">
        <f t="shared" si="84"/>
        <v>14715.5</v>
      </c>
      <c r="T765" s="136">
        <v>78431.259999999995</v>
      </c>
      <c r="U765" s="73" t="s">
        <v>156</v>
      </c>
      <c r="V765" s="74" t="s">
        <v>257</v>
      </c>
    </row>
    <row r="766" spans="1:22">
      <c r="A766" s="85">
        <v>759</v>
      </c>
      <c r="B766" s="85" t="s">
        <v>482</v>
      </c>
      <c r="C766" s="135" t="s">
        <v>7</v>
      </c>
      <c r="D766" s="135" t="s">
        <v>176</v>
      </c>
      <c r="E766" s="86" t="s">
        <v>1223</v>
      </c>
      <c r="F766" s="87">
        <v>45962</v>
      </c>
      <c r="G766" s="87">
        <v>46143</v>
      </c>
      <c r="H766" s="136">
        <v>80000</v>
      </c>
      <c r="I766" s="136">
        <v>6564.09</v>
      </c>
      <c r="J766" s="88">
        <v>25</v>
      </c>
      <c r="K766" s="136">
        <v>2296</v>
      </c>
      <c r="L766" s="72">
        <f t="shared" si="80"/>
        <v>5679.9999999999991</v>
      </c>
      <c r="M766" s="72">
        <f t="shared" si="85"/>
        <v>1040</v>
      </c>
      <c r="N766" s="74">
        <f t="shared" si="81"/>
        <v>2432</v>
      </c>
      <c r="O766" s="72">
        <f t="shared" si="82"/>
        <v>5672</v>
      </c>
      <c r="P766" s="114">
        <v>3555.92</v>
      </c>
      <c r="Q766" s="72">
        <f t="shared" si="83"/>
        <v>20675.919999999998</v>
      </c>
      <c r="R766" s="114">
        <v>12253.87</v>
      </c>
      <c r="S766" s="72">
        <f t="shared" si="84"/>
        <v>12392</v>
      </c>
      <c r="T766" s="136">
        <v>44825.08</v>
      </c>
      <c r="U766" s="73" t="s">
        <v>156</v>
      </c>
      <c r="V766" s="74" t="s">
        <v>257</v>
      </c>
    </row>
    <row r="767" spans="1:22">
      <c r="A767" s="85">
        <v>760</v>
      </c>
      <c r="B767" s="85" t="s">
        <v>868</v>
      </c>
      <c r="C767" s="135" t="s">
        <v>873</v>
      </c>
      <c r="D767" s="135" t="s">
        <v>176</v>
      </c>
      <c r="E767" s="86" t="s">
        <v>1223</v>
      </c>
      <c r="F767" s="87">
        <v>45870</v>
      </c>
      <c r="G767" s="87">
        <v>46054</v>
      </c>
      <c r="H767" s="136">
        <v>50000</v>
      </c>
      <c r="I767" s="136">
        <v>1854</v>
      </c>
      <c r="J767" s="88">
        <v>25</v>
      </c>
      <c r="K767" s="136">
        <v>1435</v>
      </c>
      <c r="L767" s="72">
        <f t="shared" si="80"/>
        <v>3549.9999999999995</v>
      </c>
      <c r="M767" s="72">
        <f t="shared" si="85"/>
        <v>650</v>
      </c>
      <c r="N767" s="74">
        <f t="shared" si="81"/>
        <v>1520</v>
      </c>
      <c r="O767" s="72">
        <f t="shared" si="82"/>
        <v>3545.0000000000005</v>
      </c>
      <c r="P767" s="85">
        <v>25</v>
      </c>
      <c r="Q767" s="72">
        <f t="shared" si="83"/>
        <v>10725</v>
      </c>
      <c r="R767" s="114">
        <v>4834</v>
      </c>
      <c r="S767" s="72">
        <f t="shared" si="84"/>
        <v>7745</v>
      </c>
      <c r="T767" s="136">
        <v>45166</v>
      </c>
      <c r="U767" s="73" t="s">
        <v>156</v>
      </c>
      <c r="V767" s="74" t="s">
        <v>257</v>
      </c>
    </row>
    <row r="768" spans="1:22">
      <c r="A768" s="85">
        <v>761</v>
      </c>
      <c r="B768" s="85" t="s">
        <v>1238</v>
      </c>
      <c r="C768" s="135" t="s">
        <v>73</v>
      </c>
      <c r="D768" s="135" t="s">
        <v>1141</v>
      </c>
      <c r="E768" s="86" t="s">
        <v>1223</v>
      </c>
      <c r="F768" s="87">
        <v>45809</v>
      </c>
      <c r="G768" s="87">
        <v>45992</v>
      </c>
      <c r="H768" s="136">
        <v>90000</v>
      </c>
      <c r="I768" s="136">
        <v>9324.25</v>
      </c>
      <c r="J768" s="88">
        <v>25</v>
      </c>
      <c r="K768" s="136">
        <v>2583</v>
      </c>
      <c r="L768" s="72">
        <f t="shared" si="80"/>
        <v>6389.9999999999991</v>
      </c>
      <c r="M768" s="72">
        <f t="shared" si="85"/>
        <v>1170</v>
      </c>
      <c r="N768" s="74">
        <f t="shared" si="81"/>
        <v>2736</v>
      </c>
      <c r="O768" s="72">
        <f t="shared" si="82"/>
        <v>6381</v>
      </c>
      <c r="P768" s="85">
        <v>25</v>
      </c>
      <c r="Q768" s="72">
        <f t="shared" si="83"/>
        <v>19285</v>
      </c>
      <c r="R768" s="114">
        <v>15097.12</v>
      </c>
      <c r="S768" s="72">
        <f t="shared" si="84"/>
        <v>13941</v>
      </c>
      <c r="T768" s="136">
        <v>73463.05</v>
      </c>
      <c r="U768" s="73" t="s">
        <v>156</v>
      </c>
      <c r="V768" s="74" t="s">
        <v>257</v>
      </c>
    </row>
    <row r="769" spans="1:22">
      <c r="A769" s="85">
        <v>762</v>
      </c>
      <c r="B769" s="85" t="s">
        <v>911</v>
      </c>
      <c r="C769" s="135" t="s">
        <v>53</v>
      </c>
      <c r="D769" s="135" t="s">
        <v>1076</v>
      </c>
      <c r="E769" s="86" t="s">
        <v>1223</v>
      </c>
      <c r="F769" s="87">
        <v>45962</v>
      </c>
      <c r="G769" s="87">
        <v>46143</v>
      </c>
      <c r="H769" s="136">
        <v>50000</v>
      </c>
      <c r="I769" s="136">
        <v>1854</v>
      </c>
      <c r="J769" s="88">
        <v>25</v>
      </c>
      <c r="K769" s="136">
        <v>1435</v>
      </c>
      <c r="L769" s="72">
        <f t="shared" si="80"/>
        <v>3549.9999999999995</v>
      </c>
      <c r="M769" s="72">
        <f t="shared" si="85"/>
        <v>650</v>
      </c>
      <c r="N769" s="74">
        <f t="shared" si="81"/>
        <v>1520</v>
      </c>
      <c r="O769" s="72">
        <f t="shared" si="82"/>
        <v>3545.0000000000005</v>
      </c>
      <c r="P769" s="85">
        <v>25</v>
      </c>
      <c r="Q769" s="72">
        <f t="shared" si="83"/>
        <v>10725</v>
      </c>
      <c r="R769" s="114">
        <v>4834</v>
      </c>
      <c r="S769" s="72">
        <f t="shared" si="84"/>
        <v>7745</v>
      </c>
      <c r="T769" s="136">
        <v>45166</v>
      </c>
      <c r="U769" s="73" t="s">
        <v>156</v>
      </c>
      <c r="V769" s="74" t="s">
        <v>257</v>
      </c>
    </row>
    <row r="770" spans="1:22">
      <c r="A770" s="85">
        <v>763</v>
      </c>
      <c r="B770" s="85" t="s">
        <v>869</v>
      </c>
      <c r="C770" s="135" t="s">
        <v>5</v>
      </c>
      <c r="D770" s="135" t="s">
        <v>196</v>
      </c>
      <c r="E770" s="86" t="s">
        <v>1223</v>
      </c>
      <c r="F770" s="87">
        <v>45839</v>
      </c>
      <c r="G770" s="87">
        <v>46023</v>
      </c>
      <c r="H770" s="136">
        <v>195000</v>
      </c>
      <c r="I770" s="136">
        <v>34451.74</v>
      </c>
      <c r="J770" s="88">
        <v>25</v>
      </c>
      <c r="K770" s="136">
        <v>5596.5</v>
      </c>
      <c r="L770" s="72">
        <f t="shared" si="80"/>
        <v>13844.999999999998</v>
      </c>
      <c r="M770" s="72">
        <f t="shared" si="85"/>
        <v>2535</v>
      </c>
      <c r="N770" s="74">
        <f t="shared" si="81"/>
        <v>5928</v>
      </c>
      <c r="O770" s="72">
        <f t="shared" si="82"/>
        <v>13825.500000000002</v>
      </c>
      <c r="P770" s="85">
        <v>25</v>
      </c>
      <c r="Q770" s="72">
        <f t="shared" si="83"/>
        <v>41755</v>
      </c>
      <c r="R770" s="114">
        <v>35699.870000000003</v>
      </c>
      <c r="S770" s="72">
        <f t="shared" si="84"/>
        <v>30205.5</v>
      </c>
      <c r="T770" s="136">
        <v>148998.76</v>
      </c>
      <c r="U770" s="73" t="s">
        <v>156</v>
      </c>
      <c r="V770" s="74" t="s">
        <v>257</v>
      </c>
    </row>
    <row r="771" spans="1:22">
      <c r="A771" s="85">
        <v>764</v>
      </c>
      <c r="B771" s="85" t="s">
        <v>614</v>
      </c>
      <c r="C771" s="135" t="s">
        <v>19</v>
      </c>
      <c r="D771" s="135" t="s">
        <v>1083</v>
      </c>
      <c r="E771" s="86" t="s">
        <v>1223</v>
      </c>
      <c r="F771" s="87">
        <v>45839</v>
      </c>
      <c r="G771" s="87">
        <v>46023</v>
      </c>
      <c r="H771" s="136">
        <v>32000</v>
      </c>
      <c r="I771" s="135">
        <v>0</v>
      </c>
      <c r="J771" s="88">
        <v>25</v>
      </c>
      <c r="K771" s="135">
        <v>918.4</v>
      </c>
      <c r="L771" s="72">
        <f t="shared" si="80"/>
        <v>2272</v>
      </c>
      <c r="M771" s="72">
        <f t="shared" ref="M771:M802" si="86">H771*0.013</f>
        <v>416</v>
      </c>
      <c r="N771" s="74">
        <f t="shared" si="81"/>
        <v>972.8</v>
      </c>
      <c r="O771" s="72">
        <f t="shared" si="82"/>
        <v>2268.8000000000002</v>
      </c>
      <c r="P771" s="85">
        <v>25</v>
      </c>
      <c r="Q771" s="72">
        <f t="shared" si="83"/>
        <v>6873</v>
      </c>
      <c r="R771" s="114">
        <v>1916.2</v>
      </c>
      <c r="S771" s="72">
        <f t="shared" si="84"/>
        <v>4956.8</v>
      </c>
      <c r="T771" s="136">
        <v>30083.8</v>
      </c>
      <c r="U771" s="73" t="s">
        <v>156</v>
      </c>
      <c r="V771" s="74" t="s">
        <v>257</v>
      </c>
    </row>
    <row r="772" spans="1:22">
      <c r="A772" s="85">
        <v>765</v>
      </c>
      <c r="B772" s="85" t="s">
        <v>224</v>
      </c>
      <c r="C772" s="135" t="s">
        <v>73</v>
      </c>
      <c r="D772" s="135" t="s">
        <v>1165</v>
      </c>
      <c r="E772" s="86" t="s">
        <v>1223</v>
      </c>
      <c r="F772" s="87">
        <v>45901</v>
      </c>
      <c r="G772" s="87">
        <v>46082</v>
      </c>
      <c r="H772" s="136">
        <v>60000</v>
      </c>
      <c r="I772" s="136">
        <v>3486.68</v>
      </c>
      <c r="J772" s="88">
        <v>25</v>
      </c>
      <c r="K772" s="136">
        <v>1722</v>
      </c>
      <c r="L772" s="72">
        <f t="shared" si="80"/>
        <v>4260</v>
      </c>
      <c r="M772" s="72">
        <f t="shared" si="86"/>
        <v>780</v>
      </c>
      <c r="N772" s="74">
        <f t="shared" si="81"/>
        <v>1824</v>
      </c>
      <c r="O772" s="72">
        <f t="shared" si="82"/>
        <v>4254</v>
      </c>
      <c r="P772" s="85">
        <v>25</v>
      </c>
      <c r="Q772" s="72">
        <f t="shared" si="83"/>
        <v>12865</v>
      </c>
      <c r="R772" s="114">
        <v>7057.68</v>
      </c>
      <c r="S772" s="72">
        <f t="shared" si="84"/>
        <v>9294</v>
      </c>
      <c r="T772" s="136">
        <v>52942.32</v>
      </c>
      <c r="U772" s="73" t="s">
        <v>156</v>
      </c>
      <c r="V772" s="74" t="s">
        <v>257</v>
      </c>
    </row>
    <row r="773" spans="1:22">
      <c r="A773" s="85">
        <v>766</v>
      </c>
      <c r="B773" s="85" t="s">
        <v>625</v>
      </c>
      <c r="C773" s="135" t="s">
        <v>18</v>
      </c>
      <c r="D773" s="135" t="s">
        <v>1084</v>
      </c>
      <c r="E773" s="86" t="s">
        <v>1223</v>
      </c>
      <c r="F773" s="87">
        <v>45962</v>
      </c>
      <c r="G773" s="87">
        <v>46143</v>
      </c>
      <c r="H773" s="136">
        <v>50000</v>
      </c>
      <c r="I773" s="136">
        <v>1854</v>
      </c>
      <c r="J773" s="88">
        <v>25</v>
      </c>
      <c r="K773" s="136">
        <v>1435</v>
      </c>
      <c r="L773" s="72">
        <f t="shared" si="80"/>
        <v>3549.9999999999995</v>
      </c>
      <c r="M773" s="72">
        <f t="shared" si="86"/>
        <v>650</v>
      </c>
      <c r="N773" s="74">
        <f t="shared" si="81"/>
        <v>1520</v>
      </c>
      <c r="O773" s="72">
        <f t="shared" si="82"/>
        <v>3545.0000000000005</v>
      </c>
      <c r="P773" s="85">
        <v>25</v>
      </c>
      <c r="Q773" s="72">
        <f t="shared" si="83"/>
        <v>10725</v>
      </c>
      <c r="R773" s="114">
        <v>4834</v>
      </c>
      <c r="S773" s="72">
        <f t="shared" si="84"/>
        <v>7745</v>
      </c>
      <c r="T773" s="136">
        <v>45166</v>
      </c>
      <c r="U773" s="73" t="s">
        <v>156</v>
      </c>
      <c r="V773" s="74" t="s">
        <v>257</v>
      </c>
    </row>
    <row r="774" spans="1:22">
      <c r="A774" s="85">
        <v>767</v>
      </c>
      <c r="B774" s="85" t="s">
        <v>978</v>
      </c>
      <c r="C774" s="135" t="s">
        <v>249</v>
      </c>
      <c r="D774" s="135" t="s">
        <v>876</v>
      </c>
      <c r="E774" s="86" t="s">
        <v>1223</v>
      </c>
      <c r="F774" s="87">
        <v>45870</v>
      </c>
      <c r="G774" s="87">
        <v>46054</v>
      </c>
      <c r="H774" s="136">
        <v>80000</v>
      </c>
      <c r="I774" s="136">
        <v>7400.87</v>
      </c>
      <c r="J774" s="88">
        <v>25</v>
      </c>
      <c r="K774" s="136">
        <v>2296</v>
      </c>
      <c r="L774" s="72">
        <f t="shared" si="80"/>
        <v>5679.9999999999991</v>
      </c>
      <c r="M774" s="72">
        <f t="shared" si="86"/>
        <v>1040</v>
      </c>
      <c r="N774" s="74">
        <f t="shared" si="81"/>
        <v>2432</v>
      </c>
      <c r="O774" s="72">
        <f t="shared" si="82"/>
        <v>5672</v>
      </c>
      <c r="P774" s="114">
        <v>4625</v>
      </c>
      <c r="Q774" s="72">
        <f t="shared" si="83"/>
        <v>21745</v>
      </c>
      <c r="R774" s="114">
        <v>12153.87</v>
      </c>
      <c r="S774" s="72">
        <f t="shared" si="84"/>
        <v>12392</v>
      </c>
      <c r="T774" s="136">
        <v>59578.93</v>
      </c>
      <c r="U774" s="73" t="s">
        <v>156</v>
      </c>
      <c r="V774" s="74" t="s">
        <v>257</v>
      </c>
    </row>
    <row r="775" spans="1:22">
      <c r="A775" s="85">
        <v>768</v>
      </c>
      <c r="B775" s="85" t="s">
        <v>912</v>
      </c>
      <c r="C775" s="135" t="s">
        <v>4</v>
      </c>
      <c r="D775" s="135" t="s">
        <v>361</v>
      </c>
      <c r="E775" s="86" t="s">
        <v>1223</v>
      </c>
      <c r="F775" s="87">
        <v>45962</v>
      </c>
      <c r="G775" s="87">
        <v>46143</v>
      </c>
      <c r="H775" s="136">
        <v>80000</v>
      </c>
      <c r="I775" s="136">
        <v>7400.87</v>
      </c>
      <c r="J775" s="88">
        <v>25</v>
      </c>
      <c r="K775" s="136">
        <v>2296</v>
      </c>
      <c r="L775" s="72">
        <f t="shared" si="80"/>
        <v>5679.9999999999991</v>
      </c>
      <c r="M775" s="72">
        <f t="shared" si="86"/>
        <v>1040</v>
      </c>
      <c r="N775" s="74">
        <f t="shared" si="81"/>
        <v>2432</v>
      </c>
      <c r="O775" s="72">
        <f t="shared" si="82"/>
        <v>5672</v>
      </c>
      <c r="P775" s="114">
        <v>3564.77</v>
      </c>
      <c r="Q775" s="72">
        <f t="shared" si="83"/>
        <v>20684.77</v>
      </c>
      <c r="R775" s="114">
        <v>16577.71</v>
      </c>
      <c r="S775" s="72">
        <f t="shared" si="84"/>
        <v>12392</v>
      </c>
      <c r="T775" s="136">
        <v>63078.93</v>
      </c>
      <c r="U775" s="73" t="s">
        <v>156</v>
      </c>
      <c r="V775" s="74" t="s">
        <v>258</v>
      </c>
    </row>
    <row r="776" spans="1:22">
      <c r="A776" s="85">
        <v>769</v>
      </c>
      <c r="B776" s="85" t="s">
        <v>913</v>
      </c>
      <c r="C776" s="135" t="s">
        <v>48</v>
      </c>
      <c r="D776" s="135" t="s">
        <v>176</v>
      </c>
      <c r="E776" s="86" t="s">
        <v>1223</v>
      </c>
      <c r="F776" s="87">
        <v>45962</v>
      </c>
      <c r="G776" s="87">
        <v>46143</v>
      </c>
      <c r="H776" s="136">
        <v>100000</v>
      </c>
      <c r="I776" s="136">
        <v>12105.37</v>
      </c>
      <c r="J776" s="88">
        <v>25</v>
      </c>
      <c r="K776" s="136">
        <v>2870</v>
      </c>
      <c r="L776" s="72">
        <f t="shared" ref="L776:L839" si="87">H776*0.071</f>
        <v>7099.9999999999991</v>
      </c>
      <c r="M776" s="72">
        <f t="shared" si="86"/>
        <v>1300</v>
      </c>
      <c r="N776" s="74">
        <f t="shared" ref="N776:N839" si="88">+H776*0.0304</f>
        <v>3040</v>
      </c>
      <c r="O776" s="72">
        <f t="shared" ref="O776:O839" si="89">H776*0.0709</f>
        <v>7090.0000000000009</v>
      </c>
      <c r="P776" s="85">
        <v>25</v>
      </c>
      <c r="Q776" s="72">
        <f t="shared" ref="Q776:Q839" si="90">SUM(K776:P776)</f>
        <v>21425</v>
      </c>
      <c r="R776" s="114">
        <v>12153.87</v>
      </c>
      <c r="S776" s="72">
        <f t="shared" ref="S776:S839" si="91">L776+M776+O776</f>
        <v>15490</v>
      </c>
      <c r="T776" s="136">
        <v>81959.63</v>
      </c>
      <c r="U776" s="73" t="s">
        <v>156</v>
      </c>
      <c r="V776" s="74" t="s">
        <v>258</v>
      </c>
    </row>
    <row r="777" spans="1:22">
      <c r="A777" s="85">
        <v>770</v>
      </c>
      <c r="B777" s="85" t="s">
        <v>749</v>
      </c>
      <c r="C777" s="135" t="s">
        <v>55</v>
      </c>
      <c r="D777" s="135" t="s">
        <v>175</v>
      </c>
      <c r="E777" s="86" t="s">
        <v>1223</v>
      </c>
      <c r="F777" s="87">
        <v>45870</v>
      </c>
      <c r="G777" s="87">
        <v>46054</v>
      </c>
      <c r="H777" s="136">
        <v>60000</v>
      </c>
      <c r="I777" s="136">
        <v>3486.68</v>
      </c>
      <c r="J777" s="88">
        <v>25</v>
      </c>
      <c r="K777" s="136">
        <v>1722</v>
      </c>
      <c r="L777" s="72">
        <f t="shared" si="87"/>
        <v>4260</v>
      </c>
      <c r="M777" s="72">
        <f t="shared" si="86"/>
        <v>780</v>
      </c>
      <c r="N777" s="74">
        <f t="shared" si="88"/>
        <v>1824</v>
      </c>
      <c r="O777" s="72">
        <f t="shared" si="89"/>
        <v>4254</v>
      </c>
      <c r="P777" s="85">
        <v>125</v>
      </c>
      <c r="Q777" s="72">
        <f t="shared" si="90"/>
        <v>12965</v>
      </c>
      <c r="R777" s="114">
        <v>7157.68</v>
      </c>
      <c r="S777" s="72">
        <f t="shared" si="91"/>
        <v>9294</v>
      </c>
      <c r="T777" s="136">
        <v>52842.32</v>
      </c>
      <c r="U777" s="73" t="s">
        <v>156</v>
      </c>
      <c r="V777" s="74" t="s">
        <v>257</v>
      </c>
    </row>
    <row r="778" spans="1:22">
      <c r="A778" s="85">
        <v>771</v>
      </c>
      <c r="B778" s="85" t="s">
        <v>615</v>
      </c>
      <c r="C778" s="135" t="s">
        <v>53</v>
      </c>
      <c r="D778" s="135" t="s">
        <v>163</v>
      </c>
      <c r="E778" s="86" t="s">
        <v>1223</v>
      </c>
      <c r="F778" s="87">
        <v>45962</v>
      </c>
      <c r="G778" s="87">
        <v>46143</v>
      </c>
      <c r="H778" s="136">
        <v>60000</v>
      </c>
      <c r="I778" s="136">
        <v>3486.68</v>
      </c>
      <c r="J778" s="88">
        <v>25</v>
      </c>
      <c r="K778" s="136">
        <v>1722</v>
      </c>
      <c r="L778" s="72">
        <f t="shared" si="87"/>
        <v>4260</v>
      </c>
      <c r="M778" s="72">
        <f t="shared" si="86"/>
        <v>780</v>
      </c>
      <c r="N778" s="74">
        <f t="shared" si="88"/>
        <v>1824</v>
      </c>
      <c r="O778" s="72">
        <f t="shared" si="89"/>
        <v>4254</v>
      </c>
      <c r="P778" s="114">
        <v>3125</v>
      </c>
      <c r="Q778" s="72">
        <f t="shared" si="90"/>
        <v>15965</v>
      </c>
      <c r="R778" s="114">
        <v>21729.13</v>
      </c>
      <c r="S778" s="72">
        <f t="shared" si="91"/>
        <v>9294</v>
      </c>
      <c r="T778" s="136">
        <v>42571.45</v>
      </c>
      <c r="U778" s="73" t="s">
        <v>156</v>
      </c>
      <c r="V778" s="74" t="s">
        <v>257</v>
      </c>
    </row>
    <row r="779" spans="1:22">
      <c r="A779" s="85">
        <v>772</v>
      </c>
      <c r="B779" s="131" t="s">
        <v>80</v>
      </c>
      <c r="C779" s="135" t="s">
        <v>13</v>
      </c>
      <c r="D779" s="135" t="s">
        <v>161</v>
      </c>
      <c r="E779" s="86" t="s">
        <v>1223</v>
      </c>
      <c r="F779" s="87">
        <v>45962</v>
      </c>
      <c r="G779" s="87">
        <v>46143</v>
      </c>
      <c r="H779" s="136">
        <v>22440</v>
      </c>
      <c r="I779" s="135">
        <v>0</v>
      </c>
      <c r="J779" s="130">
        <v>25</v>
      </c>
      <c r="K779" s="135">
        <v>644.03</v>
      </c>
      <c r="L779" s="72">
        <f t="shared" si="87"/>
        <v>1593.2399999999998</v>
      </c>
      <c r="M779" s="72">
        <f t="shared" si="86"/>
        <v>291.71999999999997</v>
      </c>
      <c r="N779" s="74">
        <f t="shared" si="88"/>
        <v>682.17600000000004</v>
      </c>
      <c r="O779" s="72">
        <f t="shared" si="89"/>
        <v>1590.9960000000001</v>
      </c>
      <c r="P779" s="131">
        <v>25</v>
      </c>
      <c r="Q779" s="72">
        <f t="shared" si="90"/>
        <v>4827.1619999999994</v>
      </c>
      <c r="R779" s="114">
        <v>1351.21</v>
      </c>
      <c r="S779" s="72">
        <f t="shared" si="91"/>
        <v>3475.9560000000001</v>
      </c>
      <c r="T779" s="136">
        <v>21088.79</v>
      </c>
      <c r="U779" s="73" t="s">
        <v>156</v>
      </c>
      <c r="V779" s="74" t="s">
        <v>257</v>
      </c>
    </row>
    <row r="780" spans="1:22">
      <c r="A780" s="85">
        <v>773</v>
      </c>
      <c r="B780" s="85" t="s">
        <v>914</v>
      </c>
      <c r="C780" s="135" t="s">
        <v>21</v>
      </c>
      <c r="D780" s="135" t="s">
        <v>1096</v>
      </c>
      <c r="E780" s="86" t="s">
        <v>1223</v>
      </c>
      <c r="F780" s="87">
        <v>45962</v>
      </c>
      <c r="G780" s="87">
        <v>46143</v>
      </c>
      <c r="H780" s="136">
        <v>30000</v>
      </c>
      <c r="I780" s="135">
        <v>0</v>
      </c>
      <c r="J780" s="88">
        <v>25</v>
      </c>
      <c r="K780" s="135">
        <v>861</v>
      </c>
      <c r="L780" s="72">
        <f t="shared" si="87"/>
        <v>2130</v>
      </c>
      <c r="M780" s="72">
        <f t="shared" si="86"/>
        <v>390</v>
      </c>
      <c r="N780" s="74">
        <f t="shared" si="88"/>
        <v>912</v>
      </c>
      <c r="O780" s="72">
        <f t="shared" si="89"/>
        <v>2127</v>
      </c>
      <c r="P780" s="85">
        <v>25</v>
      </c>
      <c r="Q780" s="72">
        <f t="shared" si="90"/>
        <v>6445</v>
      </c>
      <c r="R780" s="114">
        <v>1798</v>
      </c>
      <c r="S780" s="72">
        <f t="shared" si="91"/>
        <v>4647</v>
      </c>
      <c r="T780" s="136">
        <v>28202</v>
      </c>
      <c r="U780" s="73" t="s">
        <v>156</v>
      </c>
      <c r="V780" s="74" t="s">
        <v>258</v>
      </c>
    </row>
    <row r="781" spans="1:22">
      <c r="A781" s="85">
        <v>774</v>
      </c>
      <c r="B781" s="85" t="s">
        <v>352</v>
      </c>
      <c r="C781" s="135" t="s">
        <v>45</v>
      </c>
      <c r="D781" s="135" t="s">
        <v>166</v>
      </c>
      <c r="E781" s="86" t="s">
        <v>1223</v>
      </c>
      <c r="F781" s="87">
        <v>45901</v>
      </c>
      <c r="G781" s="87">
        <v>46082</v>
      </c>
      <c r="H781" s="136">
        <v>65000</v>
      </c>
      <c r="I781" s="136">
        <v>4427.58</v>
      </c>
      <c r="J781" s="88">
        <v>25</v>
      </c>
      <c r="K781" s="136">
        <v>1865.5</v>
      </c>
      <c r="L781" s="72">
        <f t="shared" si="87"/>
        <v>4615</v>
      </c>
      <c r="M781" s="72">
        <f t="shared" si="86"/>
        <v>845</v>
      </c>
      <c r="N781" s="74">
        <f t="shared" si="88"/>
        <v>1976</v>
      </c>
      <c r="O781" s="72">
        <f t="shared" si="89"/>
        <v>4608.5</v>
      </c>
      <c r="P781" s="85">
        <v>25</v>
      </c>
      <c r="Q781" s="72">
        <f t="shared" si="90"/>
        <v>13935</v>
      </c>
      <c r="R781" s="114">
        <v>8294.08</v>
      </c>
      <c r="S781" s="72">
        <f t="shared" si="91"/>
        <v>10068.5</v>
      </c>
      <c r="T781" s="136">
        <v>56705.919999999998</v>
      </c>
      <c r="U781" s="73" t="s">
        <v>156</v>
      </c>
      <c r="V781" s="74" t="s">
        <v>257</v>
      </c>
    </row>
    <row r="782" spans="1:22">
      <c r="A782" s="85">
        <v>775</v>
      </c>
      <c r="B782" s="85" t="s">
        <v>979</v>
      </c>
      <c r="C782" s="135" t="s">
        <v>396</v>
      </c>
      <c r="D782" s="135" t="s">
        <v>198</v>
      </c>
      <c r="E782" s="86" t="s">
        <v>1223</v>
      </c>
      <c r="F782" s="87">
        <v>45870</v>
      </c>
      <c r="G782" s="87">
        <v>46054</v>
      </c>
      <c r="H782" s="136">
        <v>65000</v>
      </c>
      <c r="I782" s="136">
        <v>4427.58</v>
      </c>
      <c r="J782" s="88">
        <v>25</v>
      </c>
      <c r="K782" s="136">
        <v>1865.5</v>
      </c>
      <c r="L782" s="72">
        <f t="shared" si="87"/>
        <v>4615</v>
      </c>
      <c r="M782" s="72">
        <f t="shared" si="86"/>
        <v>845</v>
      </c>
      <c r="N782" s="74">
        <f t="shared" si="88"/>
        <v>1976</v>
      </c>
      <c r="O782" s="72">
        <f t="shared" si="89"/>
        <v>4608.5</v>
      </c>
      <c r="P782" s="114">
        <v>6125</v>
      </c>
      <c r="Q782" s="72">
        <f t="shared" si="90"/>
        <v>20035</v>
      </c>
      <c r="R782" s="114">
        <v>8294.08</v>
      </c>
      <c r="S782" s="72">
        <f t="shared" si="91"/>
        <v>10068.5</v>
      </c>
      <c r="T782" s="136">
        <v>46570.51</v>
      </c>
      <c r="U782" s="73" t="s">
        <v>156</v>
      </c>
      <c r="V782" s="74" t="s">
        <v>257</v>
      </c>
    </row>
    <row r="783" spans="1:22">
      <c r="A783" s="85">
        <v>776</v>
      </c>
      <c r="B783" s="85" t="s">
        <v>379</v>
      </c>
      <c r="C783" s="135" t="s">
        <v>73</v>
      </c>
      <c r="D783" s="135" t="s">
        <v>1169</v>
      </c>
      <c r="E783" s="86" t="s">
        <v>1223</v>
      </c>
      <c r="F783" s="87">
        <v>45962</v>
      </c>
      <c r="G783" s="87">
        <v>46143</v>
      </c>
      <c r="H783" s="136">
        <v>60000</v>
      </c>
      <c r="I783" s="136">
        <v>3486.68</v>
      </c>
      <c r="J783" s="88">
        <v>25</v>
      </c>
      <c r="K783" s="136">
        <v>1722</v>
      </c>
      <c r="L783" s="72">
        <f t="shared" si="87"/>
        <v>4260</v>
      </c>
      <c r="M783" s="72">
        <f t="shared" si="86"/>
        <v>780</v>
      </c>
      <c r="N783" s="74">
        <f t="shared" si="88"/>
        <v>1824</v>
      </c>
      <c r="O783" s="72">
        <f t="shared" si="89"/>
        <v>4254</v>
      </c>
      <c r="P783" s="85">
        <v>25</v>
      </c>
      <c r="Q783" s="72">
        <f t="shared" si="90"/>
        <v>12865</v>
      </c>
      <c r="R783" s="114">
        <v>9423.2099999999991</v>
      </c>
      <c r="S783" s="72">
        <f t="shared" si="91"/>
        <v>9294</v>
      </c>
      <c r="T783" s="136">
        <v>52942.32</v>
      </c>
      <c r="U783" s="73" t="s">
        <v>156</v>
      </c>
      <c r="V783" s="74" t="s">
        <v>257</v>
      </c>
    </row>
    <row r="784" spans="1:22">
      <c r="A784" s="85">
        <v>777</v>
      </c>
      <c r="B784" s="85" t="s">
        <v>727</v>
      </c>
      <c r="C784" s="135" t="s">
        <v>53</v>
      </c>
      <c r="D784" s="135" t="s">
        <v>1098</v>
      </c>
      <c r="E784" s="86" t="s">
        <v>1223</v>
      </c>
      <c r="F784" s="87">
        <v>45839</v>
      </c>
      <c r="G784" s="87">
        <v>46023</v>
      </c>
      <c r="H784" s="136">
        <v>60000</v>
      </c>
      <c r="I784" s="136">
        <v>3486.68</v>
      </c>
      <c r="J784" s="88">
        <v>25</v>
      </c>
      <c r="K784" s="136">
        <v>1722</v>
      </c>
      <c r="L784" s="72">
        <f t="shared" si="87"/>
        <v>4260</v>
      </c>
      <c r="M784" s="72">
        <f t="shared" si="86"/>
        <v>780</v>
      </c>
      <c r="N784" s="74">
        <f t="shared" si="88"/>
        <v>1824</v>
      </c>
      <c r="O784" s="72">
        <f t="shared" si="89"/>
        <v>4254</v>
      </c>
      <c r="P784" s="114">
        <v>5025</v>
      </c>
      <c r="Q784" s="72">
        <f t="shared" si="90"/>
        <v>17865</v>
      </c>
      <c r="R784" s="114">
        <v>12057.68</v>
      </c>
      <c r="S784" s="72">
        <f t="shared" si="91"/>
        <v>9294</v>
      </c>
      <c r="T784" s="136">
        <v>47942.32</v>
      </c>
      <c r="U784" s="73" t="s">
        <v>156</v>
      </c>
      <c r="V784" s="74" t="s">
        <v>257</v>
      </c>
    </row>
    <row r="785" spans="1:22">
      <c r="A785" s="85">
        <v>778</v>
      </c>
      <c r="B785" s="85" t="s">
        <v>424</v>
      </c>
      <c r="C785" s="135" t="s">
        <v>249</v>
      </c>
      <c r="D785" s="135" t="s">
        <v>198</v>
      </c>
      <c r="E785" s="86" t="s">
        <v>1223</v>
      </c>
      <c r="F785" s="87">
        <v>45962</v>
      </c>
      <c r="G785" s="87">
        <v>46143</v>
      </c>
      <c r="H785" s="136">
        <v>70000</v>
      </c>
      <c r="I785" s="136">
        <v>5368.48</v>
      </c>
      <c r="J785" s="88">
        <v>25</v>
      </c>
      <c r="K785" s="136">
        <v>2009</v>
      </c>
      <c r="L785" s="72">
        <f t="shared" si="87"/>
        <v>4970</v>
      </c>
      <c r="M785" s="72">
        <f t="shared" si="86"/>
        <v>910</v>
      </c>
      <c r="N785" s="74">
        <f t="shared" si="88"/>
        <v>2128</v>
      </c>
      <c r="O785" s="72">
        <f t="shared" si="89"/>
        <v>4963</v>
      </c>
      <c r="P785" s="85">
        <v>125</v>
      </c>
      <c r="Q785" s="72">
        <f t="shared" si="90"/>
        <v>15105</v>
      </c>
      <c r="R785" s="114">
        <v>9630.48</v>
      </c>
      <c r="S785" s="72">
        <f t="shared" si="91"/>
        <v>10843</v>
      </c>
      <c r="T785" s="136">
        <v>60369.52</v>
      </c>
      <c r="U785" s="73" t="s">
        <v>156</v>
      </c>
      <c r="V785" s="74" t="s">
        <v>257</v>
      </c>
    </row>
    <row r="786" spans="1:22">
      <c r="A786" s="85">
        <v>779</v>
      </c>
      <c r="B786" s="85" t="s">
        <v>407</v>
      </c>
      <c r="C786" s="135" t="s">
        <v>19</v>
      </c>
      <c r="D786" s="135" t="s">
        <v>1101</v>
      </c>
      <c r="E786" s="86" t="s">
        <v>1223</v>
      </c>
      <c r="F786" s="87">
        <v>45962</v>
      </c>
      <c r="G786" s="87">
        <v>46143</v>
      </c>
      <c r="H786" s="136">
        <v>20000</v>
      </c>
      <c r="I786" s="135">
        <v>0</v>
      </c>
      <c r="J786" s="88">
        <v>25</v>
      </c>
      <c r="K786" s="135">
        <v>574</v>
      </c>
      <c r="L786" s="72">
        <f t="shared" si="87"/>
        <v>1419.9999999999998</v>
      </c>
      <c r="M786" s="72">
        <f t="shared" si="86"/>
        <v>260</v>
      </c>
      <c r="N786" s="74">
        <f t="shared" si="88"/>
        <v>608</v>
      </c>
      <c r="O786" s="72">
        <f t="shared" si="89"/>
        <v>1418</v>
      </c>
      <c r="P786" s="85">
        <v>125</v>
      </c>
      <c r="Q786" s="72">
        <f t="shared" si="90"/>
        <v>4405</v>
      </c>
      <c r="R786" s="114">
        <v>1307</v>
      </c>
      <c r="S786" s="72">
        <f t="shared" si="91"/>
        <v>3098</v>
      </c>
      <c r="T786" s="136">
        <v>18693</v>
      </c>
      <c r="U786" s="73" t="s">
        <v>156</v>
      </c>
      <c r="V786" s="74" t="s">
        <v>257</v>
      </c>
    </row>
    <row r="787" spans="1:22">
      <c r="A787" s="85">
        <v>780</v>
      </c>
      <c r="B787" s="85" t="s">
        <v>103</v>
      </c>
      <c r="C787" s="135" t="s">
        <v>19</v>
      </c>
      <c r="D787" s="135" t="s">
        <v>1087</v>
      </c>
      <c r="E787" s="86" t="s">
        <v>1223</v>
      </c>
      <c r="F787" s="87">
        <v>45901</v>
      </c>
      <c r="G787" s="87">
        <v>46082</v>
      </c>
      <c r="H787" s="136">
        <v>20000</v>
      </c>
      <c r="I787" s="135">
        <v>0</v>
      </c>
      <c r="J787" s="88">
        <v>25</v>
      </c>
      <c r="K787" s="135">
        <v>574</v>
      </c>
      <c r="L787" s="72">
        <f t="shared" si="87"/>
        <v>1419.9999999999998</v>
      </c>
      <c r="M787" s="72">
        <f t="shared" si="86"/>
        <v>260</v>
      </c>
      <c r="N787" s="74">
        <f t="shared" si="88"/>
        <v>608</v>
      </c>
      <c r="O787" s="72">
        <f t="shared" si="89"/>
        <v>1418</v>
      </c>
      <c r="P787" s="85">
        <v>125</v>
      </c>
      <c r="Q787" s="72">
        <f t="shared" si="90"/>
        <v>4405</v>
      </c>
      <c r="R787" s="114">
        <v>1307</v>
      </c>
      <c r="S787" s="72">
        <f t="shared" si="91"/>
        <v>3098</v>
      </c>
      <c r="T787" s="136">
        <v>18693</v>
      </c>
      <c r="U787" s="73" t="s">
        <v>156</v>
      </c>
      <c r="V787" s="74" t="s">
        <v>257</v>
      </c>
    </row>
    <row r="788" spans="1:22">
      <c r="A788" s="85">
        <v>781</v>
      </c>
      <c r="B788" s="85" t="s">
        <v>915</v>
      </c>
      <c r="C788" s="135" t="s">
        <v>249</v>
      </c>
      <c r="D788" s="135" t="s">
        <v>162</v>
      </c>
      <c r="E788" s="86" t="s">
        <v>1223</v>
      </c>
      <c r="F788" s="87">
        <v>45962</v>
      </c>
      <c r="G788" s="87">
        <v>46143</v>
      </c>
      <c r="H788" s="136">
        <v>65000</v>
      </c>
      <c r="I788" s="136">
        <v>4427.58</v>
      </c>
      <c r="J788" s="88">
        <v>25</v>
      </c>
      <c r="K788" s="136">
        <v>1865.5</v>
      </c>
      <c r="L788" s="72">
        <f t="shared" si="87"/>
        <v>4615</v>
      </c>
      <c r="M788" s="72">
        <f t="shared" si="86"/>
        <v>845</v>
      </c>
      <c r="N788" s="74">
        <f t="shared" si="88"/>
        <v>1976</v>
      </c>
      <c r="O788" s="72">
        <f t="shared" si="89"/>
        <v>4608.5</v>
      </c>
      <c r="P788" s="85">
        <v>25</v>
      </c>
      <c r="Q788" s="72">
        <f t="shared" si="90"/>
        <v>13935</v>
      </c>
      <c r="R788" s="114">
        <v>8294.08</v>
      </c>
      <c r="S788" s="72">
        <f t="shared" si="91"/>
        <v>10068.5</v>
      </c>
      <c r="T788" s="136">
        <v>56705.919999999998</v>
      </c>
      <c r="U788" s="73" t="s">
        <v>156</v>
      </c>
      <c r="V788" s="74" t="s">
        <v>257</v>
      </c>
    </row>
    <row r="789" spans="1:22">
      <c r="A789" s="85">
        <v>782</v>
      </c>
      <c r="B789" s="85" t="s">
        <v>715</v>
      </c>
      <c r="C789" s="135" t="s">
        <v>1272</v>
      </c>
      <c r="D789" s="135" t="s">
        <v>490</v>
      </c>
      <c r="E789" s="86" t="s">
        <v>1223</v>
      </c>
      <c r="F789" s="87">
        <v>45839</v>
      </c>
      <c r="G789" s="87">
        <v>46023</v>
      </c>
      <c r="H789" s="136">
        <v>40000</v>
      </c>
      <c r="I789" s="135">
        <v>442.65</v>
      </c>
      <c r="J789" s="88">
        <v>25</v>
      </c>
      <c r="K789" s="136">
        <v>1148</v>
      </c>
      <c r="L789" s="72">
        <f t="shared" si="87"/>
        <v>2839.9999999999995</v>
      </c>
      <c r="M789" s="72">
        <f t="shared" si="86"/>
        <v>520</v>
      </c>
      <c r="N789" s="74">
        <f t="shared" si="88"/>
        <v>1216</v>
      </c>
      <c r="O789" s="72">
        <f t="shared" si="89"/>
        <v>2836</v>
      </c>
      <c r="P789" s="114">
        <v>2025</v>
      </c>
      <c r="Q789" s="72">
        <f t="shared" si="90"/>
        <v>10585</v>
      </c>
      <c r="R789" s="114">
        <v>4831.6499999999996</v>
      </c>
      <c r="S789" s="72">
        <f t="shared" si="91"/>
        <v>6196</v>
      </c>
      <c r="T789" s="136">
        <v>35168.35</v>
      </c>
      <c r="U789" s="73" t="s">
        <v>156</v>
      </c>
      <c r="V789" s="74" t="s">
        <v>258</v>
      </c>
    </row>
    <row r="790" spans="1:22">
      <c r="A790" s="85">
        <v>783</v>
      </c>
      <c r="B790" s="85" t="s">
        <v>1206</v>
      </c>
      <c r="C790" s="135" t="s">
        <v>6</v>
      </c>
      <c r="D790" s="135" t="s">
        <v>676</v>
      </c>
      <c r="E790" s="86" t="s">
        <v>1223</v>
      </c>
      <c r="F790" s="87">
        <v>45962</v>
      </c>
      <c r="G790" s="87">
        <v>46143</v>
      </c>
      <c r="H790" s="136">
        <v>145000</v>
      </c>
      <c r="I790" s="136">
        <v>22690.49</v>
      </c>
      <c r="J790" s="88">
        <v>25</v>
      </c>
      <c r="K790" s="136">
        <v>4161.5</v>
      </c>
      <c r="L790" s="72">
        <f t="shared" si="87"/>
        <v>10294.999999999998</v>
      </c>
      <c r="M790" s="72">
        <f t="shared" si="86"/>
        <v>1885</v>
      </c>
      <c r="N790" s="74">
        <f t="shared" si="88"/>
        <v>4408</v>
      </c>
      <c r="O790" s="72">
        <f t="shared" si="89"/>
        <v>10280.5</v>
      </c>
      <c r="P790" s="85">
        <v>25</v>
      </c>
      <c r="Q790" s="72">
        <f t="shared" si="90"/>
        <v>31055</v>
      </c>
      <c r="R790" s="114">
        <v>31284.99</v>
      </c>
      <c r="S790" s="72">
        <f t="shared" si="91"/>
        <v>22460.5</v>
      </c>
      <c r="T790" s="136">
        <v>113715.01</v>
      </c>
      <c r="U790" s="73" t="s">
        <v>156</v>
      </c>
      <c r="V790" s="74" t="s">
        <v>258</v>
      </c>
    </row>
    <row r="791" spans="1:22">
      <c r="A791" s="85">
        <v>784</v>
      </c>
      <c r="B791" s="85" t="s">
        <v>716</v>
      </c>
      <c r="C791" s="135" t="s">
        <v>365</v>
      </c>
      <c r="D791" s="135" t="s">
        <v>1084</v>
      </c>
      <c r="E791" s="86" t="s">
        <v>1223</v>
      </c>
      <c r="F791" s="87">
        <v>45839</v>
      </c>
      <c r="G791" s="87">
        <v>46023</v>
      </c>
      <c r="H791" s="136">
        <v>20000</v>
      </c>
      <c r="I791" s="135">
        <v>0</v>
      </c>
      <c r="J791" s="88">
        <v>25</v>
      </c>
      <c r="K791" s="135">
        <v>574</v>
      </c>
      <c r="L791" s="72">
        <f t="shared" si="87"/>
        <v>1419.9999999999998</v>
      </c>
      <c r="M791" s="72">
        <f t="shared" si="86"/>
        <v>260</v>
      </c>
      <c r="N791" s="74">
        <f t="shared" si="88"/>
        <v>608</v>
      </c>
      <c r="O791" s="72">
        <f t="shared" si="89"/>
        <v>1418</v>
      </c>
      <c r="P791" s="85">
        <v>25</v>
      </c>
      <c r="Q791" s="72">
        <f t="shared" si="90"/>
        <v>4305</v>
      </c>
      <c r="R791" s="114">
        <v>1207</v>
      </c>
      <c r="S791" s="72">
        <f t="shared" si="91"/>
        <v>3098</v>
      </c>
      <c r="T791" s="136">
        <v>18793</v>
      </c>
      <c r="U791" s="73" t="s">
        <v>156</v>
      </c>
      <c r="V791" s="74" t="s">
        <v>257</v>
      </c>
    </row>
    <row r="792" spans="1:22">
      <c r="A792" s="85">
        <v>785</v>
      </c>
      <c r="B792" s="85" t="s">
        <v>638</v>
      </c>
      <c r="C792" s="135" t="s">
        <v>4</v>
      </c>
      <c r="D792" s="135" t="s">
        <v>1084</v>
      </c>
      <c r="E792" s="86" t="s">
        <v>1223</v>
      </c>
      <c r="F792" s="87">
        <v>45962</v>
      </c>
      <c r="G792" s="87">
        <v>46143</v>
      </c>
      <c r="H792" s="136">
        <v>30000</v>
      </c>
      <c r="I792" s="135">
        <v>0</v>
      </c>
      <c r="J792" s="88">
        <v>25</v>
      </c>
      <c r="K792" s="135">
        <v>861</v>
      </c>
      <c r="L792" s="72">
        <f t="shared" si="87"/>
        <v>2130</v>
      </c>
      <c r="M792" s="72">
        <f t="shared" si="86"/>
        <v>390</v>
      </c>
      <c r="N792" s="74">
        <f t="shared" si="88"/>
        <v>912</v>
      </c>
      <c r="O792" s="72">
        <f t="shared" si="89"/>
        <v>2127</v>
      </c>
      <c r="P792" s="85">
        <v>25</v>
      </c>
      <c r="Q792" s="72">
        <f t="shared" si="90"/>
        <v>6445</v>
      </c>
      <c r="R792" s="114">
        <v>1798</v>
      </c>
      <c r="S792" s="72">
        <f t="shared" si="91"/>
        <v>4647</v>
      </c>
      <c r="T792" s="136">
        <v>28202</v>
      </c>
      <c r="U792" s="73" t="s">
        <v>156</v>
      </c>
      <c r="V792" s="74" t="s">
        <v>257</v>
      </c>
    </row>
    <row r="793" spans="1:22">
      <c r="A793" s="85">
        <v>786</v>
      </c>
      <c r="B793" s="85" t="s">
        <v>529</v>
      </c>
      <c r="C793" s="135" t="s">
        <v>19</v>
      </c>
      <c r="D793" s="135" t="s">
        <v>1098</v>
      </c>
      <c r="E793" s="86" t="s">
        <v>1223</v>
      </c>
      <c r="F793" s="87">
        <v>45962</v>
      </c>
      <c r="G793" s="87">
        <v>46143</v>
      </c>
      <c r="H793" s="136">
        <v>25000</v>
      </c>
      <c r="I793" s="135">
        <v>0</v>
      </c>
      <c r="J793" s="88">
        <v>25</v>
      </c>
      <c r="K793" s="135">
        <v>717.5</v>
      </c>
      <c r="L793" s="72">
        <f t="shared" si="87"/>
        <v>1774.9999999999998</v>
      </c>
      <c r="M793" s="72">
        <f t="shared" si="86"/>
        <v>325</v>
      </c>
      <c r="N793" s="74">
        <f t="shared" si="88"/>
        <v>760</v>
      </c>
      <c r="O793" s="72">
        <f t="shared" si="89"/>
        <v>1772.5000000000002</v>
      </c>
      <c r="P793" s="85">
        <v>25</v>
      </c>
      <c r="Q793" s="72">
        <f t="shared" si="90"/>
        <v>5375</v>
      </c>
      <c r="R793" s="114">
        <v>1502.5</v>
      </c>
      <c r="S793" s="72">
        <f t="shared" si="91"/>
        <v>3872.5</v>
      </c>
      <c r="T793" s="136">
        <v>23497.5</v>
      </c>
      <c r="U793" s="73" t="s">
        <v>156</v>
      </c>
      <c r="V793" s="74" t="s">
        <v>257</v>
      </c>
    </row>
    <row r="794" spans="1:22">
      <c r="A794" s="85">
        <v>787</v>
      </c>
      <c r="B794" s="85" t="s">
        <v>1207</v>
      </c>
      <c r="C794" s="135" t="s">
        <v>252</v>
      </c>
      <c r="D794" s="135" t="s">
        <v>171</v>
      </c>
      <c r="E794" s="86" t="s">
        <v>1223</v>
      </c>
      <c r="F794" s="87">
        <v>45962</v>
      </c>
      <c r="G794" s="87">
        <v>46143</v>
      </c>
      <c r="H794" s="136">
        <v>45000</v>
      </c>
      <c r="I794" s="136">
        <v>1148.33</v>
      </c>
      <c r="J794" s="88">
        <v>25</v>
      </c>
      <c r="K794" s="136">
        <v>1291.5</v>
      </c>
      <c r="L794" s="72">
        <f t="shared" si="87"/>
        <v>3194.9999999999995</v>
      </c>
      <c r="M794" s="72">
        <f t="shared" si="86"/>
        <v>585</v>
      </c>
      <c r="N794" s="74">
        <f t="shared" si="88"/>
        <v>1368</v>
      </c>
      <c r="O794" s="72">
        <f t="shared" si="89"/>
        <v>3190.5</v>
      </c>
      <c r="P794" s="85">
        <v>25</v>
      </c>
      <c r="Q794" s="72">
        <f t="shared" si="90"/>
        <v>9655</v>
      </c>
      <c r="R794" s="114">
        <v>3832.83</v>
      </c>
      <c r="S794" s="72">
        <f t="shared" si="91"/>
        <v>6970.5</v>
      </c>
      <c r="T794" s="136">
        <v>41167.17</v>
      </c>
      <c r="U794" s="73" t="s">
        <v>156</v>
      </c>
      <c r="V794" s="74" t="s">
        <v>258</v>
      </c>
    </row>
    <row r="795" spans="1:22">
      <c r="A795" s="85">
        <v>788</v>
      </c>
      <c r="B795" s="85" t="s">
        <v>429</v>
      </c>
      <c r="C795" s="135" t="s">
        <v>45</v>
      </c>
      <c r="D795" s="135" t="s">
        <v>174</v>
      </c>
      <c r="E795" s="86" t="s">
        <v>1223</v>
      </c>
      <c r="F795" s="87">
        <v>45870</v>
      </c>
      <c r="G795" s="87">
        <v>46054</v>
      </c>
      <c r="H795" s="136">
        <v>71500</v>
      </c>
      <c r="I795" s="136">
        <v>5650.75</v>
      </c>
      <c r="J795" s="88">
        <v>25</v>
      </c>
      <c r="K795" s="136">
        <v>2052.0500000000002</v>
      </c>
      <c r="L795" s="72">
        <f t="shared" si="87"/>
        <v>5076.5</v>
      </c>
      <c r="M795" s="72">
        <f t="shared" si="86"/>
        <v>929.5</v>
      </c>
      <c r="N795" s="74">
        <f t="shared" si="88"/>
        <v>2173.6</v>
      </c>
      <c r="O795" s="72">
        <f t="shared" si="89"/>
        <v>5069.3500000000004</v>
      </c>
      <c r="P795" s="85">
        <v>25</v>
      </c>
      <c r="Q795" s="72">
        <f t="shared" si="90"/>
        <v>15326</v>
      </c>
      <c r="R795" s="114">
        <v>9901.4</v>
      </c>
      <c r="S795" s="72">
        <f t="shared" si="91"/>
        <v>11075.35</v>
      </c>
      <c r="T795" s="136">
        <v>61598.6</v>
      </c>
      <c r="U795" s="73" t="s">
        <v>156</v>
      </c>
      <c r="V795" s="74" t="s">
        <v>258</v>
      </c>
    </row>
    <row r="796" spans="1:22">
      <c r="A796" s="85">
        <v>789</v>
      </c>
      <c r="B796" s="85" t="s">
        <v>827</v>
      </c>
      <c r="C796" s="135" t="s">
        <v>839</v>
      </c>
      <c r="D796" s="135" t="s">
        <v>1177</v>
      </c>
      <c r="E796" s="86" t="s">
        <v>1223</v>
      </c>
      <c r="F796" s="87">
        <v>45962</v>
      </c>
      <c r="G796" s="87">
        <v>46143</v>
      </c>
      <c r="H796" s="136">
        <v>31000</v>
      </c>
      <c r="I796" s="135">
        <v>0</v>
      </c>
      <c r="J796" s="88">
        <v>25</v>
      </c>
      <c r="K796" s="135">
        <v>889.7</v>
      </c>
      <c r="L796" s="72">
        <f t="shared" si="87"/>
        <v>2201</v>
      </c>
      <c r="M796" s="72">
        <f t="shared" si="86"/>
        <v>403</v>
      </c>
      <c r="N796" s="74">
        <f t="shared" si="88"/>
        <v>942.4</v>
      </c>
      <c r="O796" s="72">
        <f t="shared" si="89"/>
        <v>2197.9</v>
      </c>
      <c r="P796" s="85">
        <v>25</v>
      </c>
      <c r="Q796" s="72">
        <f t="shared" si="90"/>
        <v>6659</v>
      </c>
      <c r="R796" s="114">
        <v>1857.1</v>
      </c>
      <c r="S796" s="72">
        <f t="shared" si="91"/>
        <v>4801.8999999999996</v>
      </c>
      <c r="T796" s="136">
        <v>29142.9</v>
      </c>
      <c r="U796" s="73" t="s">
        <v>156</v>
      </c>
      <c r="V796" s="74" t="s">
        <v>257</v>
      </c>
    </row>
    <row r="797" spans="1:22">
      <c r="A797" s="85">
        <v>790</v>
      </c>
      <c r="B797" s="85" t="s">
        <v>750</v>
      </c>
      <c r="C797" s="135" t="s">
        <v>365</v>
      </c>
      <c r="D797" s="135" t="s">
        <v>1084</v>
      </c>
      <c r="E797" s="86" t="s">
        <v>1223</v>
      </c>
      <c r="F797" s="87">
        <v>45839</v>
      </c>
      <c r="G797" s="87">
        <v>46023</v>
      </c>
      <c r="H797" s="136">
        <v>15000</v>
      </c>
      <c r="I797" s="135">
        <v>0</v>
      </c>
      <c r="J797" s="88">
        <v>25</v>
      </c>
      <c r="K797" s="135">
        <v>430.5</v>
      </c>
      <c r="L797" s="72">
        <f t="shared" si="87"/>
        <v>1065</v>
      </c>
      <c r="M797" s="72">
        <f t="shared" si="86"/>
        <v>195</v>
      </c>
      <c r="N797" s="74">
        <f t="shared" si="88"/>
        <v>456</v>
      </c>
      <c r="O797" s="72">
        <f t="shared" si="89"/>
        <v>1063.5</v>
      </c>
      <c r="P797" s="85">
        <v>25</v>
      </c>
      <c r="Q797" s="72">
        <f t="shared" si="90"/>
        <v>3235</v>
      </c>
      <c r="R797" s="114">
        <v>911.5</v>
      </c>
      <c r="S797" s="72">
        <f t="shared" si="91"/>
        <v>2323.5</v>
      </c>
      <c r="T797" s="136">
        <v>14088.5</v>
      </c>
      <c r="U797" s="73" t="s">
        <v>156</v>
      </c>
      <c r="V797" s="74" t="s">
        <v>258</v>
      </c>
    </row>
    <row r="798" spans="1:22">
      <c r="A798" s="85">
        <v>791</v>
      </c>
      <c r="B798" s="85" t="s">
        <v>102</v>
      </c>
      <c r="C798" s="135" t="s">
        <v>19</v>
      </c>
      <c r="D798" s="135" t="s">
        <v>1143</v>
      </c>
      <c r="E798" s="86" t="s">
        <v>1223</v>
      </c>
      <c r="F798" s="87">
        <v>45962</v>
      </c>
      <c r="G798" s="87">
        <v>46143</v>
      </c>
      <c r="H798" s="136">
        <v>20000</v>
      </c>
      <c r="I798" s="135">
        <v>0</v>
      </c>
      <c r="J798" s="88">
        <v>25</v>
      </c>
      <c r="K798" s="135">
        <v>574</v>
      </c>
      <c r="L798" s="72">
        <f t="shared" si="87"/>
        <v>1419.9999999999998</v>
      </c>
      <c r="M798" s="72">
        <f t="shared" si="86"/>
        <v>260</v>
      </c>
      <c r="N798" s="74">
        <f t="shared" si="88"/>
        <v>608</v>
      </c>
      <c r="O798" s="72">
        <f t="shared" si="89"/>
        <v>1418</v>
      </c>
      <c r="P798" s="85">
        <v>25</v>
      </c>
      <c r="Q798" s="72">
        <f t="shared" si="90"/>
        <v>4305</v>
      </c>
      <c r="R798" s="114">
        <v>1207</v>
      </c>
      <c r="S798" s="72">
        <f t="shared" si="91"/>
        <v>3098</v>
      </c>
      <c r="T798" s="136">
        <v>18793</v>
      </c>
      <c r="U798" s="73" t="s">
        <v>156</v>
      </c>
      <c r="V798" s="74" t="s">
        <v>257</v>
      </c>
    </row>
    <row r="799" spans="1:22">
      <c r="A799" s="85">
        <v>792</v>
      </c>
      <c r="B799" s="85" t="s">
        <v>1055</v>
      </c>
      <c r="C799" s="135" t="s">
        <v>249</v>
      </c>
      <c r="D799" s="135" t="s">
        <v>198</v>
      </c>
      <c r="E799" s="86" t="s">
        <v>1223</v>
      </c>
      <c r="F799" s="87">
        <v>45901</v>
      </c>
      <c r="G799" s="87">
        <v>46082</v>
      </c>
      <c r="H799" s="136">
        <v>80000</v>
      </c>
      <c r="I799" s="136">
        <v>7400.87</v>
      </c>
      <c r="J799" s="88">
        <v>25</v>
      </c>
      <c r="K799" s="136">
        <v>2296</v>
      </c>
      <c r="L799" s="72">
        <f t="shared" si="87"/>
        <v>5679.9999999999991</v>
      </c>
      <c r="M799" s="72">
        <f t="shared" si="86"/>
        <v>1040</v>
      </c>
      <c r="N799" s="74">
        <f t="shared" si="88"/>
        <v>2432</v>
      </c>
      <c r="O799" s="72">
        <f t="shared" si="89"/>
        <v>5672</v>
      </c>
      <c r="P799" s="85">
        <v>25</v>
      </c>
      <c r="Q799" s="72">
        <f t="shared" si="90"/>
        <v>17145</v>
      </c>
      <c r="R799" s="114">
        <v>12153.87</v>
      </c>
      <c r="S799" s="72">
        <f t="shared" si="91"/>
        <v>12392</v>
      </c>
      <c r="T799" s="136">
        <v>67846.13</v>
      </c>
      <c r="U799" s="73" t="s">
        <v>156</v>
      </c>
      <c r="V799" s="74" t="s">
        <v>258</v>
      </c>
    </row>
    <row r="800" spans="1:22">
      <c r="A800" s="85">
        <v>793</v>
      </c>
      <c r="B800" s="85" t="s">
        <v>1287</v>
      </c>
      <c r="C800" s="135" t="s">
        <v>4</v>
      </c>
      <c r="D800" s="135" t="s">
        <v>198</v>
      </c>
      <c r="E800" s="86" t="s">
        <v>1223</v>
      </c>
      <c r="F800" s="87">
        <v>45870</v>
      </c>
      <c r="G800" s="87">
        <v>46054</v>
      </c>
      <c r="H800" s="136">
        <v>148025</v>
      </c>
      <c r="I800" s="136">
        <v>23402.05</v>
      </c>
      <c r="J800" s="88">
        <v>25</v>
      </c>
      <c r="K800" s="136">
        <v>4248.32</v>
      </c>
      <c r="L800" s="72">
        <f t="shared" si="87"/>
        <v>10509.775</v>
      </c>
      <c r="M800" s="72">
        <f t="shared" si="86"/>
        <v>1924.3249999999998</v>
      </c>
      <c r="N800" s="74">
        <f t="shared" si="88"/>
        <v>4499.96</v>
      </c>
      <c r="O800" s="72">
        <f t="shared" si="89"/>
        <v>10494.9725</v>
      </c>
      <c r="P800" s="85">
        <v>25</v>
      </c>
      <c r="Q800" s="72">
        <f t="shared" si="90"/>
        <v>31702.352499999997</v>
      </c>
      <c r="R800" s="114">
        <v>32175.33</v>
      </c>
      <c r="S800" s="72">
        <f t="shared" si="91"/>
        <v>22929.072499999998</v>
      </c>
      <c r="T800" s="136">
        <v>115849.67</v>
      </c>
      <c r="U800" s="73" t="s">
        <v>156</v>
      </c>
      <c r="V800" s="74" t="s">
        <v>257</v>
      </c>
    </row>
    <row r="801" spans="1:22">
      <c r="A801" s="85">
        <v>794</v>
      </c>
      <c r="B801" s="85" t="s">
        <v>136</v>
      </c>
      <c r="C801" s="135" t="s">
        <v>19</v>
      </c>
      <c r="D801" s="135" t="s">
        <v>1178</v>
      </c>
      <c r="E801" s="86" t="s">
        <v>1223</v>
      </c>
      <c r="F801" s="87">
        <v>45962</v>
      </c>
      <c r="G801" s="87">
        <v>46143</v>
      </c>
      <c r="H801" s="136">
        <v>20000</v>
      </c>
      <c r="I801" s="135">
        <v>0</v>
      </c>
      <c r="J801" s="88">
        <v>25</v>
      </c>
      <c r="K801" s="135">
        <v>574</v>
      </c>
      <c r="L801" s="72">
        <f t="shared" si="87"/>
        <v>1419.9999999999998</v>
      </c>
      <c r="M801" s="72">
        <f t="shared" si="86"/>
        <v>260</v>
      </c>
      <c r="N801" s="74">
        <f t="shared" si="88"/>
        <v>608</v>
      </c>
      <c r="O801" s="72">
        <f t="shared" si="89"/>
        <v>1418</v>
      </c>
      <c r="P801" s="85">
        <v>25</v>
      </c>
      <c r="Q801" s="72">
        <f t="shared" si="90"/>
        <v>4305</v>
      </c>
      <c r="R801" s="114">
        <v>1207</v>
      </c>
      <c r="S801" s="72">
        <f t="shared" si="91"/>
        <v>3098</v>
      </c>
      <c r="T801" s="136">
        <v>18793</v>
      </c>
      <c r="U801" s="73" t="s">
        <v>156</v>
      </c>
      <c r="V801" s="74" t="s">
        <v>257</v>
      </c>
    </row>
    <row r="802" spans="1:22">
      <c r="A802" s="85">
        <v>795</v>
      </c>
      <c r="B802" s="85" t="s">
        <v>1239</v>
      </c>
      <c r="C802" s="135" t="s">
        <v>726</v>
      </c>
      <c r="D802" s="135" t="s">
        <v>176</v>
      </c>
      <c r="E802" s="86" t="s">
        <v>663</v>
      </c>
      <c r="F802" s="87">
        <v>45809</v>
      </c>
      <c r="G802" s="87">
        <v>45992</v>
      </c>
      <c r="H802" s="136">
        <v>25000</v>
      </c>
      <c r="I802" s="135">
        <v>0</v>
      </c>
      <c r="J802" s="88">
        <v>25</v>
      </c>
      <c r="K802" s="135">
        <v>717.5</v>
      </c>
      <c r="L802" s="72">
        <f t="shared" si="87"/>
        <v>1774.9999999999998</v>
      </c>
      <c r="M802" s="72">
        <f t="shared" si="86"/>
        <v>325</v>
      </c>
      <c r="N802" s="74">
        <f t="shared" si="88"/>
        <v>760</v>
      </c>
      <c r="O802" s="72">
        <f t="shared" si="89"/>
        <v>1772.5000000000002</v>
      </c>
      <c r="P802" s="85">
        <v>25</v>
      </c>
      <c r="Q802" s="72">
        <f t="shared" si="90"/>
        <v>5375</v>
      </c>
      <c r="R802" s="114">
        <v>1502.5</v>
      </c>
      <c r="S802" s="72">
        <f t="shared" si="91"/>
        <v>3872.5</v>
      </c>
      <c r="T802" s="136">
        <v>23497.5</v>
      </c>
      <c r="U802" s="73" t="s">
        <v>156</v>
      </c>
      <c r="V802" s="74" t="s">
        <v>257</v>
      </c>
    </row>
    <row r="803" spans="1:22">
      <c r="A803" s="85">
        <v>796</v>
      </c>
      <c r="B803" s="85" t="s">
        <v>636</v>
      </c>
      <c r="C803" s="135" t="s">
        <v>659</v>
      </c>
      <c r="D803" s="135" t="s">
        <v>1084</v>
      </c>
      <c r="E803" s="86" t="s">
        <v>1223</v>
      </c>
      <c r="F803" s="87">
        <v>45839</v>
      </c>
      <c r="G803" s="87">
        <v>46023</v>
      </c>
      <c r="H803" s="136">
        <v>50000</v>
      </c>
      <c r="I803" s="136">
        <v>1854</v>
      </c>
      <c r="J803" s="88">
        <v>25</v>
      </c>
      <c r="K803" s="136">
        <v>1435</v>
      </c>
      <c r="L803" s="72">
        <f t="shared" si="87"/>
        <v>3549.9999999999995</v>
      </c>
      <c r="M803" s="72">
        <f t="shared" ref="M803:M834" si="92">H803*0.013</f>
        <v>650</v>
      </c>
      <c r="N803" s="74">
        <f t="shared" si="88"/>
        <v>1520</v>
      </c>
      <c r="O803" s="72">
        <f t="shared" si="89"/>
        <v>3545.0000000000005</v>
      </c>
      <c r="P803" s="85">
        <v>25</v>
      </c>
      <c r="Q803" s="72">
        <f t="shared" si="90"/>
        <v>10725</v>
      </c>
      <c r="R803" s="114">
        <v>4834</v>
      </c>
      <c r="S803" s="72">
        <f t="shared" si="91"/>
        <v>7745</v>
      </c>
      <c r="T803" s="136">
        <v>45166</v>
      </c>
      <c r="U803" s="73" t="s">
        <v>156</v>
      </c>
      <c r="V803" s="74" t="s">
        <v>257</v>
      </c>
    </row>
    <row r="804" spans="1:22">
      <c r="A804" s="85">
        <v>797</v>
      </c>
      <c r="B804" s="85" t="s">
        <v>205</v>
      </c>
      <c r="C804" s="135" t="s">
        <v>19</v>
      </c>
      <c r="D804" s="135" t="s">
        <v>1116</v>
      </c>
      <c r="E804" s="86" t="s">
        <v>1223</v>
      </c>
      <c r="F804" s="87">
        <v>45962</v>
      </c>
      <c r="G804" s="87">
        <v>46143</v>
      </c>
      <c r="H804" s="136">
        <v>20000</v>
      </c>
      <c r="I804" s="135">
        <v>0</v>
      </c>
      <c r="J804" s="88">
        <v>25</v>
      </c>
      <c r="K804" s="135">
        <v>574</v>
      </c>
      <c r="L804" s="72">
        <f t="shared" si="87"/>
        <v>1419.9999999999998</v>
      </c>
      <c r="M804" s="72">
        <f t="shared" si="92"/>
        <v>260</v>
      </c>
      <c r="N804" s="74">
        <f t="shared" si="88"/>
        <v>608</v>
      </c>
      <c r="O804" s="72">
        <f t="shared" si="89"/>
        <v>1418</v>
      </c>
      <c r="P804" s="85">
        <v>125</v>
      </c>
      <c r="Q804" s="72">
        <f t="shared" si="90"/>
        <v>4405</v>
      </c>
      <c r="R804" s="114">
        <v>1307</v>
      </c>
      <c r="S804" s="72">
        <f t="shared" si="91"/>
        <v>3098</v>
      </c>
      <c r="T804" s="136">
        <v>18693</v>
      </c>
      <c r="U804" s="73" t="s">
        <v>156</v>
      </c>
      <c r="V804" s="74" t="s">
        <v>257</v>
      </c>
    </row>
    <row r="805" spans="1:22">
      <c r="A805" s="85">
        <v>798</v>
      </c>
      <c r="B805" s="85" t="s">
        <v>630</v>
      </c>
      <c r="C805" s="135" t="s">
        <v>48</v>
      </c>
      <c r="D805" s="135" t="s">
        <v>1084</v>
      </c>
      <c r="E805" s="86" t="s">
        <v>1223</v>
      </c>
      <c r="F805" s="87">
        <v>45962</v>
      </c>
      <c r="G805" s="87">
        <v>46143</v>
      </c>
      <c r="H805" s="136">
        <v>70000</v>
      </c>
      <c r="I805" s="136">
        <v>5368.48</v>
      </c>
      <c r="J805" s="88">
        <v>25</v>
      </c>
      <c r="K805" s="136">
        <v>2009</v>
      </c>
      <c r="L805" s="72">
        <f t="shared" si="87"/>
        <v>4970</v>
      </c>
      <c r="M805" s="72">
        <f t="shared" si="92"/>
        <v>910</v>
      </c>
      <c r="N805" s="74">
        <f t="shared" si="88"/>
        <v>2128</v>
      </c>
      <c r="O805" s="72">
        <f t="shared" si="89"/>
        <v>4963</v>
      </c>
      <c r="P805" s="85">
        <v>25</v>
      </c>
      <c r="Q805" s="72">
        <f t="shared" si="90"/>
        <v>15005</v>
      </c>
      <c r="R805" s="114">
        <v>9530.48</v>
      </c>
      <c r="S805" s="72">
        <f t="shared" si="91"/>
        <v>10843</v>
      </c>
      <c r="T805" s="136">
        <v>60469.52</v>
      </c>
      <c r="U805" s="73" t="s">
        <v>156</v>
      </c>
      <c r="V805" s="74" t="s">
        <v>257</v>
      </c>
    </row>
    <row r="806" spans="1:22">
      <c r="A806" s="85">
        <v>799</v>
      </c>
      <c r="B806" s="85" t="s">
        <v>90</v>
      </c>
      <c r="C806" s="135" t="s">
        <v>19</v>
      </c>
      <c r="D806" s="135" t="s">
        <v>1176</v>
      </c>
      <c r="E806" s="86" t="s">
        <v>1223</v>
      </c>
      <c r="F806" s="87">
        <v>45839</v>
      </c>
      <c r="G806" s="87">
        <v>46023</v>
      </c>
      <c r="H806" s="136">
        <v>20000</v>
      </c>
      <c r="I806" s="135">
        <v>0</v>
      </c>
      <c r="J806" s="88">
        <v>25</v>
      </c>
      <c r="K806" s="135">
        <v>574</v>
      </c>
      <c r="L806" s="72">
        <f t="shared" si="87"/>
        <v>1419.9999999999998</v>
      </c>
      <c r="M806" s="72">
        <f t="shared" si="92"/>
        <v>260</v>
      </c>
      <c r="N806" s="74">
        <f t="shared" si="88"/>
        <v>608</v>
      </c>
      <c r="O806" s="72">
        <f t="shared" si="89"/>
        <v>1418</v>
      </c>
      <c r="P806" s="114">
        <v>1740.46</v>
      </c>
      <c r="Q806" s="72">
        <f t="shared" si="90"/>
        <v>6020.46</v>
      </c>
      <c r="R806" s="114">
        <v>2922.46</v>
      </c>
      <c r="S806" s="72">
        <f t="shared" si="91"/>
        <v>3098</v>
      </c>
      <c r="T806" s="136">
        <v>16873.22</v>
      </c>
      <c r="U806" s="73" t="s">
        <v>156</v>
      </c>
      <c r="V806" s="74" t="s">
        <v>257</v>
      </c>
    </row>
    <row r="807" spans="1:22">
      <c r="A807" s="85">
        <v>800</v>
      </c>
      <c r="B807" s="85" t="s">
        <v>348</v>
      </c>
      <c r="C807" s="135" t="s">
        <v>12</v>
      </c>
      <c r="D807" s="135" t="s">
        <v>1144</v>
      </c>
      <c r="E807" s="86" t="s">
        <v>1223</v>
      </c>
      <c r="F807" s="87">
        <v>45839</v>
      </c>
      <c r="G807" s="87">
        <v>46023</v>
      </c>
      <c r="H807" s="136">
        <v>30000</v>
      </c>
      <c r="I807" s="135">
        <v>0</v>
      </c>
      <c r="J807" s="88">
        <v>25</v>
      </c>
      <c r="K807" s="135">
        <v>861</v>
      </c>
      <c r="L807" s="72">
        <f t="shared" si="87"/>
        <v>2130</v>
      </c>
      <c r="M807" s="72">
        <f t="shared" si="92"/>
        <v>390</v>
      </c>
      <c r="N807" s="74">
        <f t="shared" si="88"/>
        <v>912</v>
      </c>
      <c r="O807" s="72">
        <f t="shared" si="89"/>
        <v>2127</v>
      </c>
      <c r="P807" s="85">
        <v>125</v>
      </c>
      <c r="Q807" s="72">
        <f t="shared" si="90"/>
        <v>6545</v>
      </c>
      <c r="R807" s="114">
        <v>1898</v>
      </c>
      <c r="S807" s="72">
        <f t="shared" si="91"/>
        <v>4647</v>
      </c>
      <c r="T807" s="136">
        <v>28102</v>
      </c>
      <c r="U807" s="73" t="s">
        <v>156</v>
      </c>
      <c r="V807" s="74" t="s">
        <v>257</v>
      </c>
    </row>
    <row r="808" spans="1:22">
      <c r="A808" s="85">
        <v>801</v>
      </c>
      <c r="B808" s="85" t="s">
        <v>328</v>
      </c>
      <c r="C808" s="135" t="s">
        <v>19</v>
      </c>
      <c r="D808" s="135" t="s">
        <v>1157</v>
      </c>
      <c r="E808" s="86" t="s">
        <v>1223</v>
      </c>
      <c r="F808" s="87">
        <v>45962</v>
      </c>
      <c r="G808" s="87">
        <v>46143</v>
      </c>
      <c r="H808" s="136">
        <v>20000</v>
      </c>
      <c r="I808" s="135">
        <v>0</v>
      </c>
      <c r="J808" s="88">
        <v>25</v>
      </c>
      <c r="K808" s="135">
        <v>574</v>
      </c>
      <c r="L808" s="72">
        <f t="shared" si="87"/>
        <v>1419.9999999999998</v>
      </c>
      <c r="M808" s="72">
        <f t="shared" si="92"/>
        <v>260</v>
      </c>
      <c r="N808" s="74">
        <f t="shared" si="88"/>
        <v>608</v>
      </c>
      <c r="O808" s="72">
        <f t="shared" si="89"/>
        <v>1418</v>
      </c>
      <c r="P808" s="85">
        <v>25</v>
      </c>
      <c r="Q808" s="72">
        <f t="shared" si="90"/>
        <v>4305</v>
      </c>
      <c r="R808" s="114">
        <v>1207</v>
      </c>
      <c r="S808" s="72">
        <f t="shared" si="91"/>
        <v>3098</v>
      </c>
      <c r="T808" s="136">
        <v>18793</v>
      </c>
      <c r="U808" s="73" t="s">
        <v>156</v>
      </c>
      <c r="V808" s="74" t="s">
        <v>257</v>
      </c>
    </row>
    <row r="809" spans="1:22">
      <c r="A809" s="85">
        <v>802</v>
      </c>
      <c r="B809" s="85" t="s">
        <v>717</v>
      </c>
      <c r="C809" s="135" t="s">
        <v>371</v>
      </c>
      <c r="D809" s="135" t="s">
        <v>198</v>
      </c>
      <c r="E809" s="86" t="s">
        <v>1223</v>
      </c>
      <c r="F809" s="87">
        <v>45962</v>
      </c>
      <c r="G809" s="87">
        <v>46143</v>
      </c>
      <c r="H809" s="136">
        <v>46000</v>
      </c>
      <c r="I809" s="136">
        <v>1289.46</v>
      </c>
      <c r="J809" s="88">
        <v>25</v>
      </c>
      <c r="K809" s="136">
        <v>1320.2</v>
      </c>
      <c r="L809" s="72">
        <f t="shared" si="87"/>
        <v>3265.9999999999995</v>
      </c>
      <c r="M809" s="72">
        <f t="shared" si="92"/>
        <v>598</v>
      </c>
      <c r="N809" s="74">
        <f t="shared" si="88"/>
        <v>1398.4</v>
      </c>
      <c r="O809" s="72">
        <f t="shared" si="89"/>
        <v>3261.4</v>
      </c>
      <c r="P809" s="85">
        <v>25</v>
      </c>
      <c r="Q809" s="72">
        <f t="shared" si="90"/>
        <v>9869</v>
      </c>
      <c r="R809" s="114">
        <v>1502.5</v>
      </c>
      <c r="S809" s="72">
        <f t="shared" si="91"/>
        <v>7125.4</v>
      </c>
      <c r="T809" s="136">
        <v>41966.94</v>
      </c>
      <c r="U809" s="73" t="s">
        <v>156</v>
      </c>
      <c r="V809" s="74" t="s">
        <v>257</v>
      </c>
    </row>
    <row r="810" spans="1:22">
      <c r="A810" s="85">
        <v>803</v>
      </c>
      <c r="B810" s="85" t="s">
        <v>579</v>
      </c>
      <c r="C810" s="135" t="s">
        <v>48</v>
      </c>
      <c r="D810" s="135" t="s">
        <v>1084</v>
      </c>
      <c r="E810" s="86" t="s">
        <v>1223</v>
      </c>
      <c r="F810" s="87">
        <v>45839</v>
      </c>
      <c r="G810" s="87">
        <v>46023</v>
      </c>
      <c r="H810" s="136">
        <v>51044</v>
      </c>
      <c r="I810" s="136">
        <v>2001.35</v>
      </c>
      <c r="J810" s="88">
        <v>25</v>
      </c>
      <c r="K810" s="136">
        <v>1464.96</v>
      </c>
      <c r="L810" s="72">
        <f t="shared" si="87"/>
        <v>3624.1239999999998</v>
      </c>
      <c r="M810" s="72">
        <f t="shared" si="92"/>
        <v>663.572</v>
      </c>
      <c r="N810" s="74">
        <f t="shared" si="88"/>
        <v>1551.7375999999999</v>
      </c>
      <c r="O810" s="72">
        <f t="shared" si="89"/>
        <v>3619.0196000000001</v>
      </c>
      <c r="P810" s="85">
        <v>25</v>
      </c>
      <c r="Q810" s="72">
        <f t="shared" si="90"/>
        <v>10948.413199999999</v>
      </c>
      <c r="R810" s="114">
        <v>5043.05</v>
      </c>
      <c r="S810" s="72">
        <f t="shared" si="91"/>
        <v>7906.7155999999995</v>
      </c>
      <c r="T810" s="136">
        <v>46000.95</v>
      </c>
      <c r="U810" s="73" t="s">
        <v>156</v>
      </c>
      <c r="V810" s="74" t="s">
        <v>257</v>
      </c>
    </row>
    <row r="811" spans="1:22">
      <c r="A811" s="85">
        <v>804</v>
      </c>
      <c r="B811" s="85" t="s">
        <v>718</v>
      </c>
      <c r="C811" s="135" t="s">
        <v>19</v>
      </c>
      <c r="D811" s="135" t="s">
        <v>1146</v>
      </c>
      <c r="E811" s="86" t="s">
        <v>1223</v>
      </c>
      <c r="F811" s="87">
        <v>45962</v>
      </c>
      <c r="G811" s="87">
        <v>46143</v>
      </c>
      <c r="H811" s="136">
        <v>20000</v>
      </c>
      <c r="I811" s="135">
        <v>0</v>
      </c>
      <c r="J811" s="88">
        <v>25</v>
      </c>
      <c r="K811" s="135">
        <v>574</v>
      </c>
      <c r="L811" s="72">
        <f t="shared" si="87"/>
        <v>1419.9999999999998</v>
      </c>
      <c r="M811" s="72">
        <f t="shared" si="92"/>
        <v>260</v>
      </c>
      <c r="N811" s="74">
        <f t="shared" si="88"/>
        <v>608</v>
      </c>
      <c r="O811" s="72">
        <f t="shared" si="89"/>
        <v>1418</v>
      </c>
      <c r="P811" s="85">
        <v>125</v>
      </c>
      <c r="Q811" s="72">
        <f t="shared" si="90"/>
        <v>4405</v>
      </c>
      <c r="R811" s="114">
        <v>1307</v>
      </c>
      <c r="S811" s="72">
        <f t="shared" si="91"/>
        <v>3098</v>
      </c>
      <c r="T811" s="136">
        <v>18693</v>
      </c>
      <c r="U811" s="73" t="s">
        <v>156</v>
      </c>
      <c r="V811" s="74" t="s">
        <v>257</v>
      </c>
    </row>
    <row r="812" spans="1:22">
      <c r="A812" s="85">
        <v>805</v>
      </c>
      <c r="B812" s="85" t="s">
        <v>646</v>
      </c>
      <c r="C812" s="135" t="s">
        <v>365</v>
      </c>
      <c r="D812" s="135" t="s">
        <v>1084</v>
      </c>
      <c r="E812" s="86" t="s">
        <v>1223</v>
      </c>
      <c r="F812" s="87">
        <v>45962</v>
      </c>
      <c r="G812" s="87">
        <v>46143</v>
      </c>
      <c r="H812" s="136">
        <v>40000</v>
      </c>
      <c r="I812" s="135">
        <v>442.65</v>
      </c>
      <c r="J812" s="88">
        <v>25</v>
      </c>
      <c r="K812" s="136">
        <v>1148</v>
      </c>
      <c r="L812" s="72">
        <f t="shared" si="87"/>
        <v>2839.9999999999995</v>
      </c>
      <c r="M812" s="72">
        <f t="shared" si="92"/>
        <v>520</v>
      </c>
      <c r="N812" s="74">
        <f t="shared" si="88"/>
        <v>1216</v>
      </c>
      <c r="O812" s="72">
        <f t="shared" si="89"/>
        <v>2836</v>
      </c>
      <c r="P812" s="114">
        <v>7416.28</v>
      </c>
      <c r="Q812" s="72">
        <f t="shared" si="90"/>
        <v>15976.279999999999</v>
      </c>
      <c r="R812" s="114">
        <v>7740.6</v>
      </c>
      <c r="S812" s="72">
        <f t="shared" si="91"/>
        <v>6196</v>
      </c>
      <c r="T812" s="136">
        <v>29777.07</v>
      </c>
      <c r="U812" s="73" t="s">
        <v>156</v>
      </c>
      <c r="V812" s="74" t="s">
        <v>257</v>
      </c>
    </row>
    <row r="813" spans="1:22">
      <c r="A813" s="85">
        <v>806</v>
      </c>
      <c r="B813" s="85" t="s">
        <v>483</v>
      </c>
      <c r="C813" s="135" t="s">
        <v>19</v>
      </c>
      <c r="D813" s="135" t="s">
        <v>1126</v>
      </c>
      <c r="E813" s="86" t="s">
        <v>1223</v>
      </c>
      <c r="F813" s="87">
        <v>45962</v>
      </c>
      <c r="G813" s="87">
        <v>46143</v>
      </c>
      <c r="H813" s="136">
        <v>20000</v>
      </c>
      <c r="I813" s="135">
        <v>0</v>
      </c>
      <c r="J813" s="88">
        <v>25</v>
      </c>
      <c r="K813" s="135">
        <v>574</v>
      </c>
      <c r="L813" s="72">
        <f t="shared" si="87"/>
        <v>1419.9999999999998</v>
      </c>
      <c r="M813" s="72">
        <f t="shared" si="92"/>
        <v>260</v>
      </c>
      <c r="N813" s="74">
        <f t="shared" si="88"/>
        <v>608</v>
      </c>
      <c r="O813" s="72">
        <f t="shared" si="89"/>
        <v>1418</v>
      </c>
      <c r="P813" s="85">
        <v>25</v>
      </c>
      <c r="Q813" s="72">
        <f t="shared" si="90"/>
        <v>4305</v>
      </c>
      <c r="R813" s="114">
        <v>1207</v>
      </c>
      <c r="S813" s="72">
        <f t="shared" si="91"/>
        <v>3098</v>
      </c>
      <c r="T813" s="136">
        <v>18793</v>
      </c>
      <c r="U813" s="73" t="s">
        <v>156</v>
      </c>
      <c r="V813" s="74" t="s">
        <v>257</v>
      </c>
    </row>
    <row r="814" spans="1:22">
      <c r="A814" s="85">
        <v>807</v>
      </c>
      <c r="B814" s="85" t="s">
        <v>213</v>
      </c>
      <c r="C814" s="135" t="s">
        <v>45</v>
      </c>
      <c r="D814" s="135" t="s">
        <v>255</v>
      </c>
      <c r="E814" s="86" t="s">
        <v>1223</v>
      </c>
      <c r="F814" s="87">
        <v>45870</v>
      </c>
      <c r="G814" s="87">
        <v>46054</v>
      </c>
      <c r="H814" s="136">
        <v>50000</v>
      </c>
      <c r="I814" s="136">
        <v>1854</v>
      </c>
      <c r="J814" s="88">
        <v>25</v>
      </c>
      <c r="K814" s="136">
        <v>1435</v>
      </c>
      <c r="L814" s="72">
        <f t="shared" si="87"/>
        <v>3549.9999999999995</v>
      </c>
      <c r="M814" s="72">
        <f t="shared" si="92"/>
        <v>650</v>
      </c>
      <c r="N814" s="74">
        <f t="shared" si="88"/>
        <v>1520</v>
      </c>
      <c r="O814" s="72">
        <f t="shared" si="89"/>
        <v>3545.0000000000005</v>
      </c>
      <c r="P814" s="85">
        <v>125</v>
      </c>
      <c r="Q814" s="72">
        <f t="shared" si="90"/>
        <v>10825</v>
      </c>
      <c r="R814" s="114">
        <v>4934</v>
      </c>
      <c r="S814" s="72">
        <f t="shared" si="91"/>
        <v>7745</v>
      </c>
      <c r="T814" s="136">
        <v>45066</v>
      </c>
      <c r="U814" s="73" t="s">
        <v>156</v>
      </c>
      <c r="V814" s="74" t="s">
        <v>257</v>
      </c>
    </row>
    <row r="815" spans="1:22">
      <c r="A815" s="85">
        <v>808</v>
      </c>
      <c r="B815" s="85" t="s">
        <v>1208</v>
      </c>
      <c r="C815" s="135" t="s">
        <v>249</v>
      </c>
      <c r="D815" s="135" t="s">
        <v>547</v>
      </c>
      <c r="E815" s="86" t="s">
        <v>1223</v>
      </c>
      <c r="F815" s="87">
        <v>45962</v>
      </c>
      <c r="G815" s="87">
        <v>46143</v>
      </c>
      <c r="H815" s="136">
        <v>80000</v>
      </c>
      <c r="I815" s="136">
        <v>7400.87</v>
      </c>
      <c r="J815" s="88">
        <v>25</v>
      </c>
      <c r="K815" s="136">
        <v>2296</v>
      </c>
      <c r="L815" s="72">
        <f t="shared" si="87"/>
        <v>5679.9999999999991</v>
      </c>
      <c r="M815" s="72">
        <f t="shared" si="92"/>
        <v>1040</v>
      </c>
      <c r="N815" s="74">
        <f t="shared" si="88"/>
        <v>2432</v>
      </c>
      <c r="O815" s="72">
        <f t="shared" si="89"/>
        <v>5672</v>
      </c>
      <c r="P815" s="114">
        <v>7025</v>
      </c>
      <c r="Q815" s="72">
        <f t="shared" si="90"/>
        <v>24145</v>
      </c>
      <c r="R815" s="114">
        <v>12153.87</v>
      </c>
      <c r="S815" s="72">
        <f t="shared" si="91"/>
        <v>12392</v>
      </c>
      <c r="T815" s="136">
        <v>58960.58</v>
      </c>
      <c r="U815" s="73" t="s">
        <v>156</v>
      </c>
      <c r="V815" s="74" t="s">
        <v>258</v>
      </c>
    </row>
    <row r="816" spans="1:22">
      <c r="A816" s="85">
        <v>809</v>
      </c>
      <c r="B816" s="85" t="s">
        <v>1056</v>
      </c>
      <c r="C816" s="135" t="s">
        <v>249</v>
      </c>
      <c r="D816" s="135" t="s">
        <v>361</v>
      </c>
      <c r="E816" s="86" t="s">
        <v>1223</v>
      </c>
      <c r="F816" s="87">
        <v>45901</v>
      </c>
      <c r="G816" s="87">
        <v>46082</v>
      </c>
      <c r="H816" s="136">
        <v>80000</v>
      </c>
      <c r="I816" s="136">
        <v>7400.87</v>
      </c>
      <c r="J816" s="88">
        <v>25</v>
      </c>
      <c r="K816" s="136">
        <v>2296</v>
      </c>
      <c r="L816" s="72">
        <f t="shared" si="87"/>
        <v>5679.9999999999991</v>
      </c>
      <c r="M816" s="72">
        <f t="shared" si="92"/>
        <v>1040</v>
      </c>
      <c r="N816" s="74">
        <f t="shared" si="88"/>
        <v>2432</v>
      </c>
      <c r="O816" s="72">
        <f t="shared" si="89"/>
        <v>5672</v>
      </c>
      <c r="P816" s="85">
        <v>25</v>
      </c>
      <c r="Q816" s="72">
        <f t="shared" si="90"/>
        <v>17145</v>
      </c>
      <c r="R816" s="114">
        <v>12153.87</v>
      </c>
      <c r="S816" s="72">
        <f t="shared" si="91"/>
        <v>12392</v>
      </c>
      <c r="T816" s="136">
        <v>67846.13</v>
      </c>
      <c r="U816" s="73" t="s">
        <v>156</v>
      </c>
      <c r="V816" s="74" t="s">
        <v>257</v>
      </c>
    </row>
    <row r="817" spans="1:22">
      <c r="A817" s="85">
        <v>810</v>
      </c>
      <c r="B817" s="85" t="s">
        <v>389</v>
      </c>
      <c r="C817" s="135" t="s">
        <v>19</v>
      </c>
      <c r="D817" s="135" t="s">
        <v>1179</v>
      </c>
      <c r="E817" s="86" t="s">
        <v>1223</v>
      </c>
      <c r="F817" s="87">
        <v>45901</v>
      </c>
      <c r="G817" s="87">
        <v>46082</v>
      </c>
      <c r="H817" s="136">
        <v>20000</v>
      </c>
      <c r="I817" s="135">
        <v>0</v>
      </c>
      <c r="J817" s="88">
        <v>25</v>
      </c>
      <c r="K817" s="135">
        <v>574</v>
      </c>
      <c r="L817" s="72">
        <f t="shared" si="87"/>
        <v>1419.9999999999998</v>
      </c>
      <c r="M817" s="72">
        <f t="shared" si="92"/>
        <v>260</v>
      </c>
      <c r="N817" s="74">
        <f t="shared" si="88"/>
        <v>608</v>
      </c>
      <c r="O817" s="72">
        <f t="shared" si="89"/>
        <v>1418</v>
      </c>
      <c r="P817" s="85">
        <v>25</v>
      </c>
      <c r="Q817" s="72">
        <f t="shared" si="90"/>
        <v>4305</v>
      </c>
      <c r="R817" s="114">
        <v>1207</v>
      </c>
      <c r="S817" s="72">
        <f t="shared" si="91"/>
        <v>3098</v>
      </c>
      <c r="T817" s="136">
        <v>18793</v>
      </c>
      <c r="U817" s="73" t="s">
        <v>156</v>
      </c>
      <c r="V817" s="74" t="s">
        <v>257</v>
      </c>
    </row>
    <row r="818" spans="1:22">
      <c r="A818" s="85">
        <v>811</v>
      </c>
      <c r="B818" s="85" t="s">
        <v>1057</v>
      </c>
      <c r="C818" s="135" t="s">
        <v>364</v>
      </c>
      <c r="D818" s="135" t="s">
        <v>1113</v>
      </c>
      <c r="E818" s="86" t="s">
        <v>1223</v>
      </c>
      <c r="F818" s="87">
        <v>45901</v>
      </c>
      <c r="G818" s="87">
        <v>46082</v>
      </c>
      <c r="H818" s="136">
        <v>50000</v>
      </c>
      <c r="I818" s="136">
        <v>1854</v>
      </c>
      <c r="J818" s="88">
        <v>25</v>
      </c>
      <c r="K818" s="136">
        <v>1435</v>
      </c>
      <c r="L818" s="72">
        <f t="shared" si="87"/>
        <v>3549.9999999999995</v>
      </c>
      <c r="M818" s="72">
        <f t="shared" si="92"/>
        <v>650</v>
      </c>
      <c r="N818" s="74">
        <f t="shared" si="88"/>
        <v>1520</v>
      </c>
      <c r="O818" s="72">
        <f t="shared" si="89"/>
        <v>3545.0000000000005</v>
      </c>
      <c r="P818" s="85">
        <v>25</v>
      </c>
      <c r="Q818" s="72">
        <f t="shared" si="90"/>
        <v>10725</v>
      </c>
      <c r="R818" s="114">
        <v>4834</v>
      </c>
      <c r="S818" s="72">
        <f t="shared" si="91"/>
        <v>7745</v>
      </c>
      <c r="T818" s="136">
        <v>45166</v>
      </c>
      <c r="U818" s="73" t="s">
        <v>156</v>
      </c>
      <c r="V818" s="74" t="s">
        <v>258</v>
      </c>
    </row>
    <row r="819" spans="1:22">
      <c r="A819" s="85">
        <v>812</v>
      </c>
      <c r="B819" s="85" t="s">
        <v>321</v>
      </c>
      <c r="C819" s="135" t="s">
        <v>19</v>
      </c>
      <c r="D819" s="135" t="s">
        <v>1116</v>
      </c>
      <c r="E819" s="86" t="s">
        <v>1223</v>
      </c>
      <c r="F819" s="87">
        <v>45962</v>
      </c>
      <c r="G819" s="87">
        <v>46143</v>
      </c>
      <c r="H819" s="136">
        <v>20000</v>
      </c>
      <c r="I819" s="135">
        <v>0</v>
      </c>
      <c r="J819" s="88">
        <v>25</v>
      </c>
      <c r="K819" s="135">
        <v>574</v>
      </c>
      <c r="L819" s="72">
        <f t="shared" si="87"/>
        <v>1419.9999999999998</v>
      </c>
      <c r="M819" s="72">
        <f t="shared" si="92"/>
        <v>260</v>
      </c>
      <c r="N819" s="74">
        <f t="shared" si="88"/>
        <v>608</v>
      </c>
      <c r="O819" s="72">
        <f t="shared" si="89"/>
        <v>1418</v>
      </c>
      <c r="P819" s="114">
        <v>3555.92</v>
      </c>
      <c r="Q819" s="72">
        <f t="shared" si="90"/>
        <v>7835.92</v>
      </c>
      <c r="R819" s="114">
        <v>4737.92</v>
      </c>
      <c r="S819" s="72">
        <f t="shared" si="91"/>
        <v>3098</v>
      </c>
      <c r="T819" s="136">
        <v>14853.44</v>
      </c>
      <c r="U819" s="73" t="s">
        <v>156</v>
      </c>
      <c r="V819" s="74" t="s">
        <v>257</v>
      </c>
    </row>
    <row r="820" spans="1:22">
      <c r="A820" s="85">
        <v>813</v>
      </c>
      <c r="B820" s="85" t="s">
        <v>408</v>
      </c>
      <c r="C820" s="135" t="s">
        <v>48</v>
      </c>
      <c r="D820" s="135" t="s">
        <v>1180</v>
      </c>
      <c r="E820" s="86" t="s">
        <v>1223</v>
      </c>
      <c r="F820" s="87">
        <v>45962</v>
      </c>
      <c r="G820" s="87">
        <v>46143</v>
      </c>
      <c r="H820" s="136">
        <v>120000</v>
      </c>
      <c r="I820" s="136">
        <v>16809.87</v>
      </c>
      <c r="J820" s="88">
        <v>25</v>
      </c>
      <c r="K820" s="136">
        <v>3444</v>
      </c>
      <c r="L820" s="72">
        <f t="shared" si="87"/>
        <v>8520</v>
      </c>
      <c r="M820" s="72">
        <f t="shared" si="92"/>
        <v>1560</v>
      </c>
      <c r="N820" s="74">
        <f t="shared" si="88"/>
        <v>3648</v>
      </c>
      <c r="O820" s="72">
        <f t="shared" si="89"/>
        <v>8508</v>
      </c>
      <c r="P820" s="85">
        <v>25</v>
      </c>
      <c r="Q820" s="72">
        <f t="shared" si="90"/>
        <v>25705</v>
      </c>
      <c r="R820" s="114">
        <v>23926.87</v>
      </c>
      <c r="S820" s="72">
        <f t="shared" si="91"/>
        <v>18588</v>
      </c>
      <c r="T820" s="136">
        <v>96073.13</v>
      </c>
      <c r="U820" s="73" t="s">
        <v>156</v>
      </c>
      <c r="V820" s="74" t="s">
        <v>257</v>
      </c>
    </row>
    <row r="821" spans="1:22">
      <c r="A821" s="85">
        <v>814</v>
      </c>
      <c r="B821" s="85" t="s">
        <v>828</v>
      </c>
      <c r="C821" s="135" t="s">
        <v>247</v>
      </c>
      <c r="D821" s="135" t="s">
        <v>159</v>
      </c>
      <c r="E821" s="86" t="s">
        <v>1223</v>
      </c>
      <c r="F821" s="87">
        <v>45839</v>
      </c>
      <c r="G821" s="87">
        <v>46023</v>
      </c>
      <c r="H821" s="136">
        <v>80000</v>
      </c>
      <c r="I821" s="136">
        <v>6972</v>
      </c>
      <c r="J821" s="88">
        <v>25</v>
      </c>
      <c r="K821" s="136">
        <v>2296</v>
      </c>
      <c r="L821" s="72">
        <f t="shared" si="87"/>
        <v>5679.9999999999991</v>
      </c>
      <c r="M821" s="72">
        <f t="shared" si="92"/>
        <v>1040</v>
      </c>
      <c r="N821" s="74">
        <f t="shared" si="88"/>
        <v>2432</v>
      </c>
      <c r="O821" s="72">
        <f t="shared" si="89"/>
        <v>5672</v>
      </c>
      <c r="P821" s="114">
        <v>2140.46</v>
      </c>
      <c r="Q821" s="72">
        <f t="shared" si="90"/>
        <v>19260.46</v>
      </c>
      <c r="R821" s="114">
        <v>14724.53</v>
      </c>
      <c r="S821" s="72">
        <f t="shared" si="91"/>
        <v>12392</v>
      </c>
      <c r="T821" s="136">
        <v>66006.3</v>
      </c>
      <c r="U821" s="73" t="s">
        <v>156</v>
      </c>
      <c r="V821" s="74" t="s">
        <v>257</v>
      </c>
    </row>
    <row r="822" spans="1:22">
      <c r="A822" s="85">
        <v>815</v>
      </c>
      <c r="B822" s="85" t="s">
        <v>497</v>
      </c>
      <c r="C822" s="135" t="s">
        <v>19</v>
      </c>
      <c r="D822" s="135" t="s">
        <v>1149</v>
      </c>
      <c r="E822" s="86" t="s">
        <v>1223</v>
      </c>
      <c r="F822" s="87">
        <v>45870</v>
      </c>
      <c r="G822" s="87">
        <v>46054</v>
      </c>
      <c r="H822" s="136">
        <v>20000</v>
      </c>
      <c r="I822" s="135">
        <v>0</v>
      </c>
      <c r="J822" s="88">
        <v>25</v>
      </c>
      <c r="K822" s="135">
        <v>574</v>
      </c>
      <c r="L822" s="72">
        <f t="shared" si="87"/>
        <v>1419.9999999999998</v>
      </c>
      <c r="M822" s="72">
        <f t="shared" si="92"/>
        <v>260</v>
      </c>
      <c r="N822" s="74">
        <f t="shared" si="88"/>
        <v>608</v>
      </c>
      <c r="O822" s="72">
        <f t="shared" si="89"/>
        <v>1418</v>
      </c>
      <c r="P822" s="85">
        <v>25</v>
      </c>
      <c r="Q822" s="72">
        <f t="shared" si="90"/>
        <v>4305</v>
      </c>
      <c r="R822" s="114">
        <v>1207</v>
      </c>
      <c r="S822" s="72">
        <f t="shared" si="91"/>
        <v>3098</v>
      </c>
      <c r="T822" s="136">
        <v>18793</v>
      </c>
      <c r="U822" s="73" t="s">
        <v>156</v>
      </c>
      <c r="V822" s="74" t="s">
        <v>257</v>
      </c>
    </row>
    <row r="823" spans="1:22">
      <c r="A823" s="85">
        <v>816</v>
      </c>
      <c r="B823" s="85" t="s">
        <v>63</v>
      </c>
      <c r="C823" s="135" t="s">
        <v>48</v>
      </c>
      <c r="D823" s="135" t="s">
        <v>1161</v>
      </c>
      <c r="E823" s="86" t="s">
        <v>1223</v>
      </c>
      <c r="F823" s="87">
        <v>45962</v>
      </c>
      <c r="G823" s="87">
        <v>46143</v>
      </c>
      <c r="H823" s="136">
        <v>130000</v>
      </c>
      <c r="I823" s="136">
        <v>19162.12</v>
      </c>
      <c r="J823" s="88">
        <v>25</v>
      </c>
      <c r="K823" s="136">
        <v>3731</v>
      </c>
      <c r="L823" s="72">
        <f t="shared" si="87"/>
        <v>9230</v>
      </c>
      <c r="M823" s="72">
        <f t="shared" si="92"/>
        <v>1690</v>
      </c>
      <c r="N823" s="74">
        <f t="shared" si="88"/>
        <v>3952</v>
      </c>
      <c r="O823" s="72">
        <f t="shared" si="89"/>
        <v>9217</v>
      </c>
      <c r="P823" s="85">
        <v>125</v>
      </c>
      <c r="Q823" s="72">
        <f t="shared" si="90"/>
        <v>27945</v>
      </c>
      <c r="R823" s="114">
        <v>26970.12</v>
      </c>
      <c r="S823" s="72">
        <f t="shared" si="91"/>
        <v>20137</v>
      </c>
      <c r="T823" s="136">
        <v>103029.88</v>
      </c>
      <c r="U823" s="73" t="s">
        <v>156</v>
      </c>
      <c r="V823" s="74" t="s">
        <v>257</v>
      </c>
    </row>
    <row r="824" spans="1:22">
      <c r="A824" s="85">
        <v>817</v>
      </c>
      <c r="B824" s="85" t="s">
        <v>86</v>
      </c>
      <c r="C824" s="135" t="s">
        <v>19</v>
      </c>
      <c r="D824" s="135" t="s">
        <v>1086</v>
      </c>
      <c r="E824" s="86" t="s">
        <v>1223</v>
      </c>
      <c r="F824" s="87">
        <v>45962</v>
      </c>
      <c r="G824" s="87">
        <v>46143</v>
      </c>
      <c r="H824" s="136">
        <v>20000</v>
      </c>
      <c r="I824" s="135">
        <v>0</v>
      </c>
      <c r="J824" s="88">
        <v>25</v>
      </c>
      <c r="K824" s="135">
        <v>574</v>
      </c>
      <c r="L824" s="72">
        <f t="shared" si="87"/>
        <v>1419.9999999999998</v>
      </c>
      <c r="M824" s="72">
        <f t="shared" si="92"/>
        <v>260</v>
      </c>
      <c r="N824" s="74">
        <f t="shared" si="88"/>
        <v>608</v>
      </c>
      <c r="O824" s="72">
        <f t="shared" si="89"/>
        <v>1418</v>
      </c>
      <c r="P824" s="85">
        <v>125</v>
      </c>
      <c r="Q824" s="72">
        <f t="shared" si="90"/>
        <v>4405</v>
      </c>
      <c r="R824" s="114">
        <v>1307</v>
      </c>
      <c r="S824" s="72">
        <f t="shared" si="91"/>
        <v>3098</v>
      </c>
      <c r="T824" s="136">
        <v>18693</v>
      </c>
      <c r="U824" s="73" t="s">
        <v>156</v>
      </c>
      <c r="V824" s="74" t="s">
        <v>257</v>
      </c>
    </row>
    <row r="825" spans="1:22">
      <c r="A825" s="85">
        <v>818</v>
      </c>
      <c r="B825" s="85" t="s">
        <v>87</v>
      </c>
      <c r="C825" s="135" t="s">
        <v>19</v>
      </c>
      <c r="D825" s="135" t="s">
        <v>1086</v>
      </c>
      <c r="E825" s="86" t="s">
        <v>1223</v>
      </c>
      <c r="F825" s="87">
        <v>45839</v>
      </c>
      <c r="G825" s="87">
        <v>46023</v>
      </c>
      <c r="H825" s="136">
        <v>20000</v>
      </c>
      <c r="I825" s="135">
        <v>0</v>
      </c>
      <c r="J825" s="88">
        <v>25</v>
      </c>
      <c r="K825" s="135">
        <v>574</v>
      </c>
      <c r="L825" s="72">
        <f t="shared" si="87"/>
        <v>1419.9999999999998</v>
      </c>
      <c r="M825" s="72">
        <f t="shared" si="92"/>
        <v>260</v>
      </c>
      <c r="N825" s="74">
        <f t="shared" si="88"/>
        <v>608</v>
      </c>
      <c r="O825" s="72">
        <f t="shared" si="89"/>
        <v>1418</v>
      </c>
      <c r="P825" s="85">
        <v>25</v>
      </c>
      <c r="Q825" s="72">
        <f t="shared" si="90"/>
        <v>4305</v>
      </c>
      <c r="R825" s="114">
        <v>1207</v>
      </c>
      <c r="S825" s="72">
        <f t="shared" si="91"/>
        <v>3098</v>
      </c>
      <c r="T825" s="136">
        <v>18793</v>
      </c>
      <c r="U825" s="73" t="s">
        <v>156</v>
      </c>
      <c r="V825" s="74" t="s">
        <v>257</v>
      </c>
    </row>
    <row r="826" spans="1:22">
      <c r="A826" s="85">
        <v>819</v>
      </c>
      <c r="B826" s="85" t="s">
        <v>829</v>
      </c>
      <c r="C826" s="135" t="s">
        <v>73</v>
      </c>
      <c r="D826" s="135" t="s">
        <v>163</v>
      </c>
      <c r="E826" s="86" t="s">
        <v>1223</v>
      </c>
      <c r="F826" s="87">
        <v>45962</v>
      </c>
      <c r="G826" s="87">
        <v>46143</v>
      </c>
      <c r="H826" s="136">
        <v>95000</v>
      </c>
      <c r="I826" s="136">
        <v>10929.24</v>
      </c>
      <c r="J826" s="88">
        <v>25</v>
      </c>
      <c r="K826" s="136">
        <v>2726.5</v>
      </c>
      <c r="L826" s="72">
        <f t="shared" si="87"/>
        <v>6744.9999999999991</v>
      </c>
      <c r="M826" s="72">
        <f t="shared" si="92"/>
        <v>1235</v>
      </c>
      <c r="N826" s="74">
        <f t="shared" si="88"/>
        <v>2888</v>
      </c>
      <c r="O826" s="72">
        <f t="shared" si="89"/>
        <v>6735.5</v>
      </c>
      <c r="P826" s="85">
        <v>25</v>
      </c>
      <c r="Q826" s="72">
        <f t="shared" si="90"/>
        <v>20355</v>
      </c>
      <c r="R826" s="114">
        <v>16568.740000000002</v>
      </c>
      <c r="S826" s="72">
        <f t="shared" si="91"/>
        <v>14715.5</v>
      </c>
      <c r="T826" s="136">
        <v>78431.259999999995</v>
      </c>
      <c r="U826" s="73" t="s">
        <v>156</v>
      </c>
      <c r="V826" s="74" t="s">
        <v>257</v>
      </c>
    </row>
    <row r="827" spans="1:22">
      <c r="A827" s="85">
        <v>820</v>
      </c>
      <c r="B827" s="85" t="s">
        <v>409</v>
      </c>
      <c r="C827" s="135" t="s">
        <v>19</v>
      </c>
      <c r="D827" s="135" t="s">
        <v>1106</v>
      </c>
      <c r="E827" s="86" t="s">
        <v>1223</v>
      </c>
      <c r="F827" s="87">
        <v>45839</v>
      </c>
      <c r="G827" s="87">
        <v>46023</v>
      </c>
      <c r="H827" s="136">
        <v>20000</v>
      </c>
      <c r="I827" s="135">
        <v>0</v>
      </c>
      <c r="J827" s="88">
        <v>25</v>
      </c>
      <c r="K827" s="135">
        <v>574</v>
      </c>
      <c r="L827" s="72">
        <f t="shared" si="87"/>
        <v>1419.9999999999998</v>
      </c>
      <c r="M827" s="72">
        <f t="shared" si="92"/>
        <v>260</v>
      </c>
      <c r="N827" s="74">
        <f t="shared" si="88"/>
        <v>608</v>
      </c>
      <c r="O827" s="72">
        <f t="shared" si="89"/>
        <v>1418</v>
      </c>
      <c r="P827" s="85">
        <v>25</v>
      </c>
      <c r="Q827" s="72">
        <f t="shared" si="90"/>
        <v>4305</v>
      </c>
      <c r="R827" s="114">
        <v>1207</v>
      </c>
      <c r="S827" s="72">
        <f t="shared" si="91"/>
        <v>3098</v>
      </c>
      <c r="T827" s="136">
        <v>18793</v>
      </c>
      <c r="U827" s="73" t="s">
        <v>156</v>
      </c>
      <c r="V827" s="74" t="s">
        <v>257</v>
      </c>
    </row>
    <row r="828" spans="1:22">
      <c r="A828" s="85">
        <v>821</v>
      </c>
      <c r="B828" s="85" t="s">
        <v>628</v>
      </c>
      <c r="C828" s="135" t="s">
        <v>48</v>
      </c>
      <c r="D828" s="135" t="s">
        <v>1084</v>
      </c>
      <c r="E828" s="86" t="s">
        <v>1223</v>
      </c>
      <c r="F828" s="87">
        <v>45839</v>
      </c>
      <c r="G828" s="87">
        <v>46023</v>
      </c>
      <c r="H828" s="136">
        <v>70000</v>
      </c>
      <c r="I828" s="136">
        <v>5368.48</v>
      </c>
      <c r="J828" s="88">
        <v>25</v>
      </c>
      <c r="K828" s="136">
        <v>2009</v>
      </c>
      <c r="L828" s="72">
        <f t="shared" si="87"/>
        <v>4970</v>
      </c>
      <c r="M828" s="72">
        <f t="shared" si="92"/>
        <v>910</v>
      </c>
      <c r="N828" s="74">
        <f t="shared" si="88"/>
        <v>2128</v>
      </c>
      <c r="O828" s="72">
        <f t="shared" si="89"/>
        <v>4963</v>
      </c>
      <c r="P828" s="85">
        <v>25</v>
      </c>
      <c r="Q828" s="72">
        <f t="shared" si="90"/>
        <v>15005</v>
      </c>
      <c r="R828" s="114">
        <v>9530.48</v>
      </c>
      <c r="S828" s="72">
        <f t="shared" si="91"/>
        <v>10843</v>
      </c>
      <c r="T828" s="136">
        <v>60469.52</v>
      </c>
      <c r="U828" s="73" t="s">
        <v>156</v>
      </c>
      <c r="V828" s="74" t="s">
        <v>257</v>
      </c>
    </row>
    <row r="829" spans="1:22">
      <c r="A829" s="85">
        <v>822</v>
      </c>
      <c r="B829" s="85" t="s">
        <v>232</v>
      </c>
      <c r="C829" s="135" t="s">
        <v>19</v>
      </c>
      <c r="D829" s="135" t="s">
        <v>1101</v>
      </c>
      <c r="E829" s="86" t="s">
        <v>1223</v>
      </c>
      <c r="F829" s="87">
        <v>45962</v>
      </c>
      <c r="G829" s="87">
        <v>46143</v>
      </c>
      <c r="H829" s="136">
        <v>20000</v>
      </c>
      <c r="I829" s="135">
        <v>0</v>
      </c>
      <c r="J829" s="88">
        <v>25</v>
      </c>
      <c r="K829" s="135">
        <v>574</v>
      </c>
      <c r="L829" s="72">
        <f t="shared" si="87"/>
        <v>1419.9999999999998</v>
      </c>
      <c r="M829" s="72">
        <f t="shared" si="92"/>
        <v>260</v>
      </c>
      <c r="N829" s="74">
        <f t="shared" si="88"/>
        <v>608</v>
      </c>
      <c r="O829" s="72">
        <f t="shared" si="89"/>
        <v>1418</v>
      </c>
      <c r="P829" s="85">
        <v>125</v>
      </c>
      <c r="Q829" s="72">
        <f t="shared" si="90"/>
        <v>4405</v>
      </c>
      <c r="R829" s="114">
        <v>1307</v>
      </c>
      <c r="S829" s="72">
        <f t="shared" si="91"/>
        <v>3098</v>
      </c>
      <c r="T829" s="136">
        <v>18693</v>
      </c>
      <c r="U829" s="73" t="s">
        <v>156</v>
      </c>
      <c r="V829" s="74" t="s">
        <v>257</v>
      </c>
    </row>
    <row r="830" spans="1:22">
      <c r="A830" s="85">
        <v>823</v>
      </c>
      <c r="B830" s="85" t="s">
        <v>275</v>
      </c>
      <c r="C830" s="135" t="s">
        <v>61</v>
      </c>
      <c r="D830" s="135" t="s">
        <v>198</v>
      </c>
      <c r="E830" s="86" t="s">
        <v>1223</v>
      </c>
      <c r="F830" s="87">
        <v>45839</v>
      </c>
      <c r="G830" s="87">
        <v>46023</v>
      </c>
      <c r="H830" s="136">
        <v>25000</v>
      </c>
      <c r="I830" s="135">
        <v>0</v>
      </c>
      <c r="J830" s="88">
        <v>25</v>
      </c>
      <c r="K830" s="135">
        <v>717.5</v>
      </c>
      <c r="L830" s="72">
        <f t="shared" si="87"/>
        <v>1774.9999999999998</v>
      </c>
      <c r="M830" s="72">
        <f t="shared" si="92"/>
        <v>325</v>
      </c>
      <c r="N830" s="74">
        <f t="shared" si="88"/>
        <v>760</v>
      </c>
      <c r="O830" s="72">
        <f t="shared" si="89"/>
        <v>1772.5000000000002</v>
      </c>
      <c r="P830" s="114">
        <v>4820.2</v>
      </c>
      <c r="Q830" s="72">
        <f t="shared" si="90"/>
        <v>10170.200000000001</v>
      </c>
      <c r="R830" s="114">
        <v>2502.5</v>
      </c>
      <c r="S830" s="72">
        <f t="shared" si="91"/>
        <v>3872.5</v>
      </c>
      <c r="T830" s="136">
        <v>22497.5</v>
      </c>
      <c r="U830" s="73" t="s">
        <v>156</v>
      </c>
      <c r="V830" s="74" t="s">
        <v>257</v>
      </c>
    </row>
    <row r="831" spans="1:22">
      <c r="A831" s="85">
        <v>824</v>
      </c>
      <c r="B831" s="85" t="s">
        <v>58</v>
      </c>
      <c r="C831" s="135" t="s">
        <v>6</v>
      </c>
      <c r="D831" s="135" t="s">
        <v>1181</v>
      </c>
      <c r="E831" s="86" t="s">
        <v>1223</v>
      </c>
      <c r="F831" s="87">
        <v>45870</v>
      </c>
      <c r="G831" s="87">
        <v>46054</v>
      </c>
      <c r="H831" s="136">
        <v>120000</v>
      </c>
      <c r="I831" s="136">
        <v>16809.87</v>
      </c>
      <c r="J831" s="88">
        <v>25</v>
      </c>
      <c r="K831" s="136">
        <v>3444</v>
      </c>
      <c r="L831" s="72">
        <f t="shared" si="87"/>
        <v>8520</v>
      </c>
      <c r="M831" s="72">
        <f t="shared" si="92"/>
        <v>1560</v>
      </c>
      <c r="N831" s="74">
        <f t="shared" si="88"/>
        <v>3648</v>
      </c>
      <c r="O831" s="72">
        <f t="shared" si="89"/>
        <v>8508</v>
      </c>
      <c r="P831" s="85">
        <v>125</v>
      </c>
      <c r="Q831" s="72">
        <f t="shared" si="90"/>
        <v>25805</v>
      </c>
      <c r="R831" s="114">
        <v>26526.87</v>
      </c>
      <c r="S831" s="72">
        <f t="shared" si="91"/>
        <v>18588</v>
      </c>
      <c r="T831" s="136">
        <v>95973.13</v>
      </c>
      <c r="U831" s="73" t="s">
        <v>156</v>
      </c>
      <c r="V831" s="74" t="s">
        <v>257</v>
      </c>
    </row>
    <row r="832" spans="1:22">
      <c r="A832" s="85">
        <v>825</v>
      </c>
      <c r="B832" s="85" t="s">
        <v>649</v>
      </c>
      <c r="C832" s="135" t="s">
        <v>250</v>
      </c>
      <c r="D832" s="135" t="s">
        <v>1084</v>
      </c>
      <c r="E832" s="86" t="s">
        <v>1223</v>
      </c>
      <c r="F832" s="87">
        <v>45839</v>
      </c>
      <c r="G832" s="87">
        <v>46023</v>
      </c>
      <c r="H832" s="136">
        <v>35000</v>
      </c>
      <c r="I832" s="135">
        <v>0</v>
      </c>
      <c r="J832" s="88">
        <v>25</v>
      </c>
      <c r="K832" s="136">
        <v>1004.5</v>
      </c>
      <c r="L832" s="72">
        <f t="shared" si="87"/>
        <v>2485</v>
      </c>
      <c r="M832" s="72">
        <f t="shared" si="92"/>
        <v>455</v>
      </c>
      <c r="N832" s="74">
        <f t="shared" si="88"/>
        <v>1064</v>
      </c>
      <c r="O832" s="72">
        <f t="shared" si="89"/>
        <v>2481.5</v>
      </c>
      <c r="P832" s="85">
        <v>25</v>
      </c>
      <c r="Q832" s="72">
        <f t="shared" si="90"/>
        <v>7515</v>
      </c>
      <c r="R832" s="114">
        <v>2093.5</v>
      </c>
      <c r="S832" s="72">
        <f t="shared" si="91"/>
        <v>5421.5</v>
      </c>
      <c r="T832" s="136">
        <v>32906.5</v>
      </c>
      <c r="U832" s="73" t="s">
        <v>156</v>
      </c>
      <c r="V832" s="74" t="s">
        <v>257</v>
      </c>
    </row>
    <row r="833" spans="1:22">
      <c r="A833" s="85">
        <v>826</v>
      </c>
      <c r="B833" s="85" t="s">
        <v>267</v>
      </c>
      <c r="C833" s="135" t="s">
        <v>362</v>
      </c>
      <c r="D833" s="135" t="s">
        <v>163</v>
      </c>
      <c r="E833" s="86" t="s">
        <v>1223</v>
      </c>
      <c r="F833" s="87">
        <v>45839</v>
      </c>
      <c r="G833" s="87">
        <v>46023</v>
      </c>
      <c r="H833" s="136">
        <v>120000</v>
      </c>
      <c r="I833" s="136">
        <v>16809.87</v>
      </c>
      <c r="J833" s="88">
        <v>25</v>
      </c>
      <c r="K833" s="136">
        <v>3444</v>
      </c>
      <c r="L833" s="72">
        <f t="shared" si="87"/>
        <v>8520</v>
      </c>
      <c r="M833" s="72">
        <f t="shared" si="92"/>
        <v>1560</v>
      </c>
      <c r="N833" s="74">
        <f t="shared" si="88"/>
        <v>3648</v>
      </c>
      <c r="O833" s="72">
        <f t="shared" si="89"/>
        <v>8508</v>
      </c>
      <c r="P833" s="85">
        <v>125</v>
      </c>
      <c r="Q833" s="72">
        <f t="shared" si="90"/>
        <v>25805</v>
      </c>
      <c r="R833" s="114">
        <v>24026.87</v>
      </c>
      <c r="S833" s="72">
        <f t="shared" si="91"/>
        <v>18588</v>
      </c>
      <c r="T833" s="136">
        <v>95973.13</v>
      </c>
      <c r="U833" s="73" t="s">
        <v>156</v>
      </c>
      <c r="V833" s="74" t="s">
        <v>257</v>
      </c>
    </row>
    <row r="834" spans="1:22">
      <c r="A834" s="85">
        <v>827</v>
      </c>
      <c r="B834" s="85" t="s">
        <v>1058</v>
      </c>
      <c r="C834" s="135" t="s">
        <v>4</v>
      </c>
      <c r="D834" s="135" t="s">
        <v>1162</v>
      </c>
      <c r="E834" s="86" t="s">
        <v>1223</v>
      </c>
      <c r="F834" s="87">
        <v>45901</v>
      </c>
      <c r="G834" s="87">
        <v>46082</v>
      </c>
      <c r="H834" s="136">
        <v>80000</v>
      </c>
      <c r="I834" s="136">
        <v>7400.87</v>
      </c>
      <c r="J834" s="88">
        <v>25</v>
      </c>
      <c r="K834" s="136">
        <v>2296</v>
      </c>
      <c r="L834" s="72">
        <f t="shared" si="87"/>
        <v>5679.9999999999991</v>
      </c>
      <c r="M834" s="72">
        <f t="shared" si="92"/>
        <v>1040</v>
      </c>
      <c r="N834" s="74">
        <f t="shared" si="88"/>
        <v>2432</v>
      </c>
      <c r="O834" s="72">
        <f t="shared" si="89"/>
        <v>5672</v>
      </c>
      <c r="P834" s="114">
        <v>2025</v>
      </c>
      <c r="Q834" s="72">
        <f t="shared" si="90"/>
        <v>19145</v>
      </c>
      <c r="R834" s="114">
        <v>12153.87</v>
      </c>
      <c r="S834" s="72">
        <f t="shared" si="91"/>
        <v>12392</v>
      </c>
      <c r="T834" s="136">
        <v>62400.94</v>
      </c>
      <c r="U834" s="73" t="s">
        <v>156</v>
      </c>
      <c r="V834" s="74" t="s">
        <v>258</v>
      </c>
    </row>
    <row r="835" spans="1:22">
      <c r="A835" s="85">
        <v>828</v>
      </c>
      <c r="B835" s="85" t="s">
        <v>980</v>
      </c>
      <c r="C835" s="135" t="s">
        <v>6</v>
      </c>
      <c r="D835" s="135" t="s">
        <v>553</v>
      </c>
      <c r="E835" s="86" t="s">
        <v>1223</v>
      </c>
      <c r="F835" s="87">
        <v>45870</v>
      </c>
      <c r="G835" s="87">
        <v>46054</v>
      </c>
      <c r="H835" s="136">
        <v>145000</v>
      </c>
      <c r="I835" s="136">
        <v>22690.49</v>
      </c>
      <c r="J835" s="88">
        <v>25</v>
      </c>
      <c r="K835" s="136">
        <v>4161.5</v>
      </c>
      <c r="L835" s="72">
        <f t="shared" si="87"/>
        <v>10294.999999999998</v>
      </c>
      <c r="M835" s="72">
        <f t="shared" ref="M835:M857" si="93">H835*0.013</f>
        <v>1885</v>
      </c>
      <c r="N835" s="74">
        <f t="shared" si="88"/>
        <v>4408</v>
      </c>
      <c r="O835" s="72">
        <f t="shared" si="89"/>
        <v>10280.5</v>
      </c>
      <c r="P835" s="85">
        <v>25</v>
      </c>
      <c r="Q835" s="72">
        <f t="shared" si="90"/>
        <v>31055</v>
      </c>
      <c r="R835" s="114">
        <v>31284.99</v>
      </c>
      <c r="S835" s="72">
        <f t="shared" si="91"/>
        <v>22460.5</v>
      </c>
      <c r="T835" s="136">
        <v>113715.01</v>
      </c>
      <c r="U835" s="73" t="s">
        <v>156</v>
      </c>
      <c r="V835" s="74" t="s">
        <v>257</v>
      </c>
    </row>
    <row r="836" spans="1:22">
      <c r="A836" s="85">
        <v>829</v>
      </c>
      <c r="B836" s="85" t="s">
        <v>830</v>
      </c>
      <c r="C836" s="135" t="s">
        <v>5</v>
      </c>
      <c r="D836" s="135" t="s">
        <v>1076</v>
      </c>
      <c r="E836" s="86" t="s">
        <v>1223</v>
      </c>
      <c r="F836" s="87">
        <v>45962</v>
      </c>
      <c r="G836" s="87">
        <v>46143</v>
      </c>
      <c r="H836" s="136">
        <v>220000</v>
      </c>
      <c r="I836" s="136">
        <v>40357.08</v>
      </c>
      <c r="J836" s="88">
        <v>25</v>
      </c>
      <c r="K836" s="136">
        <v>6314</v>
      </c>
      <c r="L836" s="72">
        <f t="shared" si="87"/>
        <v>15619.999999999998</v>
      </c>
      <c r="M836" s="72">
        <f t="shared" si="93"/>
        <v>2860</v>
      </c>
      <c r="N836" s="74">
        <f t="shared" si="88"/>
        <v>6688</v>
      </c>
      <c r="O836" s="72">
        <f t="shared" si="89"/>
        <v>15598.000000000002</v>
      </c>
      <c r="P836" s="85">
        <v>25</v>
      </c>
      <c r="Q836" s="72">
        <f t="shared" si="90"/>
        <v>47105</v>
      </c>
      <c r="R836" s="114">
        <v>41586.370000000003</v>
      </c>
      <c r="S836" s="72">
        <f t="shared" si="91"/>
        <v>34078</v>
      </c>
      <c r="T836" s="136">
        <v>166714.78</v>
      </c>
      <c r="U836" s="73" t="s">
        <v>156</v>
      </c>
      <c r="V836" s="74" t="s">
        <v>257</v>
      </c>
    </row>
    <row r="837" spans="1:22">
      <c r="A837" s="85">
        <v>830</v>
      </c>
      <c r="B837" s="85" t="s">
        <v>1059</v>
      </c>
      <c r="C837" s="135" t="s">
        <v>662</v>
      </c>
      <c r="D837" s="135" t="s">
        <v>1107</v>
      </c>
      <c r="E837" s="86" t="s">
        <v>1223</v>
      </c>
      <c r="F837" s="87">
        <v>45901</v>
      </c>
      <c r="G837" s="87">
        <v>46082</v>
      </c>
      <c r="H837" s="136">
        <v>95000</v>
      </c>
      <c r="I837" s="136">
        <v>10929.24</v>
      </c>
      <c r="J837" s="88">
        <v>25</v>
      </c>
      <c r="K837" s="136">
        <v>2726.5</v>
      </c>
      <c r="L837" s="72">
        <f t="shared" si="87"/>
        <v>6744.9999999999991</v>
      </c>
      <c r="M837" s="72">
        <f t="shared" si="93"/>
        <v>1235</v>
      </c>
      <c r="N837" s="74">
        <f t="shared" si="88"/>
        <v>2888</v>
      </c>
      <c r="O837" s="72">
        <f t="shared" si="89"/>
        <v>6735.5</v>
      </c>
      <c r="P837" s="85">
        <v>25</v>
      </c>
      <c r="Q837" s="72">
        <f t="shared" si="90"/>
        <v>20355</v>
      </c>
      <c r="R837" s="114">
        <v>16568.740000000002</v>
      </c>
      <c r="S837" s="72">
        <f t="shared" si="91"/>
        <v>14715.5</v>
      </c>
      <c r="T837" s="136">
        <v>78431.259999999995</v>
      </c>
      <c r="U837" s="73" t="s">
        <v>156</v>
      </c>
      <c r="V837" s="74" t="s">
        <v>257</v>
      </c>
    </row>
    <row r="838" spans="1:22">
      <c r="A838" s="85">
        <v>831</v>
      </c>
      <c r="B838" s="85" t="s">
        <v>1209</v>
      </c>
      <c r="C838" s="135" t="s">
        <v>53</v>
      </c>
      <c r="D838" s="135" t="s">
        <v>1214</v>
      </c>
      <c r="E838" s="86" t="s">
        <v>1223</v>
      </c>
      <c r="F838" s="87">
        <v>45962</v>
      </c>
      <c r="G838" s="87">
        <v>46143</v>
      </c>
      <c r="H838" s="136">
        <v>52000</v>
      </c>
      <c r="I838" s="136">
        <v>2136.27</v>
      </c>
      <c r="J838" s="88">
        <v>25</v>
      </c>
      <c r="K838" s="136">
        <v>1492.4</v>
      </c>
      <c r="L838" s="72">
        <f t="shared" si="87"/>
        <v>3691.9999999999995</v>
      </c>
      <c r="M838" s="72">
        <f t="shared" si="93"/>
        <v>676</v>
      </c>
      <c r="N838" s="74">
        <f t="shared" si="88"/>
        <v>1580.8</v>
      </c>
      <c r="O838" s="72">
        <f t="shared" si="89"/>
        <v>3686.8</v>
      </c>
      <c r="P838" s="85">
        <v>25</v>
      </c>
      <c r="Q838" s="72">
        <f t="shared" si="90"/>
        <v>11153</v>
      </c>
      <c r="R838" s="114">
        <v>5234.47</v>
      </c>
      <c r="S838" s="72">
        <f t="shared" si="91"/>
        <v>8054.8</v>
      </c>
      <c r="T838" s="136">
        <v>46765.53</v>
      </c>
      <c r="U838" s="73" t="s">
        <v>156</v>
      </c>
      <c r="V838" s="74" t="s">
        <v>257</v>
      </c>
    </row>
    <row r="839" spans="1:22">
      <c r="A839" s="85">
        <v>832</v>
      </c>
      <c r="B839" s="85" t="s">
        <v>82</v>
      </c>
      <c r="C839" s="135" t="s">
        <v>19</v>
      </c>
      <c r="D839" s="135" t="s">
        <v>1086</v>
      </c>
      <c r="E839" s="86" t="s">
        <v>1223</v>
      </c>
      <c r="F839" s="87">
        <v>45962</v>
      </c>
      <c r="G839" s="87">
        <v>46143</v>
      </c>
      <c r="H839" s="136">
        <v>20000</v>
      </c>
      <c r="I839" s="135">
        <v>0</v>
      </c>
      <c r="J839" s="88">
        <v>25</v>
      </c>
      <c r="K839" s="135">
        <v>574</v>
      </c>
      <c r="L839" s="72">
        <f t="shared" si="87"/>
        <v>1419.9999999999998</v>
      </c>
      <c r="M839" s="72">
        <f t="shared" si="93"/>
        <v>260</v>
      </c>
      <c r="N839" s="74">
        <f t="shared" si="88"/>
        <v>608</v>
      </c>
      <c r="O839" s="72">
        <f t="shared" si="89"/>
        <v>1418</v>
      </c>
      <c r="P839" s="85">
        <v>25</v>
      </c>
      <c r="Q839" s="72">
        <f t="shared" si="90"/>
        <v>4305</v>
      </c>
      <c r="R839" s="114">
        <v>1207</v>
      </c>
      <c r="S839" s="72">
        <f t="shared" si="91"/>
        <v>3098</v>
      </c>
      <c r="T839" s="136">
        <v>18793</v>
      </c>
      <c r="U839" s="73" t="s">
        <v>156</v>
      </c>
      <c r="V839" s="74" t="s">
        <v>257</v>
      </c>
    </row>
    <row r="840" spans="1:22">
      <c r="A840" s="85">
        <v>833</v>
      </c>
      <c r="B840" s="85" t="s">
        <v>459</v>
      </c>
      <c r="C840" s="135" t="s">
        <v>19</v>
      </c>
      <c r="D840" s="135" t="s">
        <v>1106</v>
      </c>
      <c r="E840" s="86" t="s">
        <v>1223</v>
      </c>
      <c r="F840" s="87">
        <v>45962</v>
      </c>
      <c r="G840" s="87">
        <v>46143</v>
      </c>
      <c r="H840" s="136">
        <v>20000</v>
      </c>
      <c r="I840" s="135">
        <v>0</v>
      </c>
      <c r="J840" s="88">
        <v>25</v>
      </c>
      <c r="K840" s="135">
        <v>574</v>
      </c>
      <c r="L840" s="72">
        <f t="shared" ref="L840:L903" si="94">H840*0.071</f>
        <v>1419.9999999999998</v>
      </c>
      <c r="M840" s="72">
        <f t="shared" si="93"/>
        <v>260</v>
      </c>
      <c r="N840" s="74">
        <f t="shared" ref="N840:N903" si="95">+H840*0.0304</f>
        <v>608</v>
      </c>
      <c r="O840" s="72">
        <f t="shared" ref="O840:O903" si="96">H840*0.0709</f>
        <v>1418</v>
      </c>
      <c r="P840" s="85">
        <v>25</v>
      </c>
      <c r="Q840" s="72">
        <f t="shared" ref="Q840:Q903" si="97">SUM(K840:P840)</f>
        <v>4305</v>
      </c>
      <c r="R840" s="114">
        <v>1207</v>
      </c>
      <c r="S840" s="72">
        <f t="shared" ref="S840:S903" si="98">L840+M840+O840</f>
        <v>3098</v>
      </c>
      <c r="T840" s="136">
        <v>18793</v>
      </c>
      <c r="U840" s="73" t="s">
        <v>156</v>
      </c>
      <c r="V840" s="74" t="s">
        <v>257</v>
      </c>
    </row>
    <row r="841" spans="1:22">
      <c r="A841" s="85">
        <v>834</v>
      </c>
      <c r="B841" s="85" t="s">
        <v>870</v>
      </c>
      <c r="C841" s="135" t="s">
        <v>5</v>
      </c>
      <c r="D841" s="135" t="s">
        <v>877</v>
      </c>
      <c r="E841" s="86" t="s">
        <v>1223</v>
      </c>
      <c r="F841" s="87">
        <v>45839</v>
      </c>
      <c r="G841" s="87">
        <v>46023</v>
      </c>
      <c r="H841" s="136">
        <v>220000</v>
      </c>
      <c r="I841" s="136">
        <v>40357.08</v>
      </c>
      <c r="J841" s="88">
        <v>25</v>
      </c>
      <c r="K841" s="136">
        <v>6314</v>
      </c>
      <c r="L841" s="72">
        <f t="shared" si="94"/>
        <v>15619.999999999998</v>
      </c>
      <c r="M841" s="72">
        <f t="shared" si="93"/>
        <v>2860</v>
      </c>
      <c r="N841" s="74">
        <f t="shared" si="95"/>
        <v>6688</v>
      </c>
      <c r="O841" s="72">
        <f t="shared" si="96"/>
        <v>15598.000000000002</v>
      </c>
      <c r="P841" s="85">
        <v>25</v>
      </c>
      <c r="Q841" s="72">
        <f t="shared" si="97"/>
        <v>47105</v>
      </c>
      <c r="R841" s="114">
        <v>41586.370000000003</v>
      </c>
      <c r="S841" s="72">
        <f t="shared" si="98"/>
        <v>34078</v>
      </c>
      <c r="T841" s="136">
        <v>166714.78</v>
      </c>
      <c r="U841" s="73" t="s">
        <v>156</v>
      </c>
      <c r="V841" s="74" t="s">
        <v>258</v>
      </c>
    </row>
    <row r="842" spans="1:22">
      <c r="A842" s="85">
        <v>835</v>
      </c>
      <c r="B842" s="85" t="s">
        <v>916</v>
      </c>
      <c r="C842" s="135" t="s">
        <v>249</v>
      </c>
      <c r="D842" s="135" t="s">
        <v>1118</v>
      </c>
      <c r="E842" s="86" t="s">
        <v>1223</v>
      </c>
      <c r="F842" s="87">
        <v>45962</v>
      </c>
      <c r="G842" s="87">
        <v>46143</v>
      </c>
      <c r="H842" s="136">
        <v>40000</v>
      </c>
      <c r="I842" s="135">
        <v>442.65</v>
      </c>
      <c r="J842" s="88">
        <v>25</v>
      </c>
      <c r="K842" s="136">
        <v>1148</v>
      </c>
      <c r="L842" s="72">
        <f t="shared" si="94"/>
        <v>2839.9999999999995</v>
      </c>
      <c r="M842" s="72">
        <f t="shared" si="93"/>
        <v>520</v>
      </c>
      <c r="N842" s="74">
        <f t="shared" si="95"/>
        <v>1216</v>
      </c>
      <c r="O842" s="72">
        <f t="shared" si="96"/>
        <v>2836</v>
      </c>
      <c r="P842" s="85">
        <v>25</v>
      </c>
      <c r="Q842" s="72">
        <f t="shared" si="97"/>
        <v>8585</v>
      </c>
      <c r="R842" s="114">
        <v>2831.65</v>
      </c>
      <c r="S842" s="72">
        <f t="shared" si="98"/>
        <v>6196</v>
      </c>
      <c r="T842" s="136">
        <v>37168.35</v>
      </c>
      <c r="U842" s="73" t="s">
        <v>156</v>
      </c>
      <c r="V842" s="74" t="s">
        <v>257</v>
      </c>
    </row>
    <row r="843" spans="1:22">
      <c r="A843" s="85">
        <v>836</v>
      </c>
      <c r="B843" s="85" t="s">
        <v>616</v>
      </c>
      <c r="C843" s="135" t="s">
        <v>19</v>
      </c>
      <c r="D843" s="135" t="s">
        <v>1165</v>
      </c>
      <c r="E843" s="86" t="s">
        <v>1223</v>
      </c>
      <c r="F843" s="87">
        <v>45839</v>
      </c>
      <c r="G843" s="87">
        <v>46023</v>
      </c>
      <c r="H843" s="136">
        <v>20000</v>
      </c>
      <c r="I843" s="135">
        <v>0</v>
      </c>
      <c r="J843" s="88">
        <v>25</v>
      </c>
      <c r="K843" s="135">
        <v>574</v>
      </c>
      <c r="L843" s="72">
        <f t="shared" si="94"/>
        <v>1419.9999999999998</v>
      </c>
      <c r="M843" s="72">
        <f t="shared" si="93"/>
        <v>260</v>
      </c>
      <c r="N843" s="74">
        <f t="shared" si="95"/>
        <v>608</v>
      </c>
      <c r="O843" s="72">
        <f t="shared" si="96"/>
        <v>1418</v>
      </c>
      <c r="P843" s="85">
        <v>25</v>
      </c>
      <c r="Q843" s="72">
        <f t="shared" si="97"/>
        <v>4305</v>
      </c>
      <c r="R843" s="114">
        <v>1207</v>
      </c>
      <c r="S843" s="72">
        <f t="shared" si="98"/>
        <v>3098</v>
      </c>
      <c r="T843" s="136">
        <v>18793</v>
      </c>
      <c r="U843" s="73" t="s">
        <v>156</v>
      </c>
      <c r="V843" s="74" t="s">
        <v>257</v>
      </c>
    </row>
    <row r="844" spans="1:22">
      <c r="A844" s="85">
        <v>837</v>
      </c>
      <c r="B844" s="85" t="s">
        <v>306</v>
      </c>
      <c r="C844" s="135" t="s">
        <v>73</v>
      </c>
      <c r="D844" s="135" t="s">
        <v>160</v>
      </c>
      <c r="E844" s="86" t="s">
        <v>1223</v>
      </c>
      <c r="F844" s="87">
        <v>45962</v>
      </c>
      <c r="G844" s="87">
        <v>46143</v>
      </c>
      <c r="H844" s="136">
        <v>51000</v>
      </c>
      <c r="I844" s="136">
        <v>1995.14</v>
      </c>
      <c r="J844" s="88">
        <v>25</v>
      </c>
      <c r="K844" s="136">
        <v>1463.7</v>
      </c>
      <c r="L844" s="72">
        <f t="shared" si="94"/>
        <v>3620.9999999999995</v>
      </c>
      <c r="M844" s="72">
        <f t="shared" si="93"/>
        <v>663</v>
      </c>
      <c r="N844" s="74">
        <f t="shared" si="95"/>
        <v>1550.4</v>
      </c>
      <c r="O844" s="72">
        <f t="shared" si="96"/>
        <v>3615.9</v>
      </c>
      <c r="P844" s="85">
        <v>25</v>
      </c>
      <c r="Q844" s="72">
        <f t="shared" si="97"/>
        <v>10939</v>
      </c>
      <c r="R844" s="114">
        <v>5034.24</v>
      </c>
      <c r="S844" s="72">
        <f t="shared" si="98"/>
        <v>7899.9</v>
      </c>
      <c r="T844" s="136">
        <v>45965.760000000002</v>
      </c>
      <c r="U844" s="73" t="s">
        <v>156</v>
      </c>
      <c r="V844" s="74" t="s">
        <v>257</v>
      </c>
    </row>
    <row r="845" spans="1:22">
      <c r="A845" s="85">
        <v>838</v>
      </c>
      <c r="B845" s="85" t="s">
        <v>644</v>
      </c>
      <c r="C845" s="135" t="s">
        <v>30</v>
      </c>
      <c r="D845" s="135" t="s">
        <v>1084</v>
      </c>
      <c r="E845" s="86" t="s">
        <v>1223</v>
      </c>
      <c r="F845" s="87">
        <v>45962</v>
      </c>
      <c r="G845" s="87">
        <v>46143</v>
      </c>
      <c r="H845" s="136">
        <v>45000</v>
      </c>
      <c r="I845" s="136">
        <v>1148.33</v>
      </c>
      <c r="J845" s="88">
        <v>25</v>
      </c>
      <c r="K845" s="136">
        <v>1291.5</v>
      </c>
      <c r="L845" s="72">
        <f t="shared" si="94"/>
        <v>3194.9999999999995</v>
      </c>
      <c r="M845" s="72">
        <f t="shared" si="93"/>
        <v>585</v>
      </c>
      <c r="N845" s="74">
        <f t="shared" si="95"/>
        <v>1368</v>
      </c>
      <c r="O845" s="72">
        <f t="shared" si="96"/>
        <v>3190.5</v>
      </c>
      <c r="P845" s="85">
        <v>25</v>
      </c>
      <c r="Q845" s="72">
        <f t="shared" si="97"/>
        <v>9655</v>
      </c>
      <c r="R845" s="114">
        <v>3832.83</v>
      </c>
      <c r="S845" s="72">
        <f t="shared" si="98"/>
        <v>6970.5</v>
      </c>
      <c r="T845" s="136">
        <v>41167.17</v>
      </c>
      <c r="U845" s="73" t="s">
        <v>156</v>
      </c>
      <c r="V845" s="74" t="s">
        <v>257</v>
      </c>
    </row>
    <row r="846" spans="1:22">
      <c r="A846" s="85">
        <v>839</v>
      </c>
      <c r="B846" s="85" t="s">
        <v>719</v>
      </c>
      <c r="C846" s="135" t="s">
        <v>48</v>
      </c>
      <c r="D846" s="135" t="s">
        <v>163</v>
      </c>
      <c r="E846" s="86" t="s">
        <v>1223</v>
      </c>
      <c r="F846" s="87">
        <v>45901</v>
      </c>
      <c r="G846" s="87">
        <v>46082</v>
      </c>
      <c r="H846" s="136">
        <v>65000</v>
      </c>
      <c r="I846" s="136">
        <v>4427.58</v>
      </c>
      <c r="J846" s="88">
        <v>25</v>
      </c>
      <c r="K846" s="136">
        <v>1865.5</v>
      </c>
      <c r="L846" s="72">
        <f t="shared" si="94"/>
        <v>4615</v>
      </c>
      <c r="M846" s="72">
        <f t="shared" si="93"/>
        <v>845</v>
      </c>
      <c r="N846" s="74">
        <f t="shared" si="95"/>
        <v>1976</v>
      </c>
      <c r="O846" s="72">
        <f t="shared" si="96"/>
        <v>4608.5</v>
      </c>
      <c r="P846" s="85">
        <v>25</v>
      </c>
      <c r="Q846" s="72">
        <f t="shared" si="97"/>
        <v>13935</v>
      </c>
      <c r="R846" s="114">
        <v>8294.08</v>
      </c>
      <c r="S846" s="72">
        <f t="shared" si="98"/>
        <v>10068.5</v>
      </c>
      <c r="T846" s="136">
        <v>56705.919999999998</v>
      </c>
      <c r="U846" s="73" t="s">
        <v>156</v>
      </c>
      <c r="V846" s="74" t="s">
        <v>257</v>
      </c>
    </row>
    <row r="847" spans="1:22">
      <c r="A847" s="85">
        <v>840</v>
      </c>
      <c r="B847" s="85" t="s">
        <v>580</v>
      </c>
      <c r="C847" s="135" t="s">
        <v>48</v>
      </c>
      <c r="D847" s="135" t="s">
        <v>1084</v>
      </c>
      <c r="E847" s="86" t="s">
        <v>1223</v>
      </c>
      <c r="F847" s="87">
        <v>45839</v>
      </c>
      <c r="G847" s="87">
        <v>46023</v>
      </c>
      <c r="H847" s="136">
        <v>100000</v>
      </c>
      <c r="I847" s="136">
        <v>12105.37</v>
      </c>
      <c r="J847" s="88">
        <v>25</v>
      </c>
      <c r="K847" s="136">
        <v>2870</v>
      </c>
      <c r="L847" s="72">
        <f t="shared" si="94"/>
        <v>7099.9999999999991</v>
      </c>
      <c r="M847" s="72">
        <f t="shared" si="93"/>
        <v>1300</v>
      </c>
      <c r="N847" s="74">
        <f t="shared" si="95"/>
        <v>3040</v>
      </c>
      <c r="O847" s="72">
        <f t="shared" si="96"/>
        <v>7090.0000000000009</v>
      </c>
      <c r="P847" s="85">
        <v>25</v>
      </c>
      <c r="Q847" s="72">
        <f t="shared" si="97"/>
        <v>21425</v>
      </c>
      <c r="R847" s="114">
        <v>18040.37</v>
      </c>
      <c r="S847" s="72">
        <f t="shared" si="98"/>
        <v>15490</v>
      </c>
      <c r="T847" s="136">
        <v>81959.63</v>
      </c>
      <c r="U847" s="73" t="s">
        <v>156</v>
      </c>
      <c r="V847" s="74" t="s">
        <v>257</v>
      </c>
    </row>
    <row r="848" spans="1:22">
      <c r="A848" s="85">
        <v>841</v>
      </c>
      <c r="B848" s="85" t="s">
        <v>1060</v>
      </c>
      <c r="C848" s="135" t="s">
        <v>18</v>
      </c>
      <c r="D848" s="135" t="s">
        <v>489</v>
      </c>
      <c r="E848" s="86" t="s">
        <v>1223</v>
      </c>
      <c r="F848" s="87">
        <v>45901</v>
      </c>
      <c r="G848" s="87">
        <v>46082</v>
      </c>
      <c r="H848" s="136">
        <v>60000</v>
      </c>
      <c r="I848" s="136">
        <v>3486.68</v>
      </c>
      <c r="J848" s="88">
        <v>25</v>
      </c>
      <c r="K848" s="136">
        <v>1722</v>
      </c>
      <c r="L848" s="72">
        <f t="shared" si="94"/>
        <v>4260</v>
      </c>
      <c r="M848" s="72">
        <f t="shared" si="93"/>
        <v>780</v>
      </c>
      <c r="N848" s="74">
        <f t="shared" si="95"/>
        <v>1824</v>
      </c>
      <c r="O848" s="72">
        <f t="shared" si="96"/>
        <v>4254</v>
      </c>
      <c r="P848" s="114">
        <v>5500.44</v>
      </c>
      <c r="Q848" s="72">
        <f t="shared" si="97"/>
        <v>18340.439999999999</v>
      </c>
      <c r="R848" s="114">
        <v>12533.12</v>
      </c>
      <c r="S848" s="72">
        <f t="shared" si="98"/>
        <v>9294</v>
      </c>
      <c r="T848" s="136">
        <v>47798.48</v>
      </c>
      <c r="U848" s="73" t="s">
        <v>156</v>
      </c>
      <c r="V848" s="74" t="s">
        <v>258</v>
      </c>
    </row>
    <row r="849" spans="1:22">
      <c r="A849" s="85">
        <v>842</v>
      </c>
      <c r="B849" s="85" t="s">
        <v>106</v>
      </c>
      <c r="C849" s="135" t="s">
        <v>74</v>
      </c>
      <c r="D849" s="135" t="s">
        <v>1078</v>
      </c>
      <c r="E849" s="86" t="s">
        <v>1223</v>
      </c>
      <c r="F849" s="87">
        <v>45962</v>
      </c>
      <c r="G849" s="87">
        <v>46143</v>
      </c>
      <c r="H849" s="136">
        <v>60000</v>
      </c>
      <c r="I849" s="136">
        <v>3486.68</v>
      </c>
      <c r="J849" s="88">
        <v>25</v>
      </c>
      <c r="K849" s="136">
        <v>1722</v>
      </c>
      <c r="L849" s="72">
        <f t="shared" si="94"/>
        <v>4260</v>
      </c>
      <c r="M849" s="72">
        <f t="shared" si="93"/>
        <v>780</v>
      </c>
      <c r="N849" s="74">
        <f t="shared" si="95"/>
        <v>1824</v>
      </c>
      <c r="O849" s="72">
        <f t="shared" si="96"/>
        <v>4254</v>
      </c>
      <c r="P849" s="85">
        <v>125</v>
      </c>
      <c r="Q849" s="72">
        <f t="shared" si="97"/>
        <v>12965</v>
      </c>
      <c r="R849" s="114">
        <v>7157.68</v>
      </c>
      <c r="S849" s="72">
        <f t="shared" si="98"/>
        <v>9294</v>
      </c>
      <c r="T849" s="136">
        <v>52842.32</v>
      </c>
      <c r="U849" s="73" t="s">
        <v>156</v>
      </c>
      <c r="V849" s="74" t="s">
        <v>257</v>
      </c>
    </row>
    <row r="850" spans="1:22">
      <c r="A850" s="85">
        <v>843</v>
      </c>
      <c r="B850" s="85" t="s">
        <v>72</v>
      </c>
      <c r="C850" s="135" t="s">
        <v>73</v>
      </c>
      <c r="D850" s="135" t="s">
        <v>1141</v>
      </c>
      <c r="E850" s="86" t="s">
        <v>1223</v>
      </c>
      <c r="F850" s="87">
        <v>45962</v>
      </c>
      <c r="G850" s="87">
        <v>46143</v>
      </c>
      <c r="H850" s="136">
        <v>90000</v>
      </c>
      <c r="I850" s="136">
        <v>9753.1200000000008</v>
      </c>
      <c r="J850" s="88">
        <v>25</v>
      </c>
      <c r="K850" s="136">
        <v>2583</v>
      </c>
      <c r="L850" s="72">
        <f t="shared" si="94"/>
        <v>6389.9999999999991</v>
      </c>
      <c r="M850" s="72">
        <f t="shared" si="93"/>
        <v>1170</v>
      </c>
      <c r="N850" s="74">
        <f t="shared" si="95"/>
        <v>2736</v>
      </c>
      <c r="O850" s="72">
        <f t="shared" si="96"/>
        <v>6381</v>
      </c>
      <c r="P850" s="114">
        <v>5532.52</v>
      </c>
      <c r="Q850" s="72">
        <f t="shared" si="97"/>
        <v>24792.52</v>
      </c>
      <c r="R850" s="114">
        <v>23857.67</v>
      </c>
      <c r="S850" s="72">
        <f t="shared" si="98"/>
        <v>13941</v>
      </c>
      <c r="T850" s="136">
        <v>74902.880000000005</v>
      </c>
      <c r="U850" s="73" t="s">
        <v>156</v>
      </c>
      <c r="V850" s="74" t="s">
        <v>257</v>
      </c>
    </row>
    <row r="851" spans="1:22">
      <c r="A851" s="85">
        <v>844</v>
      </c>
      <c r="B851" s="85" t="s">
        <v>344</v>
      </c>
      <c r="C851" s="135" t="s">
        <v>12</v>
      </c>
      <c r="D851" s="135" t="s">
        <v>1144</v>
      </c>
      <c r="E851" s="86" t="s">
        <v>1223</v>
      </c>
      <c r="F851" s="87">
        <v>45839</v>
      </c>
      <c r="G851" s="87">
        <v>46023</v>
      </c>
      <c r="H851" s="136">
        <v>30000</v>
      </c>
      <c r="I851" s="135">
        <v>0</v>
      </c>
      <c r="J851" s="88">
        <v>25</v>
      </c>
      <c r="K851" s="135">
        <v>861</v>
      </c>
      <c r="L851" s="72">
        <f t="shared" si="94"/>
        <v>2130</v>
      </c>
      <c r="M851" s="72">
        <f t="shared" si="93"/>
        <v>390</v>
      </c>
      <c r="N851" s="74">
        <f t="shared" si="95"/>
        <v>912</v>
      </c>
      <c r="O851" s="72">
        <f t="shared" si="96"/>
        <v>2127</v>
      </c>
      <c r="P851" s="85">
        <v>125</v>
      </c>
      <c r="Q851" s="72">
        <f t="shared" si="97"/>
        <v>6545</v>
      </c>
      <c r="R851" s="114">
        <v>1898</v>
      </c>
      <c r="S851" s="72">
        <f t="shared" si="98"/>
        <v>4647</v>
      </c>
      <c r="T851" s="136">
        <v>28102</v>
      </c>
      <c r="U851" s="73" t="s">
        <v>156</v>
      </c>
      <c r="V851" s="74" t="s">
        <v>257</v>
      </c>
    </row>
    <row r="852" spans="1:22">
      <c r="A852" s="85">
        <v>845</v>
      </c>
      <c r="B852" s="85" t="s">
        <v>627</v>
      </c>
      <c r="C852" s="135" t="s">
        <v>12</v>
      </c>
      <c r="D852" s="135" t="s">
        <v>1084</v>
      </c>
      <c r="E852" s="86" t="s">
        <v>1223</v>
      </c>
      <c r="F852" s="87">
        <v>45839</v>
      </c>
      <c r="G852" s="87">
        <v>46023</v>
      </c>
      <c r="H852" s="136">
        <v>50000</v>
      </c>
      <c r="I852" s="136">
        <v>1854</v>
      </c>
      <c r="J852" s="88">
        <v>25</v>
      </c>
      <c r="K852" s="136">
        <v>1435</v>
      </c>
      <c r="L852" s="72">
        <f t="shared" si="94"/>
        <v>3549.9999999999995</v>
      </c>
      <c r="M852" s="72">
        <f t="shared" si="93"/>
        <v>650</v>
      </c>
      <c r="N852" s="74">
        <f t="shared" si="95"/>
        <v>1520</v>
      </c>
      <c r="O852" s="72">
        <f t="shared" si="96"/>
        <v>3545.0000000000005</v>
      </c>
      <c r="P852" s="114">
        <v>6112</v>
      </c>
      <c r="Q852" s="72">
        <f t="shared" si="97"/>
        <v>16812</v>
      </c>
      <c r="R852" s="114">
        <v>10921</v>
      </c>
      <c r="S852" s="72">
        <f t="shared" si="98"/>
        <v>7745</v>
      </c>
      <c r="T852" s="136">
        <v>39079</v>
      </c>
      <c r="U852" s="73" t="s">
        <v>156</v>
      </c>
      <c r="V852" s="74" t="s">
        <v>257</v>
      </c>
    </row>
    <row r="853" spans="1:22">
      <c r="A853" s="85">
        <v>846</v>
      </c>
      <c r="B853" s="85" t="s">
        <v>555</v>
      </c>
      <c r="C853" s="135" t="s">
        <v>19</v>
      </c>
      <c r="D853" s="135" t="s">
        <v>161</v>
      </c>
      <c r="E853" s="86" t="s">
        <v>1223</v>
      </c>
      <c r="F853" s="87">
        <v>45962</v>
      </c>
      <c r="G853" s="87">
        <v>46143</v>
      </c>
      <c r="H853" s="136">
        <v>46000</v>
      </c>
      <c r="I853" s="136">
        <v>1289.46</v>
      </c>
      <c r="J853" s="88">
        <v>25</v>
      </c>
      <c r="K853" s="136">
        <v>1320.2</v>
      </c>
      <c r="L853" s="72">
        <f t="shared" si="94"/>
        <v>3265.9999999999995</v>
      </c>
      <c r="M853" s="72">
        <f t="shared" si="93"/>
        <v>598</v>
      </c>
      <c r="N853" s="74">
        <f t="shared" si="95"/>
        <v>1398.4</v>
      </c>
      <c r="O853" s="72">
        <f t="shared" si="96"/>
        <v>3261.4</v>
      </c>
      <c r="P853" s="85">
        <v>25</v>
      </c>
      <c r="Q853" s="72">
        <f t="shared" si="97"/>
        <v>9869</v>
      </c>
      <c r="R853" s="114">
        <v>4033.06</v>
      </c>
      <c r="S853" s="72">
        <f t="shared" si="98"/>
        <v>7125.4</v>
      </c>
      <c r="T853" s="136">
        <v>41966.94</v>
      </c>
      <c r="U853" s="73" t="s">
        <v>156</v>
      </c>
      <c r="V853" s="74" t="s">
        <v>257</v>
      </c>
    </row>
    <row r="854" spans="1:22">
      <c r="A854" s="85">
        <v>847</v>
      </c>
      <c r="B854" s="85" t="s">
        <v>380</v>
      </c>
      <c r="C854" s="135" t="s">
        <v>48</v>
      </c>
      <c r="D854" s="135" t="s">
        <v>160</v>
      </c>
      <c r="E854" s="86" t="s">
        <v>1223</v>
      </c>
      <c r="F854" s="87">
        <v>45962</v>
      </c>
      <c r="G854" s="87">
        <v>46143</v>
      </c>
      <c r="H854" s="136">
        <v>55000</v>
      </c>
      <c r="I854" s="136">
        <v>2559.6799999999998</v>
      </c>
      <c r="J854" s="88">
        <v>25</v>
      </c>
      <c r="K854" s="136">
        <v>1578.5</v>
      </c>
      <c r="L854" s="72">
        <f t="shared" si="94"/>
        <v>3904.9999999999995</v>
      </c>
      <c r="M854" s="72">
        <f t="shared" si="93"/>
        <v>715</v>
      </c>
      <c r="N854" s="74">
        <f t="shared" si="95"/>
        <v>1672</v>
      </c>
      <c r="O854" s="72">
        <f t="shared" si="96"/>
        <v>3899.5000000000005</v>
      </c>
      <c r="P854" s="114">
        <v>5668.02</v>
      </c>
      <c r="Q854" s="72">
        <f t="shared" si="97"/>
        <v>17438.02</v>
      </c>
      <c r="R854" s="114">
        <v>7335.18</v>
      </c>
      <c r="S854" s="72">
        <f t="shared" si="98"/>
        <v>8519.5</v>
      </c>
      <c r="T854" s="136">
        <v>47664.82</v>
      </c>
      <c r="U854" s="73" t="s">
        <v>156</v>
      </c>
      <c r="V854" s="74" t="s">
        <v>257</v>
      </c>
    </row>
    <row r="855" spans="1:22">
      <c r="A855" s="85">
        <v>848</v>
      </c>
      <c r="B855" s="85" t="s">
        <v>1240</v>
      </c>
      <c r="C855" s="135" t="s">
        <v>488</v>
      </c>
      <c r="D855" s="135" t="s">
        <v>728</v>
      </c>
      <c r="E855" s="86" t="s">
        <v>1223</v>
      </c>
      <c r="F855" s="87">
        <v>45809</v>
      </c>
      <c r="G855" s="87">
        <v>45992</v>
      </c>
      <c r="H855" s="136">
        <v>80000</v>
      </c>
      <c r="I855" s="136">
        <v>6564.09</v>
      </c>
      <c r="J855" s="88">
        <v>25</v>
      </c>
      <c r="K855" s="136">
        <v>2296</v>
      </c>
      <c r="L855" s="72">
        <f t="shared" si="94"/>
        <v>5679.9999999999991</v>
      </c>
      <c r="M855" s="72">
        <f t="shared" si="93"/>
        <v>1040</v>
      </c>
      <c r="N855" s="74">
        <f t="shared" si="95"/>
        <v>2432</v>
      </c>
      <c r="O855" s="72">
        <f t="shared" si="96"/>
        <v>5672</v>
      </c>
      <c r="P855" s="85">
        <v>25</v>
      </c>
      <c r="Q855" s="72">
        <f t="shared" si="97"/>
        <v>17145</v>
      </c>
      <c r="R855" s="114">
        <v>12153.87</v>
      </c>
      <c r="S855" s="72">
        <f t="shared" si="98"/>
        <v>12392</v>
      </c>
      <c r="T855" s="136">
        <v>64925.08</v>
      </c>
      <c r="U855" s="73" t="s">
        <v>156</v>
      </c>
      <c r="V855" s="74" t="s">
        <v>257</v>
      </c>
    </row>
    <row r="856" spans="1:22">
      <c r="A856" s="85">
        <v>849</v>
      </c>
      <c r="B856" s="85" t="s">
        <v>410</v>
      </c>
      <c r="C856" s="135" t="s">
        <v>371</v>
      </c>
      <c r="D856" s="135" t="s">
        <v>181</v>
      </c>
      <c r="E856" s="86" t="s">
        <v>1223</v>
      </c>
      <c r="F856" s="87">
        <v>45962</v>
      </c>
      <c r="G856" s="87">
        <v>46143</v>
      </c>
      <c r="H856" s="136">
        <v>46000</v>
      </c>
      <c r="I856" s="136">
        <v>1289.46</v>
      </c>
      <c r="J856" s="88">
        <v>25</v>
      </c>
      <c r="K856" s="136">
        <v>1320.2</v>
      </c>
      <c r="L856" s="72">
        <f t="shared" si="94"/>
        <v>3265.9999999999995</v>
      </c>
      <c r="M856" s="72">
        <f t="shared" si="93"/>
        <v>598</v>
      </c>
      <c r="N856" s="74">
        <f t="shared" si="95"/>
        <v>1398.4</v>
      </c>
      <c r="O856" s="72">
        <f t="shared" si="96"/>
        <v>3261.4</v>
      </c>
      <c r="P856" s="85">
        <v>25</v>
      </c>
      <c r="Q856" s="72">
        <f t="shared" si="97"/>
        <v>9869</v>
      </c>
      <c r="R856" s="114">
        <v>8884.77</v>
      </c>
      <c r="S856" s="72">
        <f t="shared" si="98"/>
        <v>7125.4</v>
      </c>
      <c r="T856" s="136">
        <v>41866.94</v>
      </c>
      <c r="U856" s="73" t="s">
        <v>156</v>
      </c>
      <c r="V856" s="74" t="s">
        <v>257</v>
      </c>
    </row>
    <row r="857" spans="1:22">
      <c r="A857" s="85">
        <v>850</v>
      </c>
      <c r="B857" s="85" t="s">
        <v>296</v>
      </c>
      <c r="C857" s="135" t="s">
        <v>19</v>
      </c>
      <c r="D857" s="135" t="s">
        <v>1154</v>
      </c>
      <c r="E857" s="86" t="s">
        <v>1223</v>
      </c>
      <c r="F857" s="87">
        <v>45962</v>
      </c>
      <c r="G857" s="87">
        <v>46143</v>
      </c>
      <c r="H857" s="136">
        <v>20000</v>
      </c>
      <c r="I857" s="135">
        <v>0</v>
      </c>
      <c r="J857" s="88">
        <v>25</v>
      </c>
      <c r="K857" s="135">
        <v>574</v>
      </c>
      <c r="L857" s="72">
        <f t="shared" si="94"/>
        <v>1419.9999999999998</v>
      </c>
      <c r="M857" s="72">
        <f t="shared" si="93"/>
        <v>260</v>
      </c>
      <c r="N857" s="74">
        <f t="shared" si="95"/>
        <v>608</v>
      </c>
      <c r="O857" s="72">
        <f t="shared" si="96"/>
        <v>1418</v>
      </c>
      <c r="P857" s="114">
        <v>1740.46</v>
      </c>
      <c r="Q857" s="72">
        <f t="shared" si="97"/>
        <v>6020.46</v>
      </c>
      <c r="R857" s="114">
        <v>4690.6000000000004</v>
      </c>
      <c r="S857" s="72">
        <f t="shared" si="98"/>
        <v>3098</v>
      </c>
      <c r="T857" s="136">
        <v>16873.22</v>
      </c>
      <c r="U857" s="73" t="s">
        <v>156</v>
      </c>
      <c r="V857" s="74" t="s">
        <v>257</v>
      </c>
    </row>
    <row r="858" spans="1:22">
      <c r="A858" s="85">
        <v>851</v>
      </c>
      <c r="B858" s="135" t="s">
        <v>1317</v>
      </c>
      <c r="C858" s="135" t="s">
        <v>365</v>
      </c>
      <c r="D858" s="135" t="s">
        <v>1084</v>
      </c>
      <c r="E858" s="86" t="s">
        <v>1223</v>
      </c>
      <c r="F858" s="87">
        <v>45931</v>
      </c>
      <c r="G858" s="87">
        <v>46113</v>
      </c>
      <c r="H858" s="136">
        <v>52000</v>
      </c>
      <c r="I858" s="136">
        <v>2136.27</v>
      </c>
      <c r="J858" s="88">
        <v>25</v>
      </c>
      <c r="K858" s="136">
        <v>1492.4</v>
      </c>
      <c r="L858" s="72">
        <f t="shared" si="94"/>
        <v>3691.9999999999995</v>
      </c>
      <c r="M858" s="136">
        <v>1580.8</v>
      </c>
      <c r="N858" s="74">
        <f t="shared" si="95"/>
        <v>1580.8</v>
      </c>
      <c r="O858" s="72">
        <f t="shared" si="96"/>
        <v>3686.8</v>
      </c>
      <c r="P858" s="135">
        <v>25</v>
      </c>
      <c r="Q858" s="72">
        <f t="shared" si="97"/>
        <v>12057.8</v>
      </c>
      <c r="R858" s="114">
        <v>5234.47</v>
      </c>
      <c r="S858" s="72">
        <f t="shared" si="98"/>
        <v>8959.5999999999985</v>
      </c>
      <c r="T858" s="136">
        <v>46765.53</v>
      </c>
      <c r="U858" s="73" t="s">
        <v>156</v>
      </c>
      <c r="V858" s="74" t="s">
        <v>257</v>
      </c>
    </row>
    <row r="859" spans="1:22">
      <c r="A859" s="85">
        <v>852</v>
      </c>
      <c r="B859" s="85" t="s">
        <v>871</v>
      </c>
      <c r="C859" s="135" t="s">
        <v>873</v>
      </c>
      <c r="D859" s="135" t="s">
        <v>360</v>
      </c>
      <c r="E859" s="86" t="s">
        <v>1223</v>
      </c>
      <c r="F859" s="87">
        <v>45839</v>
      </c>
      <c r="G859" s="87">
        <v>46023</v>
      </c>
      <c r="H859" s="136">
        <v>50000</v>
      </c>
      <c r="I859" s="136">
        <v>1854</v>
      </c>
      <c r="J859" s="88">
        <v>25</v>
      </c>
      <c r="K859" s="136">
        <v>1435</v>
      </c>
      <c r="L859" s="72">
        <f t="shared" si="94"/>
        <v>3549.9999999999995</v>
      </c>
      <c r="M859" s="72">
        <f t="shared" ref="M859:M890" si="99">H859*0.013</f>
        <v>650</v>
      </c>
      <c r="N859" s="74">
        <f t="shared" si="95"/>
        <v>1520</v>
      </c>
      <c r="O859" s="72">
        <f t="shared" si="96"/>
        <v>3545.0000000000005</v>
      </c>
      <c r="P859" s="85">
        <v>25</v>
      </c>
      <c r="Q859" s="72">
        <f t="shared" si="97"/>
        <v>10725</v>
      </c>
      <c r="R859" s="114">
        <v>4834</v>
      </c>
      <c r="S859" s="72">
        <f t="shared" si="98"/>
        <v>7745</v>
      </c>
      <c r="T859" s="136">
        <v>45166</v>
      </c>
      <c r="U859" s="73" t="s">
        <v>156</v>
      </c>
      <c r="V859" s="74" t="s">
        <v>257</v>
      </c>
    </row>
    <row r="860" spans="1:22">
      <c r="A860" s="85">
        <v>853</v>
      </c>
      <c r="B860" s="85" t="s">
        <v>917</v>
      </c>
      <c r="C860" s="135" t="s">
        <v>53</v>
      </c>
      <c r="D860" s="135" t="s">
        <v>1150</v>
      </c>
      <c r="E860" s="86" t="s">
        <v>1223</v>
      </c>
      <c r="F860" s="87">
        <v>45962</v>
      </c>
      <c r="G860" s="87">
        <v>46143</v>
      </c>
      <c r="H860" s="136">
        <v>60000</v>
      </c>
      <c r="I860" s="136">
        <v>3486.68</v>
      </c>
      <c r="J860" s="88">
        <v>25</v>
      </c>
      <c r="K860" s="136">
        <v>1722</v>
      </c>
      <c r="L860" s="72">
        <f t="shared" si="94"/>
        <v>4260</v>
      </c>
      <c r="M860" s="72">
        <f t="shared" si="99"/>
        <v>780</v>
      </c>
      <c r="N860" s="74">
        <f t="shared" si="95"/>
        <v>1824</v>
      </c>
      <c r="O860" s="72">
        <f t="shared" si="96"/>
        <v>4254</v>
      </c>
      <c r="P860" s="85">
        <v>25</v>
      </c>
      <c r="Q860" s="72">
        <f t="shared" si="97"/>
        <v>12865</v>
      </c>
      <c r="R860" s="114">
        <v>7057.68</v>
      </c>
      <c r="S860" s="72">
        <f t="shared" si="98"/>
        <v>9294</v>
      </c>
      <c r="T860" s="136">
        <v>52942.32</v>
      </c>
      <c r="U860" s="73" t="s">
        <v>156</v>
      </c>
      <c r="V860" s="74" t="s">
        <v>257</v>
      </c>
    </row>
    <row r="861" spans="1:22">
      <c r="A861" s="85">
        <v>854</v>
      </c>
      <c r="B861" s="85" t="s">
        <v>498</v>
      </c>
      <c r="C861" s="135" t="s">
        <v>7</v>
      </c>
      <c r="D861" s="135" t="s">
        <v>1111</v>
      </c>
      <c r="E861" s="86" t="s">
        <v>1223</v>
      </c>
      <c r="F861" s="87">
        <v>45962</v>
      </c>
      <c r="G861" s="87">
        <v>46143</v>
      </c>
      <c r="H861" s="136">
        <v>70000</v>
      </c>
      <c r="I861" s="136">
        <v>5368.48</v>
      </c>
      <c r="J861" s="88">
        <v>25</v>
      </c>
      <c r="K861" s="136">
        <v>2009</v>
      </c>
      <c r="L861" s="72">
        <f t="shared" si="94"/>
        <v>4970</v>
      </c>
      <c r="M861" s="72">
        <f t="shared" si="99"/>
        <v>910</v>
      </c>
      <c r="N861" s="74">
        <f t="shared" si="95"/>
        <v>2128</v>
      </c>
      <c r="O861" s="72">
        <f t="shared" si="96"/>
        <v>4963</v>
      </c>
      <c r="P861" s="85">
        <v>125</v>
      </c>
      <c r="Q861" s="72">
        <f t="shared" si="97"/>
        <v>15105</v>
      </c>
      <c r="R861" s="114">
        <v>9630.48</v>
      </c>
      <c r="S861" s="72">
        <f t="shared" si="98"/>
        <v>10843</v>
      </c>
      <c r="T861" s="136">
        <v>60369.52</v>
      </c>
      <c r="U861" s="73" t="s">
        <v>156</v>
      </c>
      <c r="V861" s="74" t="s">
        <v>257</v>
      </c>
    </row>
    <row r="862" spans="1:22">
      <c r="A862" s="85">
        <v>855</v>
      </c>
      <c r="B862" s="85" t="s">
        <v>872</v>
      </c>
      <c r="C862" s="135" t="s">
        <v>365</v>
      </c>
      <c r="D862" s="135" t="s">
        <v>163</v>
      </c>
      <c r="E862" s="86" t="s">
        <v>1223</v>
      </c>
      <c r="F862" s="87">
        <v>45839</v>
      </c>
      <c r="G862" s="87">
        <v>46023</v>
      </c>
      <c r="H862" s="136">
        <v>50000</v>
      </c>
      <c r="I862" s="136">
        <v>1854</v>
      </c>
      <c r="J862" s="88">
        <v>25</v>
      </c>
      <c r="K862" s="136">
        <v>1435</v>
      </c>
      <c r="L862" s="72">
        <f t="shared" si="94"/>
        <v>3549.9999999999995</v>
      </c>
      <c r="M862" s="72">
        <f t="shared" si="99"/>
        <v>650</v>
      </c>
      <c r="N862" s="74">
        <f t="shared" si="95"/>
        <v>1520</v>
      </c>
      <c r="O862" s="72">
        <f t="shared" si="96"/>
        <v>3545.0000000000005</v>
      </c>
      <c r="P862" s="85">
        <v>125</v>
      </c>
      <c r="Q862" s="72">
        <f t="shared" si="97"/>
        <v>10825</v>
      </c>
      <c r="R862" s="114">
        <v>4834</v>
      </c>
      <c r="S862" s="72">
        <f t="shared" si="98"/>
        <v>7745</v>
      </c>
      <c r="T862" s="136">
        <v>45066</v>
      </c>
      <c r="U862" s="73" t="s">
        <v>156</v>
      </c>
      <c r="V862" s="74" t="s">
        <v>258</v>
      </c>
    </row>
    <row r="863" spans="1:22">
      <c r="A863" s="85">
        <v>856</v>
      </c>
      <c r="B863" s="85" t="s">
        <v>556</v>
      </c>
      <c r="C863" s="135" t="s">
        <v>247</v>
      </c>
      <c r="D863" s="135" t="s">
        <v>676</v>
      </c>
      <c r="E863" s="86" t="s">
        <v>1223</v>
      </c>
      <c r="F863" s="87">
        <v>45962</v>
      </c>
      <c r="G863" s="87">
        <v>46143</v>
      </c>
      <c r="H863" s="136">
        <v>65000</v>
      </c>
      <c r="I863" s="136">
        <v>3741.39</v>
      </c>
      <c r="J863" s="88">
        <v>25</v>
      </c>
      <c r="K863" s="136">
        <v>1865.5</v>
      </c>
      <c r="L863" s="72">
        <f t="shared" si="94"/>
        <v>4615</v>
      </c>
      <c r="M863" s="72">
        <f t="shared" si="99"/>
        <v>845</v>
      </c>
      <c r="N863" s="74">
        <f t="shared" si="95"/>
        <v>1976</v>
      </c>
      <c r="O863" s="72">
        <f t="shared" si="96"/>
        <v>4608.5</v>
      </c>
      <c r="P863" s="114">
        <v>3555.92</v>
      </c>
      <c r="Q863" s="72">
        <f t="shared" si="97"/>
        <v>17465.919999999998</v>
      </c>
      <c r="R863" s="114">
        <v>11138.81</v>
      </c>
      <c r="S863" s="72">
        <f t="shared" si="98"/>
        <v>10068.5</v>
      </c>
      <c r="T863" s="136">
        <v>53534.28</v>
      </c>
      <c r="U863" s="73" t="s">
        <v>156</v>
      </c>
      <c r="V863" s="74" t="s">
        <v>257</v>
      </c>
    </row>
    <row r="864" spans="1:22">
      <c r="A864" s="85">
        <v>857</v>
      </c>
      <c r="B864" s="85" t="s">
        <v>388</v>
      </c>
      <c r="C864" s="135" t="s">
        <v>1272</v>
      </c>
      <c r="D864" s="135" t="s">
        <v>166</v>
      </c>
      <c r="E864" s="86" t="s">
        <v>1223</v>
      </c>
      <c r="F864" s="87">
        <v>45901</v>
      </c>
      <c r="G864" s="87">
        <v>46082</v>
      </c>
      <c r="H864" s="136">
        <v>65000</v>
      </c>
      <c r="I864" s="136">
        <v>4427.58</v>
      </c>
      <c r="J864" s="88">
        <v>25</v>
      </c>
      <c r="K864" s="136">
        <v>1865.5</v>
      </c>
      <c r="L864" s="72">
        <f t="shared" si="94"/>
        <v>4615</v>
      </c>
      <c r="M864" s="72">
        <f t="shared" si="99"/>
        <v>845</v>
      </c>
      <c r="N864" s="74">
        <f t="shared" si="95"/>
        <v>1976</v>
      </c>
      <c r="O864" s="72">
        <f t="shared" si="96"/>
        <v>4608.5</v>
      </c>
      <c r="P864" s="85">
        <v>25</v>
      </c>
      <c r="Q864" s="72">
        <f t="shared" si="97"/>
        <v>13935</v>
      </c>
      <c r="R864" s="114">
        <v>8294.08</v>
      </c>
      <c r="S864" s="72">
        <f t="shared" si="98"/>
        <v>10068.5</v>
      </c>
      <c r="T864" s="136">
        <v>56705.919999999998</v>
      </c>
      <c r="U864" s="73" t="s">
        <v>156</v>
      </c>
      <c r="V864" s="74" t="s">
        <v>257</v>
      </c>
    </row>
    <row r="865" spans="1:22">
      <c r="A865" s="85">
        <v>858</v>
      </c>
      <c r="B865" s="85" t="s">
        <v>1061</v>
      </c>
      <c r="C865" s="135" t="s">
        <v>1075</v>
      </c>
      <c r="D865" s="135" t="s">
        <v>173</v>
      </c>
      <c r="E865" s="86" t="s">
        <v>1223</v>
      </c>
      <c r="F865" s="87">
        <v>45901</v>
      </c>
      <c r="G865" s="87">
        <v>46082</v>
      </c>
      <c r="H865" s="136">
        <v>80000</v>
      </c>
      <c r="I865" s="136">
        <v>7400.87</v>
      </c>
      <c r="J865" s="88">
        <v>25</v>
      </c>
      <c r="K865" s="136">
        <v>2296</v>
      </c>
      <c r="L865" s="72">
        <f t="shared" si="94"/>
        <v>5679.9999999999991</v>
      </c>
      <c r="M865" s="72">
        <f t="shared" si="99"/>
        <v>1040</v>
      </c>
      <c r="N865" s="74">
        <f t="shared" si="95"/>
        <v>2432</v>
      </c>
      <c r="O865" s="72">
        <f t="shared" si="96"/>
        <v>5672</v>
      </c>
      <c r="P865" s="85">
        <v>125</v>
      </c>
      <c r="Q865" s="72">
        <f t="shared" si="97"/>
        <v>17245</v>
      </c>
      <c r="R865" s="114">
        <v>12153.87</v>
      </c>
      <c r="S865" s="72">
        <f t="shared" si="98"/>
        <v>12392</v>
      </c>
      <c r="T865" s="136">
        <v>62862.86</v>
      </c>
      <c r="U865" s="73" t="s">
        <v>156</v>
      </c>
      <c r="V865" s="74" t="s">
        <v>258</v>
      </c>
    </row>
    <row r="866" spans="1:22">
      <c r="A866" s="85">
        <v>859</v>
      </c>
      <c r="B866" s="85" t="s">
        <v>831</v>
      </c>
      <c r="C866" s="135" t="s">
        <v>6</v>
      </c>
      <c r="D866" s="135" t="s">
        <v>1166</v>
      </c>
      <c r="E866" s="86" t="s">
        <v>1223</v>
      </c>
      <c r="F866" s="87">
        <v>45839</v>
      </c>
      <c r="G866" s="87">
        <v>46023</v>
      </c>
      <c r="H866" s="136">
        <v>155000</v>
      </c>
      <c r="I866" s="136">
        <v>25042.74</v>
      </c>
      <c r="J866" s="88">
        <v>25</v>
      </c>
      <c r="K866" s="136">
        <v>4448.5</v>
      </c>
      <c r="L866" s="72">
        <f t="shared" si="94"/>
        <v>11004.999999999998</v>
      </c>
      <c r="M866" s="72">
        <f t="shared" si="99"/>
        <v>2015</v>
      </c>
      <c r="N866" s="74">
        <f t="shared" si="95"/>
        <v>4712</v>
      </c>
      <c r="O866" s="72">
        <f t="shared" si="96"/>
        <v>10989.5</v>
      </c>
      <c r="P866" s="85">
        <v>25</v>
      </c>
      <c r="Q866" s="72">
        <f t="shared" si="97"/>
        <v>33195</v>
      </c>
      <c r="R866" s="114">
        <v>31284.99</v>
      </c>
      <c r="S866" s="72">
        <f t="shared" si="98"/>
        <v>24009.5</v>
      </c>
      <c r="T866" s="136">
        <v>120771.76</v>
      </c>
      <c r="U866" s="73" t="s">
        <v>156</v>
      </c>
      <c r="V866" s="74" t="s">
        <v>257</v>
      </c>
    </row>
    <row r="867" spans="1:22">
      <c r="A867" s="85">
        <v>860</v>
      </c>
      <c r="B867" s="85" t="s">
        <v>308</v>
      </c>
      <c r="C867" s="135" t="s">
        <v>366</v>
      </c>
      <c r="D867" s="135" t="s">
        <v>169</v>
      </c>
      <c r="E867" s="86" t="s">
        <v>1223</v>
      </c>
      <c r="F867" s="87">
        <v>45962</v>
      </c>
      <c r="G867" s="87">
        <v>46143</v>
      </c>
      <c r="H867" s="136">
        <v>65000</v>
      </c>
      <c r="I867" s="136">
        <v>4427.58</v>
      </c>
      <c r="J867" s="88">
        <v>25</v>
      </c>
      <c r="K867" s="136">
        <v>1865.5</v>
      </c>
      <c r="L867" s="72">
        <f t="shared" si="94"/>
        <v>4615</v>
      </c>
      <c r="M867" s="72">
        <f t="shared" si="99"/>
        <v>845</v>
      </c>
      <c r="N867" s="74">
        <f t="shared" si="95"/>
        <v>1976</v>
      </c>
      <c r="O867" s="72">
        <f t="shared" si="96"/>
        <v>4608.5</v>
      </c>
      <c r="P867" s="85">
        <v>25</v>
      </c>
      <c r="Q867" s="72">
        <f t="shared" si="97"/>
        <v>13935</v>
      </c>
      <c r="R867" s="114">
        <v>10294.08</v>
      </c>
      <c r="S867" s="72">
        <f t="shared" si="98"/>
        <v>10068.5</v>
      </c>
      <c r="T867" s="136">
        <v>56705.919999999998</v>
      </c>
      <c r="U867" s="73" t="s">
        <v>156</v>
      </c>
      <c r="V867" s="74" t="s">
        <v>257</v>
      </c>
    </row>
    <row r="868" spans="1:22">
      <c r="A868" s="85">
        <v>861</v>
      </c>
      <c r="B868" s="85" t="s">
        <v>918</v>
      </c>
      <c r="C868" s="135" t="s">
        <v>6</v>
      </c>
      <c r="D868" s="135" t="s">
        <v>1227</v>
      </c>
      <c r="E868" s="86" t="s">
        <v>1223</v>
      </c>
      <c r="F868" s="87">
        <v>45962</v>
      </c>
      <c r="G868" s="87">
        <v>46143</v>
      </c>
      <c r="H868" s="136">
        <v>168000</v>
      </c>
      <c r="I868" s="136">
        <v>27671.8</v>
      </c>
      <c r="J868" s="88">
        <v>25</v>
      </c>
      <c r="K868" s="136">
        <v>4821.6000000000004</v>
      </c>
      <c r="L868" s="72">
        <f t="shared" si="94"/>
        <v>11927.999999999998</v>
      </c>
      <c r="M868" s="72">
        <f t="shared" si="99"/>
        <v>2184</v>
      </c>
      <c r="N868" s="74">
        <f t="shared" si="95"/>
        <v>5107.2</v>
      </c>
      <c r="O868" s="72">
        <f t="shared" si="96"/>
        <v>11911.2</v>
      </c>
      <c r="P868" s="114">
        <v>1740.46</v>
      </c>
      <c r="Q868" s="72">
        <f t="shared" si="97"/>
        <v>37692.46</v>
      </c>
      <c r="R868" s="114">
        <v>28439.85</v>
      </c>
      <c r="S868" s="72">
        <f t="shared" si="98"/>
        <v>26023.199999999997</v>
      </c>
      <c r="T868" s="136">
        <v>128505.7</v>
      </c>
      <c r="U868" s="73" t="s">
        <v>156</v>
      </c>
      <c r="V868" s="74" t="s">
        <v>258</v>
      </c>
    </row>
    <row r="869" spans="1:22">
      <c r="A869" s="85">
        <v>862</v>
      </c>
      <c r="B869" s="135" t="s">
        <v>1302</v>
      </c>
      <c r="C869" s="135" t="s">
        <v>249</v>
      </c>
      <c r="D869" s="135" t="s">
        <v>547</v>
      </c>
      <c r="E869" s="86" t="s">
        <v>1223</v>
      </c>
      <c r="F869" s="87">
        <v>45901</v>
      </c>
      <c r="G869" s="87">
        <v>46082</v>
      </c>
      <c r="H869" s="136">
        <v>70000</v>
      </c>
      <c r="I869" s="136">
        <v>5368.48</v>
      </c>
      <c r="J869" s="88">
        <v>25</v>
      </c>
      <c r="K869" s="136">
        <v>2009</v>
      </c>
      <c r="L869" s="72">
        <f t="shared" si="94"/>
        <v>4970</v>
      </c>
      <c r="M869" s="72">
        <f t="shared" si="99"/>
        <v>910</v>
      </c>
      <c r="N869" s="74">
        <f t="shared" si="95"/>
        <v>2128</v>
      </c>
      <c r="O869" s="72">
        <f t="shared" si="96"/>
        <v>4963</v>
      </c>
      <c r="P869" s="85">
        <v>25</v>
      </c>
      <c r="Q869" s="72">
        <f t="shared" si="97"/>
        <v>15005</v>
      </c>
      <c r="R869" s="114">
        <v>12163.87</v>
      </c>
      <c r="S869" s="72">
        <f t="shared" si="98"/>
        <v>10843</v>
      </c>
      <c r="T869" s="136">
        <v>60469.52</v>
      </c>
      <c r="U869" s="73" t="s">
        <v>156</v>
      </c>
      <c r="V869" s="74" t="s">
        <v>258</v>
      </c>
    </row>
    <row r="870" spans="1:22">
      <c r="A870" s="85">
        <v>863</v>
      </c>
      <c r="B870" s="85" t="s">
        <v>1267</v>
      </c>
      <c r="C870" s="135" t="s">
        <v>6</v>
      </c>
      <c r="D870" s="135" t="s">
        <v>1308</v>
      </c>
      <c r="E870" s="86" t="s">
        <v>663</v>
      </c>
      <c r="F870" s="87">
        <v>45839</v>
      </c>
      <c r="G870" s="87">
        <v>46023</v>
      </c>
      <c r="H870" s="136">
        <v>145000</v>
      </c>
      <c r="I870" s="136">
        <v>22690.49</v>
      </c>
      <c r="J870" s="88">
        <v>25</v>
      </c>
      <c r="K870" s="136">
        <v>4161.5</v>
      </c>
      <c r="L870" s="72">
        <f t="shared" si="94"/>
        <v>10294.999999999998</v>
      </c>
      <c r="M870" s="72">
        <f t="shared" si="99"/>
        <v>1885</v>
      </c>
      <c r="N870" s="74">
        <f t="shared" si="95"/>
        <v>4408</v>
      </c>
      <c r="O870" s="72">
        <f t="shared" si="96"/>
        <v>10280.5</v>
      </c>
      <c r="P870" s="85">
        <v>25</v>
      </c>
      <c r="Q870" s="72">
        <f t="shared" si="97"/>
        <v>31055</v>
      </c>
      <c r="R870" s="114">
        <v>31284.99</v>
      </c>
      <c r="S870" s="72">
        <f t="shared" si="98"/>
        <v>22460.5</v>
      </c>
      <c r="T870" s="136">
        <v>113715.01</v>
      </c>
      <c r="U870" s="73" t="s">
        <v>156</v>
      </c>
      <c r="V870" s="74" t="s">
        <v>258</v>
      </c>
    </row>
    <row r="871" spans="1:22">
      <c r="A871" s="85">
        <v>864</v>
      </c>
      <c r="B871" s="85" t="s">
        <v>357</v>
      </c>
      <c r="C871" s="135" t="s">
        <v>371</v>
      </c>
      <c r="D871" s="135" t="s">
        <v>198</v>
      </c>
      <c r="E871" s="86" t="s">
        <v>1223</v>
      </c>
      <c r="F871" s="87">
        <v>45870</v>
      </c>
      <c r="G871" s="87">
        <v>46054</v>
      </c>
      <c r="H871" s="136">
        <v>50000</v>
      </c>
      <c r="I871" s="136">
        <v>1854</v>
      </c>
      <c r="J871" s="88">
        <v>25</v>
      </c>
      <c r="K871" s="136">
        <v>1435</v>
      </c>
      <c r="L871" s="72">
        <f t="shared" si="94"/>
        <v>3549.9999999999995</v>
      </c>
      <c r="M871" s="72">
        <f t="shared" si="99"/>
        <v>650</v>
      </c>
      <c r="N871" s="74">
        <f t="shared" si="95"/>
        <v>1520</v>
      </c>
      <c r="O871" s="72">
        <f t="shared" si="96"/>
        <v>3545.0000000000005</v>
      </c>
      <c r="P871" s="85">
        <v>25</v>
      </c>
      <c r="Q871" s="72">
        <f t="shared" si="97"/>
        <v>10725</v>
      </c>
      <c r="R871" s="114">
        <v>4834</v>
      </c>
      <c r="S871" s="72">
        <f t="shared" si="98"/>
        <v>7745</v>
      </c>
      <c r="T871" s="136">
        <v>45166</v>
      </c>
      <c r="U871" s="73" t="s">
        <v>156</v>
      </c>
      <c r="V871" s="74" t="s">
        <v>258</v>
      </c>
    </row>
    <row r="872" spans="1:22">
      <c r="A872" s="85">
        <v>865</v>
      </c>
      <c r="B872" s="85" t="s">
        <v>1288</v>
      </c>
      <c r="C872" s="135" t="s">
        <v>36</v>
      </c>
      <c r="D872" s="135" t="s">
        <v>1096</v>
      </c>
      <c r="E872" s="86" t="s">
        <v>624</v>
      </c>
      <c r="F872" s="87">
        <v>45870</v>
      </c>
      <c r="G872" s="87">
        <v>46054</v>
      </c>
      <c r="H872" s="136">
        <v>50000</v>
      </c>
      <c r="I872" s="136">
        <v>1854</v>
      </c>
      <c r="J872" s="88">
        <v>25</v>
      </c>
      <c r="K872" s="136">
        <v>1435</v>
      </c>
      <c r="L872" s="72">
        <f t="shared" si="94"/>
        <v>3549.9999999999995</v>
      </c>
      <c r="M872" s="72">
        <f t="shared" si="99"/>
        <v>650</v>
      </c>
      <c r="N872" s="74">
        <f t="shared" si="95"/>
        <v>1520</v>
      </c>
      <c r="O872" s="72">
        <f t="shared" si="96"/>
        <v>3545.0000000000005</v>
      </c>
      <c r="P872" s="85">
        <v>25</v>
      </c>
      <c r="Q872" s="72">
        <f t="shared" si="97"/>
        <v>10725</v>
      </c>
      <c r="R872" s="114">
        <v>4834</v>
      </c>
      <c r="S872" s="72">
        <f t="shared" si="98"/>
        <v>7745</v>
      </c>
      <c r="T872" s="136">
        <v>45166</v>
      </c>
      <c r="U872" s="73" t="s">
        <v>156</v>
      </c>
      <c r="V872" s="74" t="s">
        <v>258</v>
      </c>
    </row>
    <row r="873" spans="1:22">
      <c r="A873" s="85">
        <v>866</v>
      </c>
      <c r="B873" s="85" t="s">
        <v>273</v>
      </c>
      <c r="C873" s="135" t="s">
        <v>61</v>
      </c>
      <c r="D873" s="135" t="s">
        <v>1076</v>
      </c>
      <c r="E873" s="86" t="s">
        <v>1223</v>
      </c>
      <c r="F873" s="87">
        <v>45962</v>
      </c>
      <c r="G873" s="87">
        <v>46143</v>
      </c>
      <c r="H873" s="136">
        <v>25000</v>
      </c>
      <c r="I873" s="135">
        <v>0</v>
      </c>
      <c r="J873" s="88">
        <v>25</v>
      </c>
      <c r="K873" s="135">
        <v>717.5</v>
      </c>
      <c r="L873" s="72">
        <f t="shared" si="94"/>
        <v>1774.9999999999998</v>
      </c>
      <c r="M873" s="72">
        <f t="shared" si="99"/>
        <v>325</v>
      </c>
      <c r="N873" s="74">
        <f t="shared" si="95"/>
        <v>760</v>
      </c>
      <c r="O873" s="72">
        <f t="shared" si="96"/>
        <v>1772.5000000000002</v>
      </c>
      <c r="P873" s="85">
        <v>125</v>
      </c>
      <c r="Q873" s="72">
        <f t="shared" si="97"/>
        <v>5475</v>
      </c>
      <c r="R873" s="114">
        <v>1602.5</v>
      </c>
      <c r="S873" s="72">
        <f t="shared" si="98"/>
        <v>3872.5</v>
      </c>
      <c r="T873" s="136">
        <v>23397.5</v>
      </c>
      <c r="U873" s="73" t="s">
        <v>156</v>
      </c>
      <c r="V873" s="74" t="s">
        <v>257</v>
      </c>
    </row>
    <row r="874" spans="1:22">
      <c r="A874" s="85">
        <v>867</v>
      </c>
      <c r="B874" s="85" t="s">
        <v>292</v>
      </c>
      <c r="C874" s="135" t="s">
        <v>94</v>
      </c>
      <c r="D874" s="135" t="s">
        <v>1182</v>
      </c>
      <c r="E874" s="86" t="s">
        <v>1223</v>
      </c>
      <c r="F874" s="87">
        <v>45839</v>
      </c>
      <c r="G874" s="87">
        <v>46023</v>
      </c>
      <c r="H874" s="136">
        <v>20000</v>
      </c>
      <c r="I874" s="135">
        <v>0</v>
      </c>
      <c r="J874" s="88">
        <v>25</v>
      </c>
      <c r="K874" s="135">
        <v>574</v>
      </c>
      <c r="L874" s="72">
        <f t="shared" si="94"/>
        <v>1419.9999999999998</v>
      </c>
      <c r="M874" s="72">
        <f t="shared" si="99"/>
        <v>260</v>
      </c>
      <c r="N874" s="74">
        <f t="shared" si="95"/>
        <v>608</v>
      </c>
      <c r="O874" s="72">
        <f t="shared" si="96"/>
        <v>1418</v>
      </c>
      <c r="P874" s="85">
        <v>25</v>
      </c>
      <c r="Q874" s="72">
        <f t="shared" si="97"/>
        <v>4305</v>
      </c>
      <c r="R874" s="114">
        <v>1207</v>
      </c>
      <c r="S874" s="72">
        <f t="shared" si="98"/>
        <v>3098</v>
      </c>
      <c r="T874" s="136">
        <v>18793</v>
      </c>
      <c r="U874" s="73" t="s">
        <v>156</v>
      </c>
      <c r="V874" s="74" t="s">
        <v>257</v>
      </c>
    </row>
    <row r="875" spans="1:22">
      <c r="A875" s="85">
        <v>868</v>
      </c>
      <c r="B875" s="85" t="s">
        <v>1210</v>
      </c>
      <c r="C875" s="135" t="s">
        <v>6</v>
      </c>
      <c r="D875" s="135" t="s">
        <v>170</v>
      </c>
      <c r="E875" s="86" t="s">
        <v>663</v>
      </c>
      <c r="F875" s="87">
        <v>45962</v>
      </c>
      <c r="G875" s="87">
        <v>46143</v>
      </c>
      <c r="H875" s="136">
        <v>145000</v>
      </c>
      <c r="I875" s="136">
        <v>22261.63</v>
      </c>
      <c r="J875" s="88">
        <v>25</v>
      </c>
      <c r="K875" s="136">
        <v>4161.5</v>
      </c>
      <c r="L875" s="72">
        <f t="shared" si="94"/>
        <v>10294.999999999998</v>
      </c>
      <c r="M875" s="72">
        <f t="shared" si="99"/>
        <v>1885</v>
      </c>
      <c r="N875" s="74">
        <f t="shared" si="95"/>
        <v>4408</v>
      </c>
      <c r="O875" s="72">
        <f t="shared" si="96"/>
        <v>10280.5</v>
      </c>
      <c r="P875" s="85">
        <v>25</v>
      </c>
      <c r="Q875" s="72">
        <f t="shared" si="97"/>
        <v>31055</v>
      </c>
      <c r="R875" s="114">
        <v>31284.99</v>
      </c>
      <c r="S875" s="72">
        <f t="shared" si="98"/>
        <v>22460.5</v>
      </c>
      <c r="T875" s="136">
        <v>112275.17</v>
      </c>
      <c r="U875" s="73" t="s">
        <v>156</v>
      </c>
      <c r="V875" s="74" t="s">
        <v>258</v>
      </c>
    </row>
    <row r="876" spans="1:22">
      <c r="A876" s="85">
        <v>869</v>
      </c>
      <c r="B876" s="85" t="s">
        <v>617</v>
      </c>
      <c r="C876" s="135" t="s">
        <v>7</v>
      </c>
      <c r="D876" s="135" t="s">
        <v>361</v>
      </c>
      <c r="E876" s="86" t="s">
        <v>1223</v>
      </c>
      <c r="F876" s="87">
        <v>45839</v>
      </c>
      <c r="G876" s="87">
        <v>46023</v>
      </c>
      <c r="H876" s="136">
        <v>70000</v>
      </c>
      <c r="I876" s="136">
        <v>5025.38</v>
      </c>
      <c r="J876" s="88">
        <v>25</v>
      </c>
      <c r="K876" s="136">
        <v>2009</v>
      </c>
      <c r="L876" s="72">
        <f t="shared" si="94"/>
        <v>4970</v>
      </c>
      <c r="M876" s="72">
        <f t="shared" si="99"/>
        <v>910</v>
      </c>
      <c r="N876" s="74">
        <f t="shared" si="95"/>
        <v>2128</v>
      </c>
      <c r="O876" s="72">
        <f t="shared" si="96"/>
        <v>4963</v>
      </c>
      <c r="P876" s="114">
        <v>1740.46</v>
      </c>
      <c r="Q876" s="72">
        <f t="shared" si="97"/>
        <v>16720.46</v>
      </c>
      <c r="R876" s="114">
        <v>12902.84</v>
      </c>
      <c r="S876" s="72">
        <f t="shared" si="98"/>
        <v>10843</v>
      </c>
      <c r="T876" s="136">
        <v>58933.7</v>
      </c>
      <c r="U876" s="73" t="s">
        <v>156</v>
      </c>
      <c r="V876" s="74" t="s">
        <v>257</v>
      </c>
    </row>
    <row r="877" spans="1:22">
      <c r="A877" s="85">
        <v>870</v>
      </c>
      <c r="B877" s="85" t="s">
        <v>981</v>
      </c>
      <c r="C877" s="135" t="s">
        <v>508</v>
      </c>
      <c r="D877" s="135" t="s">
        <v>1076</v>
      </c>
      <c r="E877" s="86" t="s">
        <v>1223</v>
      </c>
      <c r="F877" s="87">
        <v>45870</v>
      </c>
      <c r="G877" s="87">
        <v>46054</v>
      </c>
      <c r="H877" s="136">
        <v>46000</v>
      </c>
      <c r="I877" s="136">
        <v>1289.46</v>
      </c>
      <c r="J877" s="88">
        <v>25</v>
      </c>
      <c r="K877" s="136">
        <v>1320.2</v>
      </c>
      <c r="L877" s="72">
        <f t="shared" si="94"/>
        <v>3265.9999999999995</v>
      </c>
      <c r="M877" s="72">
        <f t="shared" si="99"/>
        <v>598</v>
      </c>
      <c r="N877" s="74">
        <f t="shared" si="95"/>
        <v>1398.4</v>
      </c>
      <c r="O877" s="72">
        <f t="shared" si="96"/>
        <v>3261.4</v>
      </c>
      <c r="P877" s="85">
        <v>25</v>
      </c>
      <c r="Q877" s="72">
        <f t="shared" si="97"/>
        <v>9869</v>
      </c>
      <c r="R877" s="114">
        <v>4033.06</v>
      </c>
      <c r="S877" s="72">
        <f t="shared" si="98"/>
        <v>7125.4</v>
      </c>
      <c r="T877" s="136">
        <v>41966.94</v>
      </c>
      <c r="U877" s="73" t="s">
        <v>156</v>
      </c>
      <c r="V877" s="74" t="s">
        <v>258</v>
      </c>
    </row>
    <row r="878" spans="1:22">
      <c r="A878" s="85">
        <v>871</v>
      </c>
      <c r="B878" s="85" t="s">
        <v>460</v>
      </c>
      <c r="C878" s="135" t="s">
        <v>48</v>
      </c>
      <c r="D878" s="135" t="s">
        <v>1080</v>
      </c>
      <c r="E878" s="86" t="s">
        <v>1223</v>
      </c>
      <c r="F878" s="87">
        <v>45962</v>
      </c>
      <c r="G878" s="87">
        <v>46143</v>
      </c>
      <c r="H878" s="136">
        <v>70000</v>
      </c>
      <c r="I878" s="136">
        <v>5368.48</v>
      </c>
      <c r="J878" s="88">
        <v>25</v>
      </c>
      <c r="K878" s="136">
        <v>2009</v>
      </c>
      <c r="L878" s="72">
        <f t="shared" si="94"/>
        <v>4970</v>
      </c>
      <c r="M878" s="72">
        <f t="shared" si="99"/>
        <v>910</v>
      </c>
      <c r="N878" s="74">
        <f t="shared" si="95"/>
        <v>2128</v>
      </c>
      <c r="O878" s="72">
        <f t="shared" si="96"/>
        <v>4963</v>
      </c>
      <c r="P878" s="85">
        <v>125</v>
      </c>
      <c r="Q878" s="72">
        <f t="shared" si="97"/>
        <v>15105</v>
      </c>
      <c r="R878" s="114">
        <v>9630.48</v>
      </c>
      <c r="S878" s="72">
        <f t="shared" si="98"/>
        <v>10843</v>
      </c>
      <c r="T878" s="136">
        <v>60369.52</v>
      </c>
      <c r="U878" s="73" t="s">
        <v>156</v>
      </c>
      <c r="V878" s="74" t="s">
        <v>257</v>
      </c>
    </row>
    <row r="879" spans="1:22">
      <c r="A879" s="85">
        <v>872</v>
      </c>
      <c r="B879" s="85" t="s">
        <v>303</v>
      </c>
      <c r="C879" s="135" t="s">
        <v>19</v>
      </c>
      <c r="D879" s="135" t="s">
        <v>1145</v>
      </c>
      <c r="E879" s="86" t="s">
        <v>1223</v>
      </c>
      <c r="F879" s="87">
        <v>45962</v>
      </c>
      <c r="G879" s="87">
        <v>46143</v>
      </c>
      <c r="H879" s="136">
        <v>20000</v>
      </c>
      <c r="I879" s="135">
        <v>0</v>
      </c>
      <c r="J879" s="88">
        <v>25</v>
      </c>
      <c r="K879" s="135">
        <v>574</v>
      </c>
      <c r="L879" s="72">
        <f t="shared" si="94"/>
        <v>1419.9999999999998</v>
      </c>
      <c r="M879" s="72">
        <f t="shared" si="99"/>
        <v>260</v>
      </c>
      <c r="N879" s="74">
        <f t="shared" si="95"/>
        <v>608</v>
      </c>
      <c r="O879" s="72">
        <f t="shared" si="96"/>
        <v>1418</v>
      </c>
      <c r="P879" s="85">
        <v>25</v>
      </c>
      <c r="Q879" s="72">
        <f t="shared" si="97"/>
        <v>4305</v>
      </c>
      <c r="R879" s="114">
        <v>1207</v>
      </c>
      <c r="S879" s="72">
        <f t="shared" si="98"/>
        <v>3098</v>
      </c>
      <c r="T879" s="136">
        <v>18793</v>
      </c>
      <c r="U879" s="73" t="s">
        <v>156</v>
      </c>
      <c r="V879" s="74" t="s">
        <v>257</v>
      </c>
    </row>
    <row r="880" spans="1:22">
      <c r="A880" s="85">
        <v>873</v>
      </c>
      <c r="B880" s="85" t="s">
        <v>245</v>
      </c>
      <c r="C880" s="135" t="s">
        <v>19</v>
      </c>
      <c r="D880" s="135" t="s">
        <v>1144</v>
      </c>
      <c r="E880" s="86" t="s">
        <v>1223</v>
      </c>
      <c r="F880" s="87">
        <v>45839</v>
      </c>
      <c r="G880" s="87">
        <v>46023</v>
      </c>
      <c r="H880" s="136">
        <v>20000</v>
      </c>
      <c r="I880" s="135">
        <v>0</v>
      </c>
      <c r="J880" s="88">
        <v>25</v>
      </c>
      <c r="K880" s="135">
        <v>574</v>
      </c>
      <c r="L880" s="72">
        <f t="shared" si="94"/>
        <v>1419.9999999999998</v>
      </c>
      <c r="M880" s="72">
        <f t="shared" si="99"/>
        <v>260</v>
      </c>
      <c r="N880" s="74">
        <f t="shared" si="95"/>
        <v>608</v>
      </c>
      <c r="O880" s="72">
        <f t="shared" si="96"/>
        <v>1418</v>
      </c>
      <c r="P880" s="114">
        <v>1840.46</v>
      </c>
      <c r="Q880" s="72">
        <f t="shared" si="97"/>
        <v>6120.46</v>
      </c>
      <c r="R880" s="114">
        <v>3022.46</v>
      </c>
      <c r="S880" s="72">
        <f t="shared" si="98"/>
        <v>3098</v>
      </c>
      <c r="T880" s="136">
        <v>16773.22</v>
      </c>
      <c r="U880" s="73" t="s">
        <v>156</v>
      </c>
      <c r="V880" s="74" t="s">
        <v>257</v>
      </c>
    </row>
    <row r="881" spans="1:22">
      <c r="A881" s="85">
        <v>874</v>
      </c>
      <c r="B881" s="85" t="s">
        <v>664</v>
      </c>
      <c r="C881" s="135" t="s">
        <v>61</v>
      </c>
      <c r="D881" s="135" t="s">
        <v>1129</v>
      </c>
      <c r="E881" s="86" t="s">
        <v>1223</v>
      </c>
      <c r="F881" s="87">
        <v>45962</v>
      </c>
      <c r="G881" s="87">
        <v>46143</v>
      </c>
      <c r="H881" s="136">
        <v>50000</v>
      </c>
      <c r="I881" s="136">
        <v>1854</v>
      </c>
      <c r="J881" s="88">
        <v>25</v>
      </c>
      <c r="K881" s="136">
        <v>1435</v>
      </c>
      <c r="L881" s="72">
        <f t="shared" si="94"/>
        <v>3549.9999999999995</v>
      </c>
      <c r="M881" s="72">
        <f t="shared" si="99"/>
        <v>650</v>
      </c>
      <c r="N881" s="74">
        <f t="shared" si="95"/>
        <v>1520</v>
      </c>
      <c r="O881" s="72">
        <f t="shared" si="96"/>
        <v>3545.0000000000005</v>
      </c>
      <c r="P881" s="85">
        <v>25</v>
      </c>
      <c r="Q881" s="72">
        <f t="shared" si="97"/>
        <v>10725</v>
      </c>
      <c r="R881" s="114">
        <v>4834</v>
      </c>
      <c r="S881" s="72">
        <f t="shared" si="98"/>
        <v>7745</v>
      </c>
      <c r="T881" s="136">
        <v>45166</v>
      </c>
      <c r="U881" s="73" t="s">
        <v>156</v>
      </c>
      <c r="V881" s="74" t="s">
        <v>257</v>
      </c>
    </row>
    <row r="882" spans="1:22">
      <c r="A882" s="85">
        <v>875</v>
      </c>
      <c r="B882" s="85" t="s">
        <v>315</v>
      </c>
      <c r="C882" s="135" t="s">
        <v>94</v>
      </c>
      <c r="D882" s="135" t="s">
        <v>1109</v>
      </c>
      <c r="E882" s="86" t="s">
        <v>1223</v>
      </c>
      <c r="F882" s="87">
        <v>45962</v>
      </c>
      <c r="G882" s="87">
        <v>46143</v>
      </c>
      <c r="H882" s="136">
        <v>20000</v>
      </c>
      <c r="I882" s="135">
        <v>0</v>
      </c>
      <c r="J882" s="88">
        <v>25</v>
      </c>
      <c r="K882" s="135">
        <v>574</v>
      </c>
      <c r="L882" s="72">
        <f t="shared" si="94"/>
        <v>1419.9999999999998</v>
      </c>
      <c r="M882" s="72">
        <f t="shared" si="99"/>
        <v>260</v>
      </c>
      <c r="N882" s="74">
        <f t="shared" si="95"/>
        <v>608</v>
      </c>
      <c r="O882" s="72">
        <f t="shared" si="96"/>
        <v>1418</v>
      </c>
      <c r="P882" s="85">
        <v>25</v>
      </c>
      <c r="Q882" s="72">
        <f t="shared" si="97"/>
        <v>4305</v>
      </c>
      <c r="R882" s="114">
        <v>1207</v>
      </c>
      <c r="S882" s="72">
        <f t="shared" si="98"/>
        <v>3098</v>
      </c>
      <c r="T882" s="136">
        <v>18793</v>
      </c>
      <c r="U882" s="73" t="s">
        <v>156</v>
      </c>
      <c r="V882" s="74" t="s">
        <v>257</v>
      </c>
    </row>
    <row r="883" spans="1:22">
      <c r="A883" s="85">
        <v>876</v>
      </c>
      <c r="B883" s="85" t="s">
        <v>764</v>
      </c>
      <c r="C883" s="135" t="s">
        <v>55</v>
      </c>
      <c r="D883" s="135" t="s">
        <v>175</v>
      </c>
      <c r="E883" s="86" t="s">
        <v>1223</v>
      </c>
      <c r="F883" s="87">
        <v>45962</v>
      </c>
      <c r="G883" s="87">
        <v>46143</v>
      </c>
      <c r="H883" s="136">
        <v>57000</v>
      </c>
      <c r="I883" s="136">
        <v>2922.14</v>
      </c>
      <c r="J883" s="88">
        <v>25</v>
      </c>
      <c r="K883" s="136">
        <v>1635.9</v>
      </c>
      <c r="L883" s="72">
        <f t="shared" si="94"/>
        <v>4046.9999999999995</v>
      </c>
      <c r="M883" s="72">
        <f t="shared" si="99"/>
        <v>741</v>
      </c>
      <c r="N883" s="74">
        <f t="shared" si="95"/>
        <v>1732.8</v>
      </c>
      <c r="O883" s="72">
        <f t="shared" si="96"/>
        <v>4041.3</v>
      </c>
      <c r="P883" s="114">
        <v>3025</v>
      </c>
      <c r="Q883" s="72">
        <f t="shared" si="97"/>
        <v>15223</v>
      </c>
      <c r="R883" s="114">
        <v>8521.92</v>
      </c>
      <c r="S883" s="72">
        <f t="shared" si="98"/>
        <v>8829.2999999999993</v>
      </c>
      <c r="T883" s="136">
        <v>47584.160000000003</v>
      </c>
      <c r="U883" s="73" t="s">
        <v>156</v>
      </c>
      <c r="V883" s="74" t="s">
        <v>258</v>
      </c>
    </row>
    <row r="884" spans="1:22">
      <c r="A884" s="85">
        <v>877</v>
      </c>
      <c r="B884" s="85" t="s">
        <v>1062</v>
      </c>
      <c r="C884" s="135" t="s">
        <v>6</v>
      </c>
      <c r="D884" s="135" t="s">
        <v>1123</v>
      </c>
      <c r="E884" s="86" t="s">
        <v>1223</v>
      </c>
      <c r="F884" s="87">
        <v>45901</v>
      </c>
      <c r="G884" s="87">
        <v>46082</v>
      </c>
      <c r="H884" s="136">
        <v>168000</v>
      </c>
      <c r="I884" s="136">
        <v>28100.67</v>
      </c>
      <c r="J884" s="88">
        <v>25</v>
      </c>
      <c r="K884" s="136">
        <v>4821.6000000000004</v>
      </c>
      <c r="L884" s="72">
        <f t="shared" si="94"/>
        <v>11927.999999999998</v>
      </c>
      <c r="M884" s="72">
        <f t="shared" si="99"/>
        <v>2184</v>
      </c>
      <c r="N884" s="74">
        <f t="shared" si="95"/>
        <v>5107.2</v>
      </c>
      <c r="O884" s="72">
        <f t="shared" si="96"/>
        <v>11911.2</v>
      </c>
      <c r="P884" s="85">
        <v>25</v>
      </c>
      <c r="Q884" s="72">
        <f t="shared" si="97"/>
        <v>35977</v>
      </c>
      <c r="R884" s="114">
        <v>38054.47</v>
      </c>
      <c r="S884" s="72">
        <f t="shared" si="98"/>
        <v>26023.199999999997</v>
      </c>
      <c r="T884" s="136">
        <v>129945.53</v>
      </c>
      <c r="U884" s="73" t="s">
        <v>156</v>
      </c>
      <c r="V884" s="74" t="s">
        <v>258</v>
      </c>
    </row>
    <row r="885" spans="1:22">
      <c r="A885" s="85">
        <v>878</v>
      </c>
      <c r="B885" s="85" t="s">
        <v>982</v>
      </c>
      <c r="C885" s="135" t="s">
        <v>249</v>
      </c>
      <c r="D885" s="135" t="s">
        <v>162</v>
      </c>
      <c r="E885" s="86" t="s">
        <v>1223</v>
      </c>
      <c r="F885" s="87">
        <v>45870</v>
      </c>
      <c r="G885" s="87">
        <v>46054</v>
      </c>
      <c r="H885" s="136">
        <v>80000</v>
      </c>
      <c r="I885" s="136">
        <v>7400.87</v>
      </c>
      <c r="J885" s="88">
        <v>25</v>
      </c>
      <c r="K885" s="136">
        <v>2296</v>
      </c>
      <c r="L885" s="72">
        <f t="shared" si="94"/>
        <v>5679.9999999999991</v>
      </c>
      <c r="M885" s="72">
        <f t="shared" si="99"/>
        <v>1040</v>
      </c>
      <c r="N885" s="74">
        <f t="shared" si="95"/>
        <v>2432</v>
      </c>
      <c r="O885" s="72">
        <f t="shared" si="96"/>
        <v>5672</v>
      </c>
      <c r="P885" s="114">
        <v>2938.12</v>
      </c>
      <c r="Q885" s="72">
        <f t="shared" si="97"/>
        <v>20058.12</v>
      </c>
      <c r="R885" s="114">
        <v>12153.87</v>
      </c>
      <c r="S885" s="72">
        <f t="shared" si="98"/>
        <v>12392</v>
      </c>
      <c r="T885" s="136">
        <v>59850.879999999997</v>
      </c>
      <c r="U885" s="73" t="s">
        <v>156</v>
      </c>
      <c r="V885" s="74" t="s">
        <v>258</v>
      </c>
    </row>
    <row r="886" spans="1:22">
      <c r="A886" s="85">
        <v>879</v>
      </c>
      <c r="B886" s="85" t="s">
        <v>334</v>
      </c>
      <c r="C886" s="135" t="s">
        <v>19</v>
      </c>
      <c r="D886" s="135" t="s">
        <v>1104</v>
      </c>
      <c r="E886" s="86" t="s">
        <v>1223</v>
      </c>
      <c r="F886" s="87">
        <v>45962</v>
      </c>
      <c r="G886" s="87">
        <v>46143</v>
      </c>
      <c r="H886" s="136">
        <v>20000</v>
      </c>
      <c r="I886" s="135">
        <v>0</v>
      </c>
      <c r="J886" s="88">
        <v>25</v>
      </c>
      <c r="K886" s="135">
        <v>574</v>
      </c>
      <c r="L886" s="72">
        <f t="shared" si="94"/>
        <v>1419.9999999999998</v>
      </c>
      <c r="M886" s="72">
        <f t="shared" si="99"/>
        <v>260</v>
      </c>
      <c r="N886" s="74">
        <f t="shared" si="95"/>
        <v>608</v>
      </c>
      <c r="O886" s="72">
        <f t="shared" si="96"/>
        <v>1418</v>
      </c>
      <c r="P886" s="85">
        <v>125</v>
      </c>
      <c r="Q886" s="72">
        <f t="shared" si="97"/>
        <v>4405</v>
      </c>
      <c r="R886" s="114">
        <v>1917.82</v>
      </c>
      <c r="S886" s="72">
        <f t="shared" si="98"/>
        <v>3098</v>
      </c>
      <c r="T886" s="136">
        <v>18693</v>
      </c>
      <c r="U886" s="73" t="s">
        <v>156</v>
      </c>
      <c r="V886" s="74" t="s">
        <v>257</v>
      </c>
    </row>
    <row r="887" spans="1:22">
      <c r="A887" s="85">
        <v>880</v>
      </c>
      <c r="B887" s="85" t="s">
        <v>62</v>
      </c>
      <c r="C887" s="135" t="s">
        <v>5</v>
      </c>
      <c r="D887" s="135" t="s">
        <v>1161</v>
      </c>
      <c r="E887" s="86" t="s">
        <v>1223</v>
      </c>
      <c r="F887" s="87">
        <v>45839</v>
      </c>
      <c r="G887" s="87">
        <v>46023</v>
      </c>
      <c r="H887" s="136">
        <v>160000</v>
      </c>
      <c r="I887" s="136">
        <v>26218.87</v>
      </c>
      <c r="J887" s="88">
        <v>25</v>
      </c>
      <c r="K887" s="136">
        <v>4592</v>
      </c>
      <c r="L887" s="72">
        <f t="shared" si="94"/>
        <v>11359.999999999998</v>
      </c>
      <c r="M887" s="72">
        <f t="shared" si="99"/>
        <v>2080</v>
      </c>
      <c r="N887" s="74">
        <f t="shared" si="95"/>
        <v>4864</v>
      </c>
      <c r="O887" s="72">
        <f t="shared" si="96"/>
        <v>11344</v>
      </c>
      <c r="P887" s="85">
        <v>25</v>
      </c>
      <c r="Q887" s="72">
        <f t="shared" si="97"/>
        <v>34265</v>
      </c>
      <c r="R887" s="114">
        <v>35699.870000000003</v>
      </c>
      <c r="S887" s="72">
        <f t="shared" si="98"/>
        <v>24784</v>
      </c>
      <c r="T887" s="136">
        <v>124300.13</v>
      </c>
      <c r="U887" s="73" t="s">
        <v>156</v>
      </c>
      <c r="V887" s="74" t="s">
        <v>257</v>
      </c>
    </row>
    <row r="888" spans="1:22">
      <c r="A888" s="85">
        <v>881</v>
      </c>
      <c r="B888" s="85" t="s">
        <v>919</v>
      </c>
      <c r="C888" s="135" t="s">
        <v>48</v>
      </c>
      <c r="D888" s="135" t="s">
        <v>1161</v>
      </c>
      <c r="E888" s="86" t="s">
        <v>1223</v>
      </c>
      <c r="F888" s="87">
        <v>45962</v>
      </c>
      <c r="G888" s="87">
        <v>46143</v>
      </c>
      <c r="H888" s="136">
        <v>95000</v>
      </c>
      <c r="I888" s="136">
        <v>10929.24</v>
      </c>
      <c r="J888" s="88">
        <v>25</v>
      </c>
      <c r="K888" s="136">
        <v>2726.5</v>
      </c>
      <c r="L888" s="72">
        <f t="shared" si="94"/>
        <v>6744.9999999999991</v>
      </c>
      <c r="M888" s="72">
        <f t="shared" si="99"/>
        <v>1235</v>
      </c>
      <c r="N888" s="74">
        <f t="shared" si="95"/>
        <v>2888</v>
      </c>
      <c r="O888" s="72">
        <f t="shared" si="96"/>
        <v>6735.5</v>
      </c>
      <c r="P888" s="114">
        <v>12171.21</v>
      </c>
      <c r="Q888" s="72">
        <f t="shared" si="97"/>
        <v>32501.21</v>
      </c>
      <c r="R888" s="114">
        <v>22463.94</v>
      </c>
      <c r="S888" s="72">
        <f t="shared" si="98"/>
        <v>14715.5</v>
      </c>
      <c r="T888" s="136">
        <v>64962.15</v>
      </c>
      <c r="U888" s="73" t="s">
        <v>156</v>
      </c>
      <c r="V888" s="74" t="s">
        <v>257</v>
      </c>
    </row>
    <row r="889" spans="1:22">
      <c r="A889" s="85">
        <v>882</v>
      </c>
      <c r="B889" s="85" t="s">
        <v>461</v>
      </c>
      <c r="C889" s="135" t="s">
        <v>19</v>
      </c>
      <c r="D889" s="135" t="s">
        <v>1111</v>
      </c>
      <c r="E889" s="86" t="s">
        <v>1223</v>
      </c>
      <c r="F889" s="87">
        <v>45839</v>
      </c>
      <c r="G889" s="87">
        <v>46023</v>
      </c>
      <c r="H889" s="136">
        <v>20000</v>
      </c>
      <c r="I889" s="135">
        <v>0</v>
      </c>
      <c r="J889" s="88">
        <v>25</v>
      </c>
      <c r="K889" s="135">
        <v>574</v>
      </c>
      <c r="L889" s="72">
        <f t="shared" si="94"/>
        <v>1419.9999999999998</v>
      </c>
      <c r="M889" s="72">
        <f t="shared" si="99"/>
        <v>260</v>
      </c>
      <c r="N889" s="74">
        <f t="shared" si="95"/>
        <v>608</v>
      </c>
      <c r="O889" s="72">
        <f t="shared" si="96"/>
        <v>1418</v>
      </c>
      <c r="P889" s="85">
        <v>125</v>
      </c>
      <c r="Q889" s="72">
        <f t="shared" si="97"/>
        <v>4405</v>
      </c>
      <c r="R889" s="114">
        <v>1307</v>
      </c>
      <c r="S889" s="72">
        <f t="shared" si="98"/>
        <v>3098</v>
      </c>
      <c r="T889" s="136">
        <v>18693</v>
      </c>
      <c r="U889" s="73" t="s">
        <v>156</v>
      </c>
      <c r="V889" s="74" t="s">
        <v>258</v>
      </c>
    </row>
    <row r="890" spans="1:22">
      <c r="A890" s="85">
        <v>883</v>
      </c>
      <c r="B890" s="135" t="s">
        <v>1303</v>
      </c>
      <c r="C890" s="135" t="s">
        <v>508</v>
      </c>
      <c r="D890" s="135" t="s">
        <v>1118</v>
      </c>
      <c r="E890" s="86" t="s">
        <v>1223</v>
      </c>
      <c r="F890" s="87">
        <v>45901</v>
      </c>
      <c r="G890" s="87">
        <v>46082</v>
      </c>
      <c r="H890" s="136">
        <v>50000</v>
      </c>
      <c r="I890" s="136">
        <v>1854</v>
      </c>
      <c r="J890" s="88">
        <v>25</v>
      </c>
      <c r="K890" s="136">
        <v>1435</v>
      </c>
      <c r="L890" s="72">
        <f t="shared" si="94"/>
        <v>3549.9999999999995</v>
      </c>
      <c r="M890" s="72">
        <f t="shared" si="99"/>
        <v>650</v>
      </c>
      <c r="N890" s="74">
        <f t="shared" si="95"/>
        <v>1520</v>
      </c>
      <c r="O890" s="72">
        <f t="shared" si="96"/>
        <v>3545.0000000000005</v>
      </c>
      <c r="P890" s="85">
        <v>25</v>
      </c>
      <c r="Q890" s="72">
        <f t="shared" si="97"/>
        <v>10725</v>
      </c>
      <c r="R890" s="114">
        <v>12164.87</v>
      </c>
      <c r="S890" s="72">
        <f t="shared" si="98"/>
        <v>7745</v>
      </c>
      <c r="T890" s="136">
        <v>43534.19</v>
      </c>
      <c r="U890" s="73" t="s">
        <v>156</v>
      </c>
      <c r="V890" s="74" t="s">
        <v>257</v>
      </c>
    </row>
    <row r="891" spans="1:22">
      <c r="A891" s="85">
        <v>884</v>
      </c>
      <c r="B891" s="85" t="s">
        <v>444</v>
      </c>
      <c r="C891" s="135" t="s">
        <v>61</v>
      </c>
      <c r="D891" s="135" t="s">
        <v>158</v>
      </c>
      <c r="E891" s="86" t="s">
        <v>1223</v>
      </c>
      <c r="F891" s="87">
        <v>45962</v>
      </c>
      <c r="G891" s="87">
        <v>46143</v>
      </c>
      <c r="H891" s="136">
        <v>25000</v>
      </c>
      <c r="I891" s="135">
        <v>0</v>
      </c>
      <c r="J891" s="88">
        <v>25</v>
      </c>
      <c r="K891" s="135">
        <v>717.5</v>
      </c>
      <c r="L891" s="72">
        <f t="shared" si="94"/>
        <v>1774.9999999999998</v>
      </c>
      <c r="M891" s="72">
        <f t="shared" ref="M891:M922" si="100">H891*0.013</f>
        <v>325</v>
      </c>
      <c r="N891" s="74">
        <f t="shared" si="95"/>
        <v>760</v>
      </c>
      <c r="O891" s="72">
        <f t="shared" si="96"/>
        <v>1772.5000000000002</v>
      </c>
      <c r="P891" s="114">
        <v>5032.5200000000004</v>
      </c>
      <c r="Q891" s="72">
        <f t="shared" si="97"/>
        <v>10382.52</v>
      </c>
      <c r="R891" s="114">
        <v>7394.09</v>
      </c>
      <c r="S891" s="72">
        <f t="shared" si="98"/>
        <v>3872.5</v>
      </c>
      <c r="T891" s="136">
        <v>16469.77</v>
      </c>
      <c r="U891" s="73" t="s">
        <v>156</v>
      </c>
      <c r="V891" s="74" t="s">
        <v>258</v>
      </c>
    </row>
    <row r="892" spans="1:22">
      <c r="A892" s="85">
        <v>885</v>
      </c>
      <c r="B892" s="85" t="s">
        <v>50</v>
      </c>
      <c r="C892" s="135" t="s">
        <v>21</v>
      </c>
      <c r="D892" s="135" t="s">
        <v>1091</v>
      </c>
      <c r="E892" s="86" t="s">
        <v>1223</v>
      </c>
      <c r="F892" s="87">
        <v>45839</v>
      </c>
      <c r="G892" s="87">
        <v>46023</v>
      </c>
      <c r="H892" s="136">
        <v>20000</v>
      </c>
      <c r="I892" s="135">
        <v>0</v>
      </c>
      <c r="J892" s="88">
        <v>25</v>
      </c>
      <c r="K892" s="135">
        <v>574</v>
      </c>
      <c r="L892" s="72">
        <f t="shared" si="94"/>
        <v>1419.9999999999998</v>
      </c>
      <c r="M892" s="72">
        <f t="shared" si="100"/>
        <v>260</v>
      </c>
      <c r="N892" s="74">
        <f t="shared" si="95"/>
        <v>608</v>
      </c>
      <c r="O892" s="72">
        <f t="shared" si="96"/>
        <v>1418</v>
      </c>
      <c r="P892" s="85">
        <v>25</v>
      </c>
      <c r="Q892" s="72">
        <f t="shared" si="97"/>
        <v>4305</v>
      </c>
      <c r="R892" s="114">
        <v>1207</v>
      </c>
      <c r="S892" s="72">
        <f t="shared" si="98"/>
        <v>3098</v>
      </c>
      <c r="T892" s="136">
        <v>18793</v>
      </c>
      <c r="U892" s="73" t="s">
        <v>156</v>
      </c>
      <c r="V892" s="74" t="s">
        <v>257</v>
      </c>
    </row>
    <row r="893" spans="1:22">
      <c r="A893" s="85">
        <v>886</v>
      </c>
      <c r="B893" s="85" t="s">
        <v>720</v>
      </c>
      <c r="C893" s="135" t="s">
        <v>36</v>
      </c>
      <c r="D893" s="135" t="s">
        <v>1095</v>
      </c>
      <c r="E893" s="86" t="s">
        <v>1223</v>
      </c>
      <c r="F893" s="87">
        <v>45962</v>
      </c>
      <c r="G893" s="87">
        <v>46143</v>
      </c>
      <c r="H893" s="136">
        <v>65000</v>
      </c>
      <c r="I893" s="136">
        <v>4084.48</v>
      </c>
      <c r="J893" s="88">
        <v>25</v>
      </c>
      <c r="K893" s="136">
        <v>1865.5</v>
      </c>
      <c r="L893" s="72">
        <f t="shared" si="94"/>
        <v>4615</v>
      </c>
      <c r="M893" s="72">
        <f t="shared" si="100"/>
        <v>845</v>
      </c>
      <c r="N893" s="74">
        <f t="shared" si="95"/>
        <v>1976</v>
      </c>
      <c r="O893" s="72">
        <f t="shared" si="96"/>
        <v>4608.5</v>
      </c>
      <c r="P893" s="114">
        <v>5025</v>
      </c>
      <c r="Q893" s="72">
        <f t="shared" si="97"/>
        <v>18935</v>
      </c>
      <c r="R893" s="114">
        <v>13294.08</v>
      </c>
      <c r="S893" s="72">
        <f t="shared" si="98"/>
        <v>10068.5</v>
      </c>
      <c r="T893" s="136">
        <v>50170.1</v>
      </c>
      <c r="U893" s="73" t="s">
        <v>156</v>
      </c>
      <c r="V893" s="74" t="s">
        <v>258</v>
      </c>
    </row>
    <row r="894" spans="1:22">
      <c r="A894" s="85">
        <v>887</v>
      </c>
      <c r="B894" s="85" t="s">
        <v>41</v>
      </c>
      <c r="C894" s="135" t="s">
        <v>42</v>
      </c>
      <c r="D894" s="135" t="s">
        <v>1129</v>
      </c>
      <c r="E894" s="86" t="s">
        <v>1223</v>
      </c>
      <c r="F894" s="87">
        <v>45962</v>
      </c>
      <c r="G894" s="87">
        <v>46143</v>
      </c>
      <c r="H894" s="136">
        <v>12500</v>
      </c>
      <c r="I894" s="135">
        <v>0</v>
      </c>
      <c r="J894" s="88">
        <v>25</v>
      </c>
      <c r="K894" s="135">
        <v>358.75</v>
      </c>
      <c r="L894" s="72">
        <f t="shared" si="94"/>
        <v>887.49999999999989</v>
      </c>
      <c r="M894" s="72">
        <f t="shared" si="100"/>
        <v>162.5</v>
      </c>
      <c r="N894" s="74">
        <f t="shared" si="95"/>
        <v>380</v>
      </c>
      <c r="O894" s="72">
        <f t="shared" si="96"/>
        <v>886.25000000000011</v>
      </c>
      <c r="P894" s="85">
        <v>25</v>
      </c>
      <c r="Q894" s="72">
        <f t="shared" si="97"/>
        <v>2700</v>
      </c>
      <c r="R894" s="114">
        <v>763.75</v>
      </c>
      <c r="S894" s="72">
        <f t="shared" si="98"/>
        <v>1936.25</v>
      </c>
      <c r="T894" s="136">
        <v>11736.25</v>
      </c>
      <c r="U894" s="73" t="s">
        <v>156</v>
      </c>
      <c r="V894" s="74" t="s">
        <v>258</v>
      </c>
    </row>
    <row r="895" spans="1:22">
      <c r="A895" s="85">
        <v>888</v>
      </c>
      <c r="B895" s="85" t="s">
        <v>787</v>
      </c>
      <c r="C895" s="135" t="s">
        <v>56</v>
      </c>
      <c r="D895" s="135" t="s">
        <v>1105</v>
      </c>
      <c r="E895" s="86" t="s">
        <v>1223</v>
      </c>
      <c r="F895" s="87">
        <v>45962</v>
      </c>
      <c r="G895" s="87">
        <v>46143</v>
      </c>
      <c r="H895" s="136">
        <v>40000</v>
      </c>
      <c r="I895" s="135">
        <v>442.65</v>
      </c>
      <c r="J895" s="88">
        <v>25</v>
      </c>
      <c r="K895" s="136">
        <v>1148</v>
      </c>
      <c r="L895" s="72">
        <f t="shared" si="94"/>
        <v>2839.9999999999995</v>
      </c>
      <c r="M895" s="72">
        <f t="shared" si="100"/>
        <v>520</v>
      </c>
      <c r="N895" s="74">
        <f t="shared" si="95"/>
        <v>1216</v>
      </c>
      <c r="O895" s="72">
        <f t="shared" si="96"/>
        <v>2836</v>
      </c>
      <c r="P895" s="85">
        <v>25</v>
      </c>
      <c r="Q895" s="72">
        <f t="shared" si="97"/>
        <v>8585</v>
      </c>
      <c r="R895" s="114">
        <v>2831.65</v>
      </c>
      <c r="S895" s="72">
        <f t="shared" si="98"/>
        <v>6196</v>
      </c>
      <c r="T895" s="136">
        <v>37168.35</v>
      </c>
      <c r="U895" s="73" t="s">
        <v>156</v>
      </c>
      <c r="V895" s="74" t="s">
        <v>257</v>
      </c>
    </row>
    <row r="896" spans="1:22">
      <c r="A896" s="85">
        <v>889</v>
      </c>
      <c r="B896" s="85" t="s">
        <v>983</v>
      </c>
      <c r="C896" s="135" t="s">
        <v>53</v>
      </c>
      <c r="D896" s="135" t="s">
        <v>169</v>
      </c>
      <c r="E896" s="86" t="s">
        <v>1223</v>
      </c>
      <c r="F896" s="87">
        <v>45870</v>
      </c>
      <c r="G896" s="87">
        <v>46054</v>
      </c>
      <c r="H896" s="136">
        <v>52000</v>
      </c>
      <c r="I896" s="136">
        <v>2136.27</v>
      </c>
      <c r="J896" s="88">
        <v>25</v>
      </c>
      <c r="K896" s="136">
        <v>1492.4</v>
      </c>
      <c r="L896" s="72">
        <f t="shared" si="94"/>
        <v>3691.9999999999995</v>
      </c>
      <c r="M896" s="72">
        <f t="shared" si="100"/>
        <v>676</v>
      </c>
      <c r="N896" s="74">
        <f t="shared" si="95"/>
        <v>1580.8</v>
      </c>
      <c r="O896" s="72">
        <f t="shared" si="96"/>
        <v>3686.8</v>
      </c>
      <c r="P896" s="85">
        <v>25</v>
      </c>
      <c r="Q896" s="72">
        <f t="shared" si="97"/>
        <v>11153</v>
      </c>
      <c r="R896" s="114">
        <v>5234.47</v>
      </c>
      <c r="S896" s="72">
        <f t="shared" si="98"/>
        <v>8054.8</v>
      </c>
      <c r="T896" s="136">
        <v>46765.53</v>
      </c>
      <c r="U896" s="73" t="s">
        <v>156</v>
      </c>
      <c r="V896" s="74" t="s">
        <v>258</v>
      </c>
    </row>
    <row r="897" spans="1:22">
      <c r="A897" s="85">
        <v>890</v>
      </c>
      <c r="B897" s="85" t="s">
        <v>618</v>
      </c>
      <c r="C897" s="135" t="s">
        <v>30</v>
      </c>
      <c r="D897" s="135" t="s">
        <v>619</v>
      </c>
      <c r="E897" s="86" t="s">
        <v>1223</v>
      </c>
      <c r="F897" s="87">
        <v>45839</v>
      </c>
      <c r="G897" s="87">
        <v>46023</v>
      </c>
      <c r="H897" s="136">
        <v>75000</v>
      </c>
      <c r="I897" s="136">
        <v>5966.28</v>
      </c>
      <c r="J897" s="88">
        <v>25</v>
      </c>
      <c r="K897" s="136">
        <v>2152.5</v>
      </c>
      <c r="L897" s="72">
        <f t="shared" si="94"/>
        <v>5324.9999999999991</v>
      </c>
      <c r="M897" s="72">
        <f t="shared" si="100"/>
        <v>975</v>
      </c>
      <c r="N897" s="74">
        <f t="shared" si="95"/>
        <v>2280</v>
      </c>
      <c r="O897" s="72">
        <f t="shared" si="96"/>
        <v>5317.5</v>
      </c>
      <c r="P897" s="114">
        <v>1840.46</v>
      </c>
      <c r="Q897" s="72">
        <f t="shared" si="97"/>
        <v>17890.46</v>
      </c>
      <c r="R897" s="114">
        <v>12239.24</v>
      </c>
      <c r="S897" s="72">
        <f t="shared" si="98"/>
        <v>11617.5</v>
      </c>
      <c r="T897" s="136">
        <v>62597.3</v>
      </c>
      <c r="U897" s="73" t="s">
        <v>156</v>
      </c>
      <c r="V897" s="74" t="s">
        <v>257</v>
      </c>
    </row>
    <row r="898" spans="1:22">
      <c r="A898" s="85">
        <v>891</v>
      </c>
      <c r="B898" s="85" t="s">
        <v>502</v>
      </c>
      <c r="C898" s="135" t="s">
        <v>249</v>
      </c>
      <c r="D898" s="135" t="s">
        <v>162</v>
      </c>
      <c r="E898" s="86" t="s">
        <v>1223</v>
      </c>
      <c r="F898" s="87">
        <v>45962</v>
      </c>
      <c r="G898" s="87">
        <v>46143</v>
      </c>
      <c r="H898" s="136">
        <v>95000</v>
      </c>
      <c r="I898" s="136">
        <v>10929.24</v>
      </c>
      <c r="J898" s="88">
        <v>25</v>
      </c>
      <c r="K898" s="136">
        <v>2726.5</v>
      </c>
      <c r="L898" s="72">
        <f t="shared" si="94"/>
        <v>6744.9999999999991</v>
      </c>
      <c r="M898" s="72">
        <f t="shared" si="100"/>
        <v>1235</v>
      </c>
      <c r="N898" s="74">
        <f t="shared" si="95"/>
        <v>2888</v>
      </c>
      <c r="O898" s="72">
        <f t="shared" si="96"/>
        <v>6735.5</v>
      </c>
      <c r="P898" s="114">
        <v>39861.51</v>
      </c>
      <c r="Q898" s="72">
        <f t="shared" si="97"/>
        <v>60191.51</v>
      </c>
      <c r="R898" s="114">
        <v>52738.05</v>
      </c>
      <c r="S898" s="72">
        <f t="shared" si="98"/>
        <v>14715.5</v>
      </c>
      <c r="T898" s="136">
        <v>31211.119999999999</v>
      </c>
      <c r="U898" s="73" t="s">
        <v>156</v>
      </c>
      <c r="V898" s="74" t="s">
        <v>258</v>
      </c>
    </row>
    <row r="899" spans="1:22">
      <c r="A899" s="85">
        <v>892</v>
      </c>
      <c r="B899" s="85" t="s">
        <v>350</v>
      </c>
      <c r="C899" s="135" t="s">
        <v>48</v>
      </c>
      <c r="D899" s="135" t="s">
        <v>166</v>
      </c>
      <c r="E899" s="86" t="s">
        <v>1223</v>
      </c>
      <c r="F899" s="87">
        <v>45962</v>
      </c>
      <c r="G899" s="87">
        <v>46143</v>
      </c>
      <c r="H899" s="136">
        <v>55000</v>
      </c>
      <c r="I899" s="136">
        <v>2559.6799999999998</v>
      </c>
      <c r="J899" s="88">
        <v>25</v>
      </c>
      <c r="K899" s="136">
        <v>1578.5</v>
      </c>
      <c r="L899" s="72">
        <f t="shared" si="94"/>
        <v>3904.9999999999995</v>
      </c>
      <c r="M899" s="72">
        <f t="shared" si="100"/>
        <v>715</v>
      </c>
      <c r="N899" s="74">
        <f t="shared" si="95"/>
        <v>1672</v>
      </c>
      <c r="O899" s="72">
        <f t="shared" si="96"/>
        <v>3899.5000000000005</v>
      </c>
      <c r="P899" s="85">
        <v>25</v>
      </c>
      <c r="Q899" s="72">
        <f t="shared" si="97"/>
        <v>11795</v>
      </c>
      <c r="R899" s="114">
        <v>5835.18</v>
      </c>
      <c r="S899" s="72">
        <f t="shared" si="98"/>
        <v>8519.5</v>
      </c>
      <c r="T899" s="136">
        <v>49164.82</v>
      </c>
      <c r="U899" s="73" t="s">
        <v>156</v>
      </c>
      <c r="V899" s="74" t="s">
        <v>258</v>
      </c>
    </row>
    <row r="900" spans="1:22">
      <c r="A900" s="85">
        <v>893</v>
      </c>
      <c r="B900" s="85" t="s">
        <v>299</v>
      </c>
      <c r="C900" s="135" t="s">
        <v>48</v>
      </c>
      <c r="D900" s="135" t="s">
        <v>1082</v>
      </c>
      <c r="E900" s="86" t="s">
        <v>1223</v>
      </c>
      <c r="F900" s="87">
        <v>45870</v>
      </c>
      <c r="G900" s="87">
        <v>46054</v>
      </c>
      <c r="H900" s="136">
        <v>60000</v>
      </c>
      <c r="I900" s="136">
        <v>3486.68</v>
      </c>
      <c r="J900" s="88">
        <v>25</v>
      </c>
      <c r="K900" s="136">
        <v>1722</v>
      </c>
      <c r="L900" s="72">
        <f t="shared" si="94"/>
        <v>4260</v>
      </c>
      <c r="M900" s="72">
        <f t="shared" si="100"/>
        <v>780</v>
      </c>
      <c r="N900" s="74">
        <f t="shared" si="95"/>
        <v>1824</v>
      </c>
      <c r="O900" s="72">
        <f t="shared" si="96"/>
        <v>4254</v>
      </c>
      <c r="P900" s="85">
        <v>125</v>
      </c>
      <c r="Q900" s="72">
        <f t="shared" si="97"/>
        <v>12965</v>
      </c>
      <c r="R900" s="114">
        <v>7157.68</v>
      </c>
      <c r="S900" s="72">
        <f t="shared" si="98"/>
        <v>9294</v>
      </c>
      <c r="T900" s="136">
        <v>50842.32</v>
      </c>
      <c r="U900" s="73" t="s">
        <v>156</v>
      </c>
      <c r="V900" s="74" t="s">
        <v>257</v>
      </c>
    </row>
    <row r="901" spans="1:22">
      <c r="A901" s="85">
        <v>894</v>
      </c>
      <c r="B901" s="85" t="s">
        <v>620</v>
      </c>
      <c r="C901" s="135" t="s">
        <v>621</v>
      </c>
      <c r="D901" s="135" t="s">
        <v>175</v>
      </c>
      <c r="E901" s="86" t="s">
        <v>1223</v>
      </c>
      <c r="F901" s="87">
        <v>45870</v>
      </c>
      <c r="G901" s="87">
        <v>46054</v>
      </c>
      <c r="H901" s="136">
        <v>90000</v>
      </c>
      <c r="I901" s="136">
        <v>9753.1200000000008</v>
      </c>
      <c r="J901" s="88">
        <v>25</v>
      </c>
      <c r="K901" s="136">
        <v>2583</v>
      </c>
      <c r="L901" s="72">
        <f t="shared" si="94"/>
        <v>6389.9999999999991</v>
      </c>
      <c r="M901" s="72">
        <f t="shared" si="100"/>
        <v>1170</v>
      </c>
      <c r="N901" s="74">
        <f t="shared" si="95"/>
        <v>2736</v>
      </c>
      <c r="O901" s="72">
        <f t="shared" si="96"/>
        <v>6381</v>
      </c>
      <c r="P901" s="85">
        <v>25</v>
      </c>
      <c r="Q901" s="72">
        <f t="shared" si="97"/>
        <v>19285</v>
      </c>
      <c r="R901" s="114">
        <v>18141.57</v>
      </c>
      <c r="S901" s="72">
        <f t="shared" si="98"/>
        <v>13941</v>
      </c>
      <c r="T901" s="136">
        <v>74902.880000000005</v>
      </c>
      <c r="U901" s="73" t="s">
        <v>156</v>
      </c>
      <c r="V901" s="74" t="s">
        <v>257</v>
      </c>
    </row>
    <row r="902" spans="1:22">
      <c r="A902" s="85">
        <v>895</v>
      </c>
      <c r="B902" s="85" t="s">
        <v>1063</v>
      </c>
      <c r="C902" s="135" t="s">
        <v>55</v>
      </c>
      <c r="D902" s="135" t="s">
        <v>175</v>
      </c>
      <c r="E902" s="86" t="s">
        <v>1223</v>
      </c>
      <c r="F902" s="87">
        <v>45901</v>
      </c>
      <c r="G902" s="87">
        <v>46082</v>
      </c>
      <c r="H902" s="136">
        <v>60000</v>
      </c>
      <c r="I902" s="136">
        <v>3486.68</v>
      </c>
      <c r="J902" s="88">
        <v>25</v>
      </c>
      <c r="K902" s="136">
        <v>1722</v>
      </c>
      <c r="L902" s="72">
        <f t="shared" si="94"/>
        <v>4260</v>
      </c>
      <c r="M902" s="72">
        <f t="shared" si="100"/>
        <v>780</v>
      </c>
      <c r="N902" s="74">
        <f t="shared" si="95"/>
        <v>1824</v>
      </c>
      <c r="O902" s="72">
        <f t="shared" si="96"/>
        <v>4254</v>
      </c>
      <c r="P902" s="85">
        <v>125</v>
      </c>
      <c r="Q902" s="72">
        <f t="shared" si="97"/>
        <v>12965</v>
      </c>
      <c r="R902" s="114">
        <v>7057.68</v>
      </c>
      <c r="S902" s="72">
        <f t="shared" si="98"/>
        <v>9294</v>
      </c>
      <c r="T902" s="136">
        <v>52842.32</v>
      </c>
      <c r="U902" s="73" t="s">
        <v>156</v>
      </c>
      <c r="V902" s="74" t="s">
        <v>258</v>
      </c>
    </row>
    <row r="903" spans="1:22">
      <c r="A903" s="85">
        <v>896</v>
      </c>
      <c r="B903" s="85" t="s">
        <v>1221</v>
      </c>
      <c r="C903" s="135" t="s">
        <v>1215</v>
      </c>
      <c r="D903" s="135" t="s">
        <v>165</v>
      </c>
      <c r="E903" s="86" t="s">
        <v>1223</v>
      </c>
      <c r="F903" s="87">
        <v>45809</v>
      </c>
      <c r="G903" s="87">
        <v>45992</v>
      </c>
      <c r="H903" s="136">
        <v>95000</v>
      </c>
      <c r="I903" s="136">
        <v>10929.24</v>
      </c>
      <c r="J903" s="88">
        <v>25</v>
      </c>
      <c r="K903" s="136">
        <v>2726.5</v>
      </c>
      <c r="L903" s="72">
        <f t="shared" si="94"/>
        <v>6744.9999999999991</v>
      </c>
      <c r="M903" s="72">
        <f t="shared" si="100"/>
        <v>1235</v>
      </c>
      <c r="N903" s="74">
        <f t="shared" si="95"/>
        <v>2888</v>
      </c>
      <c r="O903" s="72">
        <f t="shared" si="96"/>
        <v>6735.5</v>
      </c>
      <c r="P903" s="85">
        <v>25</v>
      </c>
      <c r="Q903" s="72">
        <f t="shared" si="97"/>
        <v>20355</v>
      </c>
      <c r="R903" s="114">
        <v>16568.740000000002</v>
      </c>
      <c r="S903" s="72">
        <f t="shared" si="98"/>
        <v>14715.5</v>
      </c>
      <c r="T903" s="136">
        <v>78431.259999999995</v>
      </c>
      <c r="U903" s="73" t="s">
        <v>156</v>
      </c>
      <c r="V903" s="74" t="s">
        <v>257</v>
      </c>
    </row>
    <row r="904" spans="1:22">
      <c r="A904" s="85">
        <v>897</v>
      </c>
      <c r="B904" s="85" t="s">
        <v>1241</v>
      </c>
      <c r="C904" s="135" t="s">
        <v>253</v>
      </c>
      <c r="D904" s="135" t="s">
        <v>1098</v>
      </c>
      <c r="E904" s="86" t="s">
        <v>1223</v>
      </c>
      <c r="F904" s="87">
        <v>45809</v>
      </c>
      <c r="G904" s="87">
        <v>45992</v>
      </c>
      <c r="H904" s="136">
        <v>80000</v>
      </c>
      <c r="I904" s="136">
        <v>7400.87</v>
      </c>
      <c r="J904" s="88">
        <v>25</v>
      </c>
      <c r="K904" s="136">
        <v>2296</v>
      </c>
      <c r="L904" s="72">
        <f t="shared" ref="L904:L967" si="101">H904*0.071</f>
        <v>5679.9999999999991</v>
      </c>
      <c r="M904" s="72">
        <f t="shared" si="100"/>
        <v>1040</v>
      </c>
      <c r="N904" s="74">
        <f t="shared" ref="N904:N967" si="102">+H904*0.0304</f>
        <v>2432</v>
      </c>
      <c r="O904" s="72">
        <f t="shared" ref="O904:O967" si="103">H904*0.0709</f>
        <v>5672</v>
      </c>
      <c r="P904" s="85">
        <v>25</v>
      </c>
      <c r="Q904" s="72">
        <f t="shared" ref="Q904:Q967" si="104">SUM(K904:P904)</f>
        <v>17145</v>
      </c>
      <c r="R904" s="114">
        <v>12153.87</v>
      </c>
      <c r="S904" s="72">
        <f t="shared" ref="S904:S967" si="105">L904+M904+O904</f>
        <v>12392</v>
      </c>
      <c r="T904" s="136">
        <v>57246.13</v>
      </c>
      <c r="U904" s="73" t="s">
        <v>156</v>
      </c>
      <c r="V904" s="74" t="s">
        <v>257</v>
      </c>
    </row>
    <row r="905" spans="1:22">
      <c r="A905" s="85">
        <v>898</v>
      </c>
      <c r="B905" s="85" t="s">
        <v>832</v>
      </c>
      <c r="C905" s="135" t="s">
        <v>6</v>
      </c>
      <c r="D905" s="135" t="s">
        <v>159</v>
      </c>
      <c r="E905" s="86" t="s">
        <v>1223</v>
      </c>
      <c r="F905" s="87">
        <v>45901</v>
      </c>
      <c r="G905" s="87">
        <v>46082</v>
      </c>
      <c r="H905" s="136">
        <v>155000</v>
      </c>
      <c r="I905" s="136">
        <v>24613.88</v>
      </c>
      <c r="J905" s="88">
        <v>25</v>
      </c>
      <c r="K905" s="136">
        <v>4448.5</v>
      </c>
      <c r="L905" s="72">
        <f t="shared" si="101"/>
        <v>11004.999999999998</v>
      </c>
      <c r="M905" s="72">
        <f t="shared" si="100"/>
        <v>2015</v>
      </c>
      <c r="N905" s="74">
        <f t="shared" si="102"/>
        <v>4712</v>
      </c>
      <c r="O905" s="72">
        <f t="shared" si="103"/>
        <v>10989.5</v>
      </c>
      <c r="P905" s="114">
        <v>1740.46</v>
      </c>
      <c r="Q905" s="72">
        <f t="shared" si="104"/>
        <v>34910.46</v>
      </c>
      <c r="R905" s="114">
        <v>32571.59</v>
      </c>
      <c r="S905" s="72">
        <f t="shared" si="105"/>
        <v>24009.5</v>
      </c>
      <c r="T905" s="136">
        <v>119331.92</v>
      </c>
      <c r="U905" s="73" t="s">
        <v>156</v>
      </c>
      <c r="V905" s="74" t="s">
        <v>257</v>
      </c>
    </row>
    <row r="906" spans="1:22">
      <c r="A906" s="85">
        <v>899</v>
      </c>
      <c r="B906" s="85" t="s">
        <v>1064</v>
      </c>
      <c r="C906" s="135" t="s">
        <v>18</v>
      </c>
      <c r="D906" s="135" t="s">
        <v>172</v>
      </c>
      <c r="E906" s="86" t="s">
        <v>1223</v>
      </c>
      <c r="F906" s="87">
        <v>45901</v>
      </c>
      <c r="G906" s="87">
        <v>46082</v>
      </c>
      <c r="H906" s="136">
        <v>60000</v>
      </c>
      <c r="I906" s="136">
        <v>3486.68</v>
      </c>
      <c r="J906" s="88">
        <v>25</v>
      </c>
      <c r="K906" s="136">
        <v>1722</v>
      </c>
      <c r="L906" s="72">
        <f t="shared" si="101"/>
        <v>4260</v>
      </c>
      <c r="M906" s="72">
        <f t="shared" si="100"/>
        <v>780</v>
      </c>
      <c r="N906" s="74">
        <f t="shared" si="102"/>
        <v>1824</v>
      </c>
      <c r="O906" s="72">
        <f t="shared" si="103"/>
        <v>4254</v>
      </c>
      <c r="P906" s="85">
        <v>125</v>
      </c>
      <c r="Q906" s="72">
        <f t="shared" si="104"/>
        <v>12965</v>
      </c>
      <c r="R906" s="114">
        <v>7157.68</v>
      </c>
      <c r="S906" s="72">
        <f t="shared" si="105"/>
        <v>9294</v>
      </c>
      <c r="T906" s="136">
        <v>52842.32</v>
      </c>
      <c r="U906" s="73" t="s">
        <v>156</v>
      </c>
      <c r="V906" s="74" t="s">
        <v>258</v>
      </c>
    </row>
    <row r="907" spans="1:22">
      <c r="A907" s="85">
        <v>900</v>
      </c>
      <c r="B907" s="85" t="s">
        <v>984</v>
      </c>
      <c r="C907" s="135" t="s">
        <v>249</v>
      </c>
      <c r="D907" s="135" t="s">
        <v>876</v>
      </c>
      <c r="E907" s="86" t="s">
        <v>1223</v>
      </c>
      <c r="F907" s="87">
        <v>45870</v>
      </c>
      <c r="G907" s="87">
        <v>46054</v>
      </c>
      <c r="H907" s="136">
        <v>80000</v>
      </c>
      <c r="I907" s="136">
        <v>7400.87</v>
      </c>
      <c r="J907" s="88">
        <v>25</v>
      </c>
      <c r="K907" s="136">
        <v>2296</v>
      </c>
      <c r="L907" s="72">
        <f t="shared" si="101"/>
        <v>5679.9999999999991</v>
      </c>
      <c r="M907" s="72">
        <f t="shared" si="100"/>
        <v>1040</v>
      </c>
      <c r="N907" s="74">
        <f t="shared" si="102"/>
        <v>2432</v>
      </c>
      <c r="O907" s="72">
        <f t="shared" si="103"/>
        <v>5672</v>
      </c>
      <c r="P907" s="85">
        <v>25</v>
      </c>
      <c r="Q907" s="72">
        <f t="shared" si="104"/>
        <v>17145</v>
      </c>
      <c r="R907" s="114">
        <v>12153.87</v>
      </c>
      <c r="S907" s="72">
        <f t="shared" si="105"/>
        <v>12392</v>
      </c>
      <c r="T907" s="136">
        <v>67846.13</v>
      </c>
      <c r="U907" s="73" t="s">
        <v>156</v>
      </c>
      <c r="V907" s="74" t="s">
        <v>258</v>
      </c>
    </row>
    <row r="908" spans="1:22">
      <c r="A908" s="85">
        <v>901</v>
      </c>
      <c r="B908" s="85" t="s">
        <v>1289</v>
      </c>
      <c r="C908" s="135" t="s">
        <v>56</v>
      </c>
      <c r="D908" s="135" t="s">
        <v>1096</v>
      </c>
      <c r="E908" s="86" t="s">
        <v>1223</v>
      </c>
      <c r="F908" s="87">
        <v>45870</v>
      </c>
      <c r="G908" s="87">
        <v>46054</v>
      </c>
      <c r="H908" s="136">
        <v>40000</v>
      </c>
      <c r="I908" s="135">
        <v>442.65</v>
      </c>
      <c r="J908" s="88">
        <v>25</v>
      </c>
      <c r="K908" s="136">
        <v>1148</v>
      </c>
      <c r="L908" s="72">
        <f t="shared" si="101"/>
        <v>2839.9999999999995</v>
      </c>
      <c r="M908" s="72">
        <f t="shared" si="100"/>
        <v>520</v>
      </c>
      <c r="N908" s="74">
        <f t="shared" si="102"/>
        <v>1216</v>
      </c>
      <c r="O908" s="72">
        <f t="shared" si="103"/>
        <v>2836</v>
      </c>
      <c r="P908" s="85">
        <v>25</v>
      </c>
      <c r="Q908" s="72">
        <f t="shared" si="104"/>
        <v>8585</v>
      </c>
      <c r="R908" s="114">
        <v>2831.65</v>
      </c>
      <c r="S908" s="72">
        <f t="shared" si="105"/>
        <v>6196</v>
      </c>
      <c r="T908" s="136">
        <v>37168.35</v>
      </c>
      <c r="U908" s="73" t="s">
        <v>156</v>
      </c>
      <c r="V908" s="74" t="s">
        <v>258</v>
      </c>
    </row>
    <row r="909" spans="1:22">
      <c r="A909" s="85">
        <v>902</v>
      </c>
      <c r="B909" s="85" t="s">
        <v>772</v>
      </c>
      <c r="C909" s="135" t="s">
        <v>365</v>
      </c>
      <c r="D909" s="135" t="s">
        <v>1084</v>
      </c>
      <c r="E909" s="86" t="s">
        <v>1223</v>
      </c>
      <c r="F909" s="87">
        <v>45962</v>
      </c>
      <c r="G909" s="87">
        <v>46143</v>
      </c>
      <c r="H909" s="136">
        <v>30000</v>
      </c>
      <c r="I909" s="135">
        <v>0</v>
      </c>
      <c r="J909" s="88">
        <v>25</v>
      </c>
      <c r="K909" s="135">
        <v>861</v>
      </c>
      <c r="L909" s="72">
        <f t="shared" si="101"/>
        <v>2130</v>
      </c>
      <c r="M909" s="72">
        <f t="shared" si="100"/>
        <v>390</v>
      </c>
      <c r="N909" s="74">
        <f t="shared" si="102"/>
        <v>912</v>
      </c>
      <c r="O909" s="72">
        <f t="shared" si="103"/>
        <v>2127</v>
      </c>
      <c r="P909" s="85">
        <v>25</v>
      </c>
      <c r="Q909" s="72">
        <f t="shared" si="104"/>
        <v>6445</v>
      </c>
      <c r="R909" s="114">
        <v>1798</v>
      </c>
      <c r="S909" s="72">
        <f t="shared" si="105"/>
        <v>4647</v>
      </c>
      <c r="T909" s="136">
        <v>28202</v>
      </c>
      <c r="U909" s="73" t="s">
        <v>156</v>
      </c>
      <c r="V909" s="74" t="s">
        <v>257</v>
      </c>
    </row>
    <row r="910" spans="1:22">
      <c r="A910" s="85">
        <v>903</v>
      </c>
      <c r="B910" s="85" t="s">
        <v>10</v>
      </c>
      <c r="C910" s="135" t="s">
        <v>11</v>
      </c>
      <c r="D910" s="135" t="s">
        <v>180</v>
      </c>
      <c r="E910" s="86" t="s">
        <v>1223</v>
      </c>
      <c r="F910" s="87">
        <v>45839</v>
      </c>
      <c r="G910" s="87">
        <v>46023</v>
      </c>
      <c r="H910" s="136">
        <v>90000</v>
      </c>
      <c r="I910" s="136">
        <v>9324.25</v>
      </c>
      <c r="J910" s="88">
        <v>25</v>
      </c>
      <c r="K910" s="136">
        <v>2583</v>
      </c>
      <c r="L910" s="72">
        <f t="shared" si="101"/>
        <v>6389.9999999999991</v>
      </c>
      <c r="M910" s="72">
        <f t="shared" si="100"/>
        <v>1170</v>
      </c>
      <c r="N910" s="74">
        <f t="shared" si="102"/>
        <v>2736</v>
      </c>
      <c r="O910" s="72">
        <f t="shared" si="103"/>
        <v>6381</v>
      </c>
      <c r="P910" s="114">
        <v>2401.46</v>
      </c>
      <c r="Q910" s="72">
        <f t="shared" si="104"/>
        <v>21661.46</v>
      </c>
      <c r="R910" s="114">
        <v>17044.71</v>
      </c>
      <c r="S910" s="72">
        <f t="shared" si="105"/>
        <v>13941</v>
      </c>
      <c r="T910" s="136">
        <v>72802.05</v>
      </c>
      <c r="U910" s="73" t="s">
        <v>156</v>
      </c>
      <c r="V910" s="74" t="s">
        <v>258</v>
      </c>
    </row>
    <row r="911" spans="1:22">
      <c r="A911" s="85">
        <v>904</v>
      </c>
      <c r="B911" s="85" t="s">
        <v>332</v>
      </c>
      <c r="C911" s="135" t="s">
        <v>19</v>
      </c>
      <c r="D911" s="135" t="s">
        <v>1092</v>
      </c>
      <c r="E911" s="86" t="s">
        <v>1223</v>
      </c>
      <c r="F911" s="87">
        <v>45901</v>
      </c>
      <c r="G911" s="87">
        <v>46082</v>
      </c>
      <c r="H911" s="136">
        <v>20000</v>
      </c>
      <c r="I911" s="135">
        <v>0</v>
      </c>
      <c r="J911" s="88">
        <v>25</v>
      </c>
      <c r="K911" s="135">
        <v>574</v>
      </c>
      <c r="L911" s="72">
        <f t="shared" si="101"/>
        <v>1419.9999999999998</v>
      </c>
      <c r="M911" s="72">
        <f t="shared" si="100"/>
        <v>260</v>
      </c>
      <c r="N911" s="74">
        <f t="shared" si="102"/>
        <v>608</v>
      </c>
      <c r="O911" s="72">
        <f t="shared" si="103"/>
        <v>1418</v>
      </c>
      <c r="P911" s="85">
        <v>25</v>
      </c>
      <c r="Q911" s="72">
        <f t="shared" si="104"/>
        <v>4305</v>
      </c>
      <c r="R911" s="114">
        <v>1207</v>
      </c>
      <c r="S911" s="72">
        <f t="shared" si="105"/>
        <v>3098</v>
      </c>
      <c r="T911" s="136">
        <v>18793</v>
      </c>
      <c r="U911" s="73" t="s">
        <v>156</v>
      </c>
      <c r="V911" s="74" t="s">
        <v>257</v>
      </c>
    </row>
    <row r="912" spans="1:22">
      <c r="A912" s="85">
        <v>905</v>
      </c>
      <c r="B912" s="85" t="s">
        <v>291</v>
      </c>
      <c r="C912" s="135" t="s">
        <v>55</v>
      </c>
      <c r="D912" s="135" t="s">
        <v>1138</v>
      </c>
      <c r="E912" s="86" t="s">
        <v>1223</v>
      </c>
      <c r="F912" s="87">
        <v>45870</v>
      </c>
      <c r="G912" s="87">
        <v>46054</v>
      </c>
      <c r="H912" s="136">
        <v>35000</v>
      </c>
      <c r="I912" s="135">
        <v>0</v>
      </c>
      <c r="J912" s="88">
        <v>25</v>
      </c>
      <c r="K912" s="136">
        <v>1004.5</v>
      </c>
      <c r="L912" s="72">
        <f t="shared" si="101"/>
        <v>2485</v>
      </c>
      <c r="M912" s="72">
        <f t="shared" si="100"/>
        <v>455</v>
      </c>
      <c r="N912" s="74">
        <f t="shared" si="102"/>
        <v>1064</v>
      </c>
      <c r="O912" s="72">
        <f t="shared" si="103"/>
        <v>2481.5</v>
      </c>
      <c r="P912" s="85">
        <v>25</v>
      </c>
      <c r="Q912" s="72">
        <f t="shared" si="104"/>
        <v>7515</v>
      </c>
      <c r="R912" s="114">
        <v>1254.28</v>
      </c>
      <c r="S912" s="72">
        <f t="shared" si="105"/>
        <v>5421.5</v>
      </c>
      <c r="T912" s="136">
        <v>32906.5</v>
      </c>
      <c r="U912" s="73" t="s">
        <v>156</v>
      </c>
      <c r="V912" s="74" t="s">
        <v>257</v>
      </c>
    </row>
    <row r="913" spans="1:22">
      <c r="A913" s="85">
        <v>906</v>
      </c>
      <c r="B913" s="85" t="s">
        <v>920</v>
      </c>
      <c r="C913" s="135" t="s">
        <v>11</v>
      </c>
      <c r="D913" s="135" t="s">
        <v>175</v>
      </c>
      <c r="E913" s="86" t="s">
        <v>1223</v>
      </c>
      <c r="F913" s="87">
        <v>45962</v>
      </c>
      <c r="G913" s="87">
        <v>46143</v>
      </c>
      <c r="H913" s="136">
        <v>80000</v>
      </c>
      <c r="I913" s="136">
        <v>7400.87</v>
      </c>
      <c r="J913" s="88">
        <v>25</v>
      </c>
      <c r="K913" s="136">
        <v>2296</v>
      </c>
      <c r="L913" s="72">
        <f t="shared" si="101"/>
        <v>5679.9999999999991</v>
      </c>
      <c r="M913" s="72">
        <f t="shared" si="100"/>
        <v>1040</v>
      </c>
      <c r="N913" s="74">
        <f t="shared" si="102"/>
        <v>2432</v>
      </c>
      <c r="O913" s="72">
        <f t="shared" si="103"/>
        <v>5672</v>
      </c>
      <c r="P913" s="114">
        <v>2125</v>
      </c>
      <c r="Q913" s="72">
        <f t="shared" si="104"/>
        <v>19245</v>
      </c>
      <c r="R913" s="114">
        <v>12153.87</v>
      </c>
      <c r="S913" s="72">
        <f t="shared" si="105"/>
        <v>12392</v>
      </c>
      <c r="T913" s="136">
        <v>65746.13</v>
      </c>
      <c r="U913" s="73" t="s">
        <v>156</v>
      </c>
      <c r="V913" s="74" t="s">
        <v>258</v>
      </c>
    </row>
    <row r="914" spans="1:22">
      <c r="A914" s="85">
        <v>907</v>
      </c>
      <c r="B914" s="85" t="s">
        <v>235</v>
      </c>
      <c r="C914" s="135" t="s">
        <v>19</v>
      </c>
      <c r="D914" s="135" t="s">
        <v>1086</v>
      </c>
      <c r="E914" s="86" t="s">
        <v>1223</v>
      </c>
      <c r="F914" s="87">
        <v>45870</v>
      </c>
      <c r="G914" s="87">
        <v>46054</v>
      </c>
      <c r="H914" s="136">
        <v>20000</v>
      </c>
      <c r="I914" s="135">
        <v>0</v>
      </c>
      <c r="J914" s="88">
        <v>25</v>
      </c>
      <c r="K914" s="135">
        <v>574</v>
      </c>
      <c r="L914" s="72">
        <f t="shared" si="101"/>
        <v>1419.9999999999998</v>
      </c>
      <c r="M914" s="72">
        <f t="shared" si="100"/>
        <v>260</v>
      </c>
      <c r="N914" s="74">
        <f t="shared" si="102"/>
        <v>608</v>
      </c>
      <c r="O914" s="72">
        <f t="shared" si="103"/>
        <v>1418</v>
      </c>
      <c r="P914" s="85">
        <v>125</v>
      </c>
      <c r="Q914" s="72">
        <f t="shared" si="104"/>
        <v>4405</v>
      </c>
      <c r="R914" s="114">
        <v>1307</v>
      </c>
      <c r="S914" s="72">
        <f t="shared" si="105"/>
        <v>3098</v>
      </c>
      <c r="T914" s="136">
        <v>18693</v>
      </c>
      <c r="U914" s="73" t="s">
        <v>156</v>
      </c>
      <c r="V914" s="74" t="s">
        <v>257</v>
      </c>
    </row>
    <row r="915" spans="1:22">
      <c r="A915" s="85">
        <v>908</v>
      </c>
      <c r="B915" s="85" t="s">
        <v>675</v>
      </c>
      <c r="C915" s="135" t="s">
        <v>18</v>
      </c>
      <c r="D915" s="135" t="s">
        <v>489</v>
      </c>
      <c r="E915" s="86" t="s">
        <v>1223</v>
      </c>
      <c r="F915" s="87">
        <v>45839</v>
      </c>
      <c r="G915" s="87">
        <v>46023</v>
      </c>
      <c r="H915" s="136">
        <v>60000</v>
      </c>
      <c r="I915" s="136">
        <v>3486.68</v>
      </c>
      <c r="J915" s="88">
        <v>25</v>
      </c>
      <c r="K915" s="136">
        <v>1722</v>
      </c>
      <c r="L915" s="72">
        <f t="shared" si="101"/>
        <v>4260</v>
      </c>
      <c r="M915" s="72">
        <f t="shared" si="100"/>
        <v>780</v>
      </c>
      <c r="N915" s="74">
        <f t="shared" si="102"/>
        <v>1824</v>
      </c>
      <c r="O915" s="72">
        <f t="shared" si="103"/>
        <v>4254</v>
      </c>
      <c r="P915" s="85">
        <v>25</v>
      </c>
      <c r="Q915" s="72">
        <f t="shared" si="104"/>
        <v>12865</v>
      </c>
      <c r="R915" s="114">
        <v>4834</v>
      </c>
      <c r="S915" s="72">
        <f t="shared" si="105"/>
        <v>9294</v>
      </c>
      <c r="T915" s="136">
        <v>52942.32</v>
      </c>
      <c r="U915" s="73" t="s">
        <v>156</v>
      </c>
      <c r="V915" s="74" t="s">
        <v>258</v>
      </c>
    </row>
    <row r="916" spans="1:22">
      <c r="A916" s="85">
        <v>909</v>
      </c>
      <c r="B916" s="85" t="s">
        <v>128</v>
      </c>
      <c r="C916" s="135" t="s">
        <v>94</v>
      </c>
      <c r="D916" s="135" t="s">
        <v>1082</v>
      </c>
      <c r="E916" s="86" t="s">
        <v>1223</v>
      </c>
      <c r="F916" s="87">
        <v>45870</v>
      </c>
      <c r="G916" s="87">
        <v>46054</v>
      </c>
      <c r="H916" s="136">
        <v>20000</v>
      </c>
      <c r="I916" s="135">
        <v>0</v>
      </c>
      <c r="J916" s="88">
        <v>25</v>
      </c>
      <c r="K916" s="135">
        <v>574</v>
      </c>
      <c r="L916" s="72">
        <f t="shared" si="101"/>
        <v>1419.9999999999998</v>
      </c>
      <c r="M916" s="72">
        <f t="shared" si="100"/>
        <v>260</v>
      </c>
      <c r="N916" s="74">
        <f t="shared" si="102"/>
        <v>608</v>
      </c>
      <c r="O916" s="72">
        <f t="shared" si="103"/>
        <v>1418</v>
      </c>
      <c r="P916" s="85">
        <v>125</v>
      </c>
      <c r="Q916" s="72">
        <f t="shared" si="104"/>
        <v>4405</v>
      </c>
      <c r="R916" s="114">
        <v>1207</v>
      </c>
      <c r="S916" s="72">
        <f t="shared" si="105"/>
        <v>3098</v>
      </c>
      <c r="T916" s="136">
        <v>18693</v>
      </c>
      <c r="U916" s="73" t="s">
        <v>156</v>
      </c>
      <c r="V916" s="74" t="s">
        <v>258</v>
      </c>
    </row>
    <row r="917" spans="1:22">
      <c r="A917" s="85">
        <v>910</v>
      </c>
      <c r="B917" s="85" t="s">
        <v>411</v>
      </c>
      <c r="C917" s="135" t="s">
        <v>36</v>
      </c>
      <c r="D917" s="135" t="s">
        <v>1118</v>
      </c>
      <c r="E917" s="86" t="s">
        <v>1223</v>
      </c>
      <c r="F917" s="87">
        <v>45870</v>
      </c>
      <c r="G917" s="87">
        <v>46054</v>
      </c>
      <c r="H917" s="136">
        <v>58000</v>
      </c>
      <c r="I917" s="136">
        <v>3110.32</v>
      </c>
      <c r="J917" s="88">
        <v>25</v>
      </c>
      <c r="K917" s="136">
        <v>1664.6</v>
      </c>
      <c r="L917" s="72">
        <f t="shared" si="101"/>
        <v>4118</v>
      </c>
      <c r="M917" s="72">
        <f t="shared" si="100"/>
        <v>754</v>
      </c>
      <c r="N917" s="74">
        <f t="shared" si="102"/>
        <v>1763.2</v>
      </c>
      <c r="O917" s="72">
        <f t="shared" si="103"/>
        <v>4112.2</v>
      </c>
      <c r="P917" s="85">
        <v>25</v>
      </c>
      <c r="Q917" s="72">
        <f t="shared" si="104"/>
        <v>12437</v>
      </c>
      <c r="R917" s="114">
        <v>6563.12</v>
      </c>
      <c r="S917" s="72">
        <f t="shared" si="105"/>
        <v>8984.2000000000007</v>
      </c>
      <c r="T917" s="136">
        <v>51436.88</v>
      </c>
      <c r="U917" s="73" t="s">
        <v>156</v>
      </c>
      <c r="V917" s="74" t="s">
        <v>258</v>
      </c>
    </row>
    <row r="918" spans="1:22">
      <c r="A918" s="85">
        <v>911</v>
      </c>
      <c r="B918" s="85" t="s">
        <v>1065</v>
      </c>
      <c r="C918" s="135" t="s">
        <v>48</v>
      </c>
      <c r="D918" s="135" t="s">
        <v>163</v>
      </c>
      <c r="E918" s="86" t="s">
        <v>1223</v>
      </c>
      <c r="F918" s="87">
        <v>45901</v>
      </c>
      <c r="G918" s="87">
        <v>46082</v>
      </c>
      <c r="H918" s="136">
        <v>95000</v>
      </c>
      <c r="I918" s="136">
        <v>10929.24</v>
      </c>
      <c r="J918" s="88">
        <v>25</v>
      </c>
      <c r="K918" s="136">
        <v>2726.5</v>
      </c>
      <c r="L918" s="72">
        <f t="shared" si="101"/>
        <v>6744.9999999999991</v>
      </c>
      <c r="M918" s="72">
        <f t="shared" si="100"/>
        <v>1235</v>
      </c>
      <c r="N918" s="74">
        <f t="shared" si="102"/>
        <v>2888</v>
      </c>
      <c r="O918" s="72">
        <f t="shared" si="103"/>
        <v>6735.5</v>
      </c>
      <c r="P918" s="85">
        <v>25</v>
      </c>
      <c r="Q918" s="72">
        <f t="shared" si="104"/>
        <v>20355</v>
      </c>
      <c r="R918" s="114">
        <v>16568.740000000002</v>
      </c>
      <c r="S918" s="72">
        <f t="shared" si="105"/>
        <v>14715.5</v>
      </c>
      <c r="T918" s="136">
        <v>72331.259999999995</v>
      </c>
      <c r="U918" s="73" t="s">
        <v>156</v>
      </c>
      <c r="V918" s="74" t="s">
        <v>257</v>
      </c>
    </row>
    <row r="919" spans="1:22">
      <c r="A919" s="85">
        <v>912</v>
      </c>
      <c r="B919" s="85" t="s">
        <v>581</v>
      </c>
      <c r="C919" s="135" t="s">
        <v>48</v>
      </c>
      <c r="D919" s="135" t="s">
        <v>1084</v>
      </c>
      <c r="E919" s="86" t="s">
        <v>1223</v>
      </c>
      <c r="F919" s="87">
        <v>45870</v>
      </c>
      <c r="G919" s="87">
        <v>46054</v>
      </c>
      <c r="H919" s="136">
        <v>75000</v>
      </c>
      <c r="I919" s="136">
        <v>6309.38</v>
      </c>
      <c r="J919" s="88">
        <v>25</v>
      </c>
      <c r="K919" s="136">
        <v>2152.5</v>
      </c>
      <c r="L919" s="72">
        <f t="shared" si="101"/>
        <v>5324.9999999999991</v>
      </c>
      <c r="M919" s="72">
        <f t="shared" si="100"/>
        <v>975</v>
      </c>
      <c r="N919" s="74">
        <f t="shared" si="102"/>
        <v>2280</v>
      </c>
      <c r="O919" s="72">
        <f t="shared" si="103"/>
        <v>5317.5</v>
      </c>
      <c r="P919" s="85">
        <v>25</v>
      </c>
      <c r="Q919" s="72">
        <f t="shared" si="104"/>
        <v>16075</v>
      </c>
      <c r="R919" s="114">
        <v>10766.88</v>
      </c>
      <c r="S919" s="72">
        <f t="shared" si="105"/>
        <v>11617.5</v>
      </c>
      <c r="T919" s="136">
        <v>64233.120000000003</v>
      </c>
      <c r="U919" s="73" t="s">
        <v>156</v>
      </c>
      <c r="V919" s="74" t="s">
        <v>257</v>
      </c>
    </row>
    <row r="920" spans="1:22">
      <c r="A920" s="85">
        <v>913</v>
      </c>
      <c r="B920" s="85" t="s">
        <v>412</v>
      </c>
      <c r="C920" s="135" t="s">
        <v>19</v>
      </c>
      <c r="D920" s="135" t="s">
        <v>1086</v>
      </c>
      <c r="E920" s="86" t="s">
        <v>1223</v>
      </c>
      <c r="F920" s="87">
        <v>45839</v>
      </c>
      <c r="G920" s="87">
        <v>46023</v>
      </c>
      <c r="H920" s="136">
        <v>20000</v>
      </c>
      <c r="I920" s="135">
        <v>0</v>
      </c>
      <c r="J920" s="88">
        <v>25</v>
      </c>
      <c r="K920" s="135">
        <v>574</v>
      </c>
      <c r="L920" s="72">
        <f t="shared" si="101"/>
        <v>1419.9999999999998</v>
      </c>
      <c r="M920" s="72">
        <f t="shared" si="100"/>
        <v>260</v>
      </c>
      <c r="N920" s="74">
        <f t="shared" si="102"/>
        <v>608</v>
      </c>
      <c r="O920" s="72">
        <f t="shared" si="103"/>
        <v>1418</v>
      </c>
      <c r="P920" s="85">
        <v>125</v>
      </c>
      <c r="Q920" s="72">
        <f t="shared" si="104"/>
        <v>4405</v>
      </c>
      <c r="R920" s="114">
        <v>1307</v>
      </c>
      <c r="S920" s="72">
        <f t="shared" si="105"/>
        <v>3098</v>
      </c>
      <c r="T920" s="136">
        <v>18693</v>
      </c>
      <c r="U920" s="73" t="s">
        <v>156</v>
      </c>
      <c r="V920" s="74" t="s">
        <v>257</v>
      </c>
    </row>
    <row r="921" spans="1:22">
      <c r="A921" s="85">
        <v>914</v>
      </c>
      <c r="B921" s="85" t="s">
        <v>1290</v>
      </c>
      <c r="C921" s="135" t="s">
        <v>48</v>
      </c>
      <c r="D921" s="135" t="s">
        <v>1331</v>
      </c>
      <c r="E921" s="86" t="s">
        <v>1223</v>
      </c>
      <c r="F921" s="87">
        <v>45870</v>
      </c>
      <c r="G921" s="87">
        <v>46054</v>
      </c>
      <c r="H921" s="136">
        <v>229035.5</v>
      </c>
      <c r="I921" s="136">
        <v>42122.26</v>
      </c>
      <c r="J921" s="88">
        <v>25</v>
      </c>
      <c r="K921" s="136">
        <v>6573.32</v>
      </c>
      <c r="L921" s="72">
        <f t="shared" si="101"/>
        <v>16261.520499999999</v>
      </c>
      <c r="M921" s="72">
        <f t="shared" si="100"/>
        <v>2977.4614999999999</v>
      </c>
      <c r="N921" s="74">
        <f t="shared" si="102"/>
        <v>6962.6791999999996</v>
      </c>
      <c r="O921" s="72">
        <f t="shared" si="103"/>
        <v>16238.616950000001</v>
      </c>
      <c r="P921" s="85">
        <v>25</v>
      </c>
      <c r="Q921" s="72">
        <f t="shared" si="104"/>
        <v>49038.598150000005</v>
      </c>
      <c r="R921" s="114">
        <v>55738.59</v>
      </c>
      <c r="S921" s="72">
        <f t="shared" si="105"/>
        <v>35477.59895</v>
      </c>
      <c r="T921" s="136">
        <v>171857.08</v>
      </c>
      <c r="U921" s="73" t="s">
        <v>156</v>
      </c>
      <c r="V921" s="74" t="s">
        <v>257</v>
      </c>
    </row>
    <row r="922" spans="1:22">
      <c r="A922" s="85">
        <v>915</v>
      </c>
      <c r="B922" s="85" t="s">
        <v>788</v>
      </c>
      <c r="C922" s="135" t="s">
        <v>364</v>
      </c>
      <c r="D922" s="135" t="s">
        <v>1160</v>
      </c>
      <c r="E922" s="86" t="s">
        <v>1223</v>
      </c>
      <c r="F922" s="87">
        <v>45839</v>
      </c>
      <c r="G922" s="87">
        <v>46023</v>
      </c>
      <c r="H922" s="136">
        <v>40000</v>
      </c>
      <c r="I922" s="135">
        <v>442.65</v>
      </c>
      <c r="J922" s="88">
        <v>25</v>
      </c>
      <c r="K922" s="136">
        <v>1148</v>
      </c>
      <c r="L922" s="72">
        <f t="shared" si="101"/>
        <v>2839.9999999999995</v>
      </c>
      <c r="M922" s="72">
        <f t="shared" si="100"/>
        <v>520</v>
      </c>
      <c r="N922" s="74">
        <f t="shared" si="102"/>
        <v>1216</v>
      </c>
      <c r="O922" s="72">
        <f t="shared" si="103"/>
        <v>2836</v>
      </c>
      <c r="P922" s="85">
        <v>25</v>
      </c>
      <c r="Q922" s="72">
        <f t="shared" si="104"/>
        <v>8585</v>
      </c>
      <c r="R922" s="114">
        <v>2831.65</v>
      </c>
      <c r="S922" s="72">
        <f t="shared" si="105"/>
        <v>6196</v>
      </c>
      <c r="T922" s="136">
        <v>37168.35</v>
      </c>
      <c r="U922" s="73" t="s">
        <v>156</v>
      </c>
      <c r="V922" s="74" t="s">
        <v>257</v>
      </c>
    </row>
    <row r="923" spans="1:22" ht="18.75" customHeight="1">
      <c r="A923" s="85">
        <v>916</v>
      </c>
      <c r="B923" s="85" t="s">
        <v>226</v>
      </c>
      <c r="C923" s="135" t="s">
        <v>19</v>
      </c>
      <c r="D923" s="135" t="s">
        <v>1182</v>
      </c>
      <c r="E923" s="86" t="s">
        <v>1223</v>
      </c>
      <c r="F923" s="87">
        <v>45870</v>
      </c>
      <c r="G923" s="87">
        <v>46054</v>
      </c>
      <c r="H923" s="136">
        <v>20000</v>
      </c>
      <c r="I923" s="135">
        <v>0</v>
      </c>
      <c r="J923" s="88">
        <v>25</v>
      </c>
      <c r="K923" s="135">
        <v>574</v>
      </c>
      <c r="L923" s="72">
        <f t="shared" si="101"/>
        <v>1419.9999999999998</v>
      </c>
      <c r="M923" s="72">
        <f t="shared" ref="M923:M954" si="106">H923*0.013</f>
        <v>260</v>
      </c>
      <c r="N923" s="74">
        <f t="shared" si="102"/>
        <v>608</v>
      </c>
      <c r="O923" s="72">
        <f t="shared" si="103"/>
        <v>1418</v>
      </c>
      <c r="P923" s="85">
        <v>725</v>
      </c>
      <c r="Q923" s="72">
        <f t="shared" si="104"/>
        <v>5005</v>
      </c>
      <c r="R923" s="114">
        <v>1907</v>
      </c>
      <c r="S923" s="72">
        <f t="shared" si="105"/>
        <v>3098</v>
      </c>
      <c r="T923" s="136">
        <v>18093</v>
      </c>
      <c r="U923" s="73" t="s">
        <v>156</v>
      </c>
      <c r="V923" s="74" t="s">
        <v>257</v>
      </c>
    </row>
    <row r="924" spans="1:22" ht="16.5" customHeight="1">
      <c r="A924" s="85">
        <v>917</v>
      </c>
      <c r="B924" s="85" t="s">
        <v>530</v>
      </c>
      <c r="C924" s="135" t="s">
        <v>48</v>
      </c>
      <c r="D924" s="135" t="s">
        <v>166</v>
      </c>
      <c r="E924" s="86" t="s">
        <v>1223</v>
      </c>
      <c r="F924" s="87">
        <v>45901</v>
      </c>
      <c r="G924" s="87">
        <v>46082</v>
      </c>
      <c r="H924" s="136">
        <v>55000</v>
      </c>
      <c r="I924" s="136">
        <v>2302.36</v>
      </c>
      <c r="J924" s="88">
        <v>25</v>
      </c>
      <c r="K924" s="136">
        <v>1578.5</v>
      </c>
      <c r="L924" s="72">
        <f t="shared" si="101"/>
        <v>3904.9999999999995</v>
      </c>
      <c r="M924" s="72">
        <f t="shared" si="106"/>
        <v>715</v>
      </c>
      <c r="N924" s="74">
        <f t="shared" si="102"/>
        <v>1672</v>
      </c>
      <c r="O924" s="72">
        <f t="shared" si="103"/>
        <v>3899.5000000000005</v>
      </c>
      <c r="P924" s="114">
        <v>1740.46</v>
      </c>
      <c r="Q924" s="72">
        <f t="shared" si="104"/>
        <v>13510.46</v>
      </c>
      <c r="R924" s="114">
        <v>7293.32</v>
      </c>
      <c r="S924" s="72">
        <f t="shared" si="105"/>
        <v>8519.5</v>
      </c>
      <c r="T924" s="136">
        <v>47533.01</v>
      </c>
      <c r="U924" s="73" t="s">
        <v>156</v>
      </c>
      <c r="V924" s="74" t="s">
        <v>257</v>
      </c>
    </row>
    <row r="925" spans="1:22">
      <c r="A925" s="85">
        <v>918</v>
      </c>
      <c r="B925" s="85" t="s">
        <v>833</v>
      </c>
      <c r="C925" s="135" t="s">
        <v>988</v>
      </c>
      <c r="D925" s="135" t="s">
        <v>989</v>
      </c>
      <c r="E925" s="86" t="s">
        <v>1223</v>
      </c>
      <c r="F925" s="87">
        <v>45839</v>
      </c>
      <c r="G925" s="87">
        <v>46023</v>
      </c>
      <c r="H925" s="136">
        <v>145000</v>
      </c>
      <c r="I925" s="136">
        <v>22690.49</v>
      </c>
      <c r="J925" s="88">
        <v>25</v>
      </c>
      <c r="K925" s="136">
        <v>4161.5</v>
      </c>
      <c r="L925" s="72">
        <f t="shared" si="101"/>
        <v>10294.999999999998</v>
      </c>
      <c r="M925" s="72">
        <f t="shared" si="106"/>
        <v>1885</v>
      </c>
      <c r="N925" s="74">
        <f t="shared" si="102"/>
        <v>4408</v>
      </c>
      <c r="O925" s="72">
        <f t="shared" si="103"/>
        <v>10280.5</v>
      </c>
      <c r="P925" s="114">
        <v>15025</v>
      </c>
      <c r="Q925" s="72">
        <f t="shared" si="104"/>
        <v>46055</v>
      </c>
      <c r="R925" s="114">
        <v>12153.87</v>
      </c>
      <c r="S925" s="72">
        <f t="shared" si="105"/>
        <v>22460.5</v>
      </c>
      <c r="T925" s="136">
        <v>41215.01</v>
      </c>
      <c r="U925" s="73" t="s">
        <v>156</v>
      </c>
      <c r="V925" s="74" t="s">
        <v>257</v>
      </c>
    </row>
    <row r="926" spans="1:22" ht="16.5" customHeight="1">
      <c r="A926" s="85">
        <v>919</v>
      </c>
      <c r="B926" s="85" t="s">
        <v>484</v>
      </c>
      <c r="C926" s="135" t="s">
        <v>1224</v>
      </c>
      <c r="D926" s="135" t="s">
        <v>1080</v>
      </c>
      <c r="E926" s="86" t="s">
        <v>1223</v>
      </c>
      <c r="F926" s="87">
        <v>45839</v>
      </c>
      <c r="G926" s="87">
        <v>46023</v>
      </c>
      <c r="H926" s="136">
        <v>45000</v>
      </c>
      <c r="I926" s="136">
        <v>1148.33</v>
      </c>
      <c r="J926" s="88">
        <v>25</v>
      </c>
      <c r="K926" s="136">
        <v>1291.5</v>
      </c>
      <c r="L926" s="72">
        <f t="shared" si="101"/>
        <v>3194.9999999999995</v>
      </c>
      <c r="M926" s="72">
        <f t="shared" si="106"/>
        <v>585</v>
      </c>
      <c r="N926" s="74">
        <f t="shared" si="102"/>
        <v>1368</v>
      </c>
      <c r="O926" s="72">
        <f t="shared" si="103"/>
        <v>3190.5</v>
      </c>
      <c r="P926" s="85">
        <v>25</v>
      </c>
      <c r="Q926" s="72">
        <f t="shared" si="104"/>
        <v>9655</v>
      </c>
      <c r="R926" s="114">
        <v>3832.83</v>
      </c>
      <c r="S926" s="72">
        <f t="shared" si="105"/>
        <v>6970.5</v>
      </c>
      <c r="T926" s="136">
        <v>41167.17</v>
      </c>
      <c r="U926" s="73" t="s">
        <v>156</v>
      </c>
      <c r="V926" s="74" t="s">
        <v>257</v>
      </c>
    </row>
    <row r="927" spans="1:22" ht="18" customHeight="1">
      <c r="A927" s="85">
        <v>920</v>
      </c>
      <c r="B927" s="85" t="s">
        <v>462</v>
      </c>
      <c r="C927" s="135" t="s">
        <v>755</v>
      </c>
      <c r="D927" s="135" t="s">
        <v>1080</v>
      </c>
      <c r="E927" s="86" t="s">
        <v>1223</v>
      </c>
      <c r="F927" s="87">
        <v>45962</v>
      </c>
      <c r="G927" s="87">
        <v>46143</v>
      </c>
      <c r="H927" s="136">
        <v>160000</v>
      </c>
      <c r="I927" s="136">
        <v>26218.87</v>
      </c>
      <c r="J927" s="88">
        <v>25</v>
      </c>
      <c r="K927" s="136">
        <v>4592</v>
      </c>
      <c r="L927" s="72">
        <f t="shared" si="101"/>
        <v>11359.999999999998</v>
      </c>
      <c r="M927" s="72">
        <f t="shared" si="106"/>
        <v>2080</v>
      </c>
      <c r="N927" s="74">
        <f t="shared" si="102"/>
        <v>4864</v>
      </c>
      <c r="O927" s="72">
        <f t="shared" si="103"/>
        <v>11344</v>
      </c>
      <c r="P927" s="85">
        <v>125</v>
      </c>
      <c r="Q927" s="72">
        <f t="shared" si="104"/>
        <v>34365</v>
      </c>
      <c r="R927" s="114">
        <v>35699.870000000003</v>
      </c>
      <c r="S927" s="72">
        <f t="shared" si="105"/>
        <v>24784</v>
      </c>
      <c r="T927" s="136">
        <v>124200.13</v>
      </c>
      <c r="U927" s="73" t="s">
        <v>156</v>
      </c>
      <c r="V927" s="74" t="s">
        <v>257</v>
      </c>
    </row>
    <row r="928" spans="1:22">
      <c r="A928" s="85">
        <v>921</v>
      </c>
      <c r="B928" s="85" t="s">
        <v>425</v>
      </c>
      <c r="C928" s="135" t="s">
        <v>48</v>
      </c>
      <c r="D928" s="135" t="s">
        <v>180</v>
      </c>
      <c r="E928" s="86" t="s">
        <v>1223</v>
      </c>
      <c r="F928" s="87">
        <v>45839</v>
      </c>
      <c r="G928" s="87">
        <v>46023</v>
      </c>
      <c r="H928" s="136">
        <v>95000</v>
      </c>
      <c r="I928" s="136">
        <v>10929.24</v>
      </c>
      <c r="J928" s="88">
        <v>25</v>
      </c>
      <c r="K928" s="136">
        <v>2726.5</v>
      </c>
      <c r="L928" s="72">
        <f t="shared" si="101"/>
        <v>6744.9999999999991</v>
      </c>
      <c r="M928" s="72">
        <f t="shared" si="106"/>
        <v>1235</v>
      </c>
      <c r="N928" s="74">
        <f t="shared" si="102"/>
        <v>2888</v>
      </c>
      <c r="O928" s="72">
        <f t="shared" si="103"/>
        <v>6735.5</v>
      </c>
      <c r="P928" s="85">
        <v>125</v>
      </c>
      <c r="Q928" s="72">
        <f t="shared" si="104"/>
        <v>20455</v>
      </c>
      <c r="R928" s="114">
        <v>16668.740000000002</v>
      </c>
      <c r="S928" s="72">
        <f t="shared" si="105"/>
        <v>14715.5</v>
      </c>
      <c r="T928" s="136">
        <v>78331.259999999995</v>
      </c>
      <c r="U928" s="73" t="s">
        <v>156</v>
      </c>
      <c r="V928" s="74" t="s">
        <v>257</v>
      </c>
    </row>
    <row r="929" spans="1:22" ht="18" customHeight="1">
      <c r="A929" s="85">
        <v>922</v>
      </c>
      <c r="B929" s="85" t="s">
        <v>445</v>
      </c>
      <c r="C929" s="135" t="s">
        <v>48</v>
      </c>
      <c r="D929" s="135" t="s">
        <v>166</v>
      </c>
      <c r="E929" s="86" t="s">
        <v>1223</v>
      </c>
      <c r="F929" s="87">
        <v>45839</v>
      </c>
      <c r="G929" s="87">
        <v>46023</v>
      </c>
      <c r="H929" s="136">
        <v>55000</v>
      </c>
      <c r="I929" s="136">
        <v>2559.6799999999998</v>
      </c>
      <c r="J929" s="88">
        <v>25</v>
      </c>
      <c r="K929" s="136">
        <v>1578.5</v>
      </c>
      <c r="L929" s="72">
        <f t="shared" si="101"/>
        <v>3904.9999999999995</v>
      </c>
      <c r="M929" s="72">
        <f t="shared" si="106"/>
        <v>715</v>
      </c>
      <c r="N929" s="74">
        <f t="shared" si="102"/>
        <v>1672</v>
      </c>
      <c r="O929" s="72">
        <f t="shared" si="103"/>
        <v>3899.5000000000005</v>
      </c>
      <c r="P929" s="85">
        <v>25</v>
      </c>
      <c r="Q929" s="72">
        <f t="shared" si="104"/>
        <v>11795</v>
      </c>
      <c r="R929" s="114">
        <v>5835.18</v>
      </c>
      <c r="S929" s="72">
        <f t="shared" si="105"/>
        <v>8519.5</v>
      </c>
      <c r="T929" s="136">
        <v>49164.82</v>
      </c>
      <c r="U929" s="73" t="s">
        <v>156</v>
      </c>
      <c r="V929" s="74" t="s">
        <v>258</v>
      </c>
    </row>
    <row r="930" spans="1:22" ht="15.75" customHeight="1">
      <c r="A930" s="85">
        <v>923</v>
      </c>
      <c r="B930" s="85" t="s">
        <v>463</v>
      </c>
      <c r="C930" s="135" t="s">
        <v>248</v>
      </c>
      <c r="D930" s="135" t="s">
        <v>1080</v>
      </c>
      <c r="E930" s="86" t="s">
        <v>1223</v>
      </c>
      <c r="F930" s="87">
        <v>45962</v>
      </c>
      <c r="G930" s="87">
        <v>46143</v>
      </c>
      <c r="H930" s="136">
        <v>50000</v>
      </c>
      <c r="I930" s="136">
        <v>1854</v>
      </c>
      <c r="J930" s="88">
        <v>25</v>
      </c>
      <c r="K930" s="136">
        <v>1435</v>
      </c>
      <c r="L930" s="72">
        <f t="shared" si="101"/>
        <v>3549.9999999999995</v>
      </c>
      <c r="M930" s="72">
        <f t="shared" si="106"/>
        <v>650</v>
      </c>
      <c r="N930" s="74">
        <f t="shared" si="102"/>
        <v>1520</v>
      </c>
      <c r="O930" s="72">
        <f t="shared" si="103"/>
        <v>3545.0000000000005</v>
      </c>
      <c r="P930" s="85">
        <v>125</v>
      </c>
      <c r="Q930" s="72">
        <f t="shared" si="104"/>
        <v>10825</v>
      </c>
      <c r="R930" s="114">
        <v>4934</v>
      </c>
      <c r="S930" s="72">
        <f t="shared" si="105"/>
        <v>7745</v>
      </c>
      <c r="T930" s="136">
        <v>45066</v>
      </c>
      <c r="U930" s="73" t="s">
        <v>156</v>
      </c>
      <c r="V930" s="74" t="s">
        <v>258</v>
      </c>
    </row>
    <row r="931" spans="1:22">
      <c r="A931" s="85">
        <v>924</v>
      </c>
      <c r="B931" s="85" t="s">
        <v>1066</v>
      </c>
      <c r="C931" s="135" t="s">
        <v>365</v>
      </c>
      <c r="D931" s="135" t="s">
        <v>1081</v>
      </c>
      <c r="E931" s="86" t="s">
        <v>1223</v>
      </c>
      <c r="F931" s="87">
        <v>45901</v>
      </c>
      <c r="G931" s="87">
        <v>46082</v>
      </c>
      <c r="H931" s="136">
        <v>60000</v>
      </c>
      <c r="I931" s="136">
        <v>3486.68</v>
      </c>
      <c r="J931" s="88">
        <v>25</v>
      </c>
      <c r="K931" s="136">
        <v>1722</v>
      </c>
      <c r="L931" s="72">
        <f t="shared" si="101"/>
        <v>4260</v>
      </c>
      <c r="M931" s="72">
        <f t="shared" si="106"/>
        <v>780</v>
      </c>
      <c r="N931" s="74">
        <f t="shared" si="102"/>
        <v>1824</v>
      </c>
      <c r="O931" s="72">
        <f t="shared" si="103"/>
        <v>4254</v>
      </c>
      <c r="P931" s="85">
        <v>25</v>
      </c>
      <c r="Q931" s="72">
        <f t="shared" si="104"/>
        <v>12865</v>
      </c>
      <c r="R931" s="114">
        <v>7057.68</v>
      </c>
      <c r="S931" s="72">
        <f t="shared" si="105"/>
        <v>9294</v>
      </c>
      <c r="T931" s="136">
        <v>52942.32</v>
      </c>
      <c r="U931" s="73" t="s">
        <v>156</v>
      </c>
      <c r="V931" s="74" t="s">
        <v>257</v>
      </c>
    </row>
    <row r="932" spans="1:22" ht="19.5" customHeight="1">
      <c r="A932" s="85">
        <v>925</v>
      </c>
      <c r="B932" s="85" t="s">
        <v>377</v>
      </c>
      <c r="C932" s="135" t="s">
        <v>73</v>
      </c>
      <c r="D932" s="135" t="s">
        <v>1183</v>
      </c>
      <c r="E932" s="86" t="s">
        <v>1223</v>
      </c>
      <c r="F932" s="87">
        <v>45962</v>
      </c>
      <c r="G932" s="87">
        <v>46143</v>
      </c>
      <c r="H932" s="136">
        <v>60000</v>
      </c>
      <c r="I932" s="136">
        <v>3486.68</v>
      </c>
      <c r="J932" s="88">
        <v>25</v>
      </c>
      <c r="K932" s="136">
        <v>1722</v>
      </c>
      <c r="L932" s="72">
        <f t="shared" si="101"/>
        <v>4260</v>
      </c>
      <c r="M932" s="72">
        <f t="shared" si="106"/>
        <v>780</v>
      </c>
      <c r="N932" s="74">
        <f t="shared" si="102"/>
        <v>1824</v>
      </c>
      <c r="O932" s="72">
        <f t="shared" si="103"/>
        <v>4254</v>
      </c>
      <c r="P932" s="85">
        <v>25</v>
      </c>
      <c r="Q932" s="72">
        <f t="shared" si="104"/>
        <v>12865</v>
      </c>
      <c r="R932" s="114">
        <v>7057.68</v>
      </c>
      <c r="S932" s="72">
        <f t="shared" si="105"/>
        <v>9294</v>
      </c>
      <c r="T932" s="136">
        <v>52942.32</v>
      </c>
      <c r="U932" s="73" t="s">
        <v>156</v>
      </c>
      <c r="V932" s="74" t="s">
        <v>257</v>
      </c>
    </row>
    <row r="933" spans="1:22" ht="18" customHeight="1">
      <c r="A933" s="85">
        <v>926</v>
      </c>
      <c r="B933" s="85" t="s">
        <v>721</v>
      </c>
      <c r="C933" s="135" t="s">
        <v>365</v>
      </c>
      <c r="D933" s="135" t="s">
        <v>1084</v>
      </c>
      <c r="E933" s="86" t="s">
        <v>1223</v>
      </c>
      <c r="F933" s="87">
        <v>45839</v>
      </c>
      <c r="G933" s="87">
        <v>46023</v>
      </c>
      <c r="H933" s="136">
        <v>30000</v>
      </c>
      <c r="I933" s="135">
        <v>0</v>
      </c>
      <c r="J933" s="88">
        <v>25</v>
      </c>
      <c r="K933" s="135">
        <v>861</v>
      </c>
      <c r="L933" s="72">
        <f t="shared" si="101"/>
        <v>2130</v>
      </c>
      <c r="M933" s="72">
        <f t="shared" si="106"/>
        <v>390</v>
      </c>
      <c r="N933" s="74">
        <f t="shared" si="102"/>
        <v>912</v>
      </c>
      <c r="O933" s="72">
        <f t="shared" si="103"/>
        <v>2127</v>
      </c>
      <c r="P933" s="85">
        <v>25</v>
      </c>
      <c r="Q933" s="72">
        <f t="shared" si="104"/>
        <v>6445</v>
      </c>
      <c r="R933" s="114">
        <v>1798</v>
      </c>
      <c r="S933" s="72">
        <f t="shared" si="105"/>
        <v>4647</v>
      </c>
      <c r="T933" s="136">
        <v>28202</v>
      </c>
      <c r="U933" s="73" t="s">
        <v>156</v>
      </c>
      <c r="V933" s="74" t="s">
        <v>257</v>
      </c>
    </row>
    <row r="934" spans="1:22" ht="16.5" customHeight="1">
      <c r="A934" s="85">
        <v>927</v>
      </c>
      <c r="B934" s="85" t="s">
        <v>921</v>
      </c>
      <c r="C934" s="135" t="s">
        <v>19</v>
      </c>
      <c r="D934" s="135" t="s">
        <v>161</v>
      </c>
      <c r="E934" s="86" t="s">
        <v>1223</v>
      </c>
      <c r="F934" s="87">
        <v>45962</v>
      </c>
      <c r="G934" s="87">
        <v>46143</v>
      </c>
      <c r="H934" s="136">
        <v>20000</v>
      </c>
      <c r="I934" s="135">
        <v>0</v>
      </c>
      <c r="J934" s="88">
        <v>25</v>
      </c>
      <c r="K934" s="135">
        <v>574</v>
      </c>
      <c r="L934" s="72">
        <f t="shared" si="101"/>
        <v>1419.9999999999998</v>
      </c>
      <c r="M934" s="72">
        <f t="shared" si="106"/>
        <v>260</v>
      </c>
      <c r="N934" s="74">
        <f t="shared" si="102"/>
        <v>608</v>
      </c>
      <c r="O934" s="72">
        <f t="shared" si="103"/>
        <v>1418</v>
      </c>
      <c r="P934" s="85">
        <v>25</v>
      </c>
      <c r="Q934" s="72">
        <f t="shared" si="104"/>
        <v>4305</v>
      </c>
      <c r="R934" s="114">
        <v>1207</v>
      </c>
      <c r="S934" s="72">
        <f t="shared" si="105"/>
        <v>3098</v>
      </c>
      <c r="T934" s="136">
        <v>18793</v>
      </c>
      <c r="U934" s="73" t="s">
        <v>156</v>
      </c>
      <c r="V934" s="74" t="s">
        <v>257</v>
      </c>
    </row>
    <row r="935" spans="1:22" ht="18" customHeight="1">
      <c r="A935" s="85">
        <v>928</v>
      </c>
      <c r="B935" s="135" t="s">
        <v>1304</v>
      </c>
      <c r="C935" s="135" t="s">
        <v>15</v>
      </c>
      <c r="D935" s="135" t="s">
        <v>1084</v>
      </c>
      <c r="E935" s="86" t="s">
        <v>1223</v>
      </c>
      <c r="F935" s="87">
        <v>45901</v>
      </c>
      <c r="G935" s="87">
        <v>46082</v>
      </c>
      <c r="H935" s="136">
        <v>35000</v>
      </c>
      <c r="I935" s="135">
        <v>0</v>
      </c>
      <c r="J935" s="88">
        <v>25</v>
      </c>
      <c r="K935" s="136">
        <v>1004.5</v>
      </c>
      <c r="L935" s="72">
        <f t="shared" si="101"/>
        <v>2485</v>
      </c>
      <c r="M935" s="72">
        <f t="shared" si="106"/>
        <v>455</v>
      </c>
      <c r="N935" s="74">
        <f t="shared" si="102"/>
        <v>1064</v>
      </c>
      <c r="O935" s="72">
        <f t="shared" si="103"/>
        <v>2481.5</v>
      </c>
      <c r="P935" s="85">
        <v>25</v>
      </c>
      <c r="Q935" s="72">
        <f t="shared" si="104"/>
        <v>7515</v>
      </c>
      <c r="R935" s="114">
        <v>12165.87</v>
      </c>
      <c r="S935" s="72">
        <f t="shared" si="105"/>
        <v>5421.5</v>
      </c>
      <c r="T935" s="136">
        <v>32906.5</v>
      </c>
      <c r="U935" s="73" t="s">
        <v>156</v>
      </c>
      <c r="V935" s="74" t="s">
        <v>257</v>
      </c>
    </row>
    <row r="936" spans="1:22" ht="18" customHeight="1">
      <c r="A936" s="85">
        <v>929</v>
      </c>
      <c r="B936" s="85" t="s">
        <v>531</v>
      </c>
      <c r="C936" s="135" t="s">
        <v>19</v>
      </c>
      <c r="D936" s="135" t="s">
        <v>1106</v>
      </c>
      <c r="E936" s="86" t="s">
        <v>1223</v>
      </c>
      <c r="F936" s="87">
        <v>45962</v>
      </c>
      <c r="G936" s="87">
        <v>46143</v>
      </c>
      <c r="H936" s="136">
        <v>20000</v>
      </c>
      <c r="I936" s="135">
        <v>0</v>
      </c>
      <c r="J936" s="88">
        <v>25</v>
      </c>
      <c r="K936" s="135">
        <v>574</v>
      </c>
      <c r="L936" s="72">
        <f t="shared" si="101"/>
        <v>1419.9999999999998</v>
      </c>
      <c r="M936" s="72">
        <f t="shared" si="106"/>
        <v>260</v>
      </c>
      <c r="N936" s="74">
        <f t="shared" si="102"/>
        <v>608</v>
      </c>
      <c r="O936" s="72">
        <f t="shared" si="103"/>
        <v>1418</v>
      </c>
      <c r="P936" s="85">
        <v>25</v>
      </c>
      <c r="Q936" s="72">
        <f t="shared" si="104"/>
        <v>4305</v>
      </c>
      <c r="R936" s="114">
        <v>1207</v>
      </c>
      <c r="S936" s="72">
        <f t="shared" si="105"/>
        <v>3098</v>
      </c>
      <c r="T936" s="136">
        <v>18793</v>
      </c>
      <c r="U936" s="73" t="s">
        <v>156</v>
      </c>
      <c r="V936" s="74" t="s">
        <v>257</v>
      </c>
    </row>
    <row r="937" spans="1:22" ht="16.5" customHeight="1">
      <c r="A937" s="85">
        <v>930</v>
      </c>
      <c r="B937" s="85" t="s">
        <v>446</v>
      </c>
      <c r="C937" s="135" t="s">
        <v>19</v>
      </c>
      <c r="D937" s="135" t="s">
        <v>1086</v>
      </c>
      <c r="E937" s="86" t="s">
        <v>1223</v>
      </c>
      <c r="F937" s="87">
        <v>45839</v>
      </c>
      <c r="G937" s="87">
        <v>46023</v>
      </c>
      <c r="H937" s="136">
        <v>20000</v>
      </c>
      <c r="I937" s="135">
        <v>0</v>
      </c>
      <c r="J937" s="88">
        <v>25</v>
      </c>
      <c r="K937" s="135">
        <v>574</v>
      </c>
      <c r="L937" s="72">
        <f t="shared" si="101"/>
        <v>1419.9999999999998</v>
      </c>
      <c r="M937" s="72">
        <f t="shared" si="106"/>
        <v>260</v>
      </c>
      <c r="N937" s="74">
        <f t="shared" si="102"/>
        <v>608</v>
      </c>
      <c r="O937" s="72">
        <f t="shared" si="103"/>
        <v>1418</v>
      </c>
      <c r="P937" s="85">
        <v>125</v>
      </c>
      <c r="Q937" s="72">
        <f t="shared" si="104"/>
        <v>4405</v>
      </c>
      <c r="R937" s="114">
        <v>1307</v>
      </c>
      <c r="S937" s="72">
        <f t="shared" si="105"/>
        <v>3098</v>
      </c>
      <c r="T937" s="136">
        <v>18693</v>
      </c>
      <c r="U937" s="73" t="s">
        <v>156</v>
      </c>
      <c r="V937" s="74" t="s">
        <v>257</v>
      </c>
    </row>
    <row r="938" spans="1:22" ht="15.75" customHeight="1">
      <c r="A938" s="85">
        <v>931</v>
      </c>
      <c r="B938" s="85" t="s">
        <v>134</v>
      </c>
      <c r="C938" s="135" t="s">
        <v>19</v>
      </c>
      <c r="D938" s="135" t="s">
        <v>1086</v>
      </c>
      <c r="E938" s="86" t="s">
        <v>1223</v>
      </c>
      <c r="F938" s="87">
        <v>45870</v>
      </c>
      <c r="G938" s="87">
        <v>46054</v>
      </c>
      <c r="H938" s="136">
        <v>20000</v>
      </c>
      <c r="I938" s="135">
        <v>0</v>
      </c>
      <c r="J938" s="88">
        <v>25</v>
      </c>
      <c r="K938" s="135">
        <v>574</v>
      </c>
      <c r="L938" s="72">
        <f t="shared" si="101"/>
        <v>1419.9999999999998</v>
      </c>
      <c r="M938" s="72">
        <f t="shared" si="106"/>
        <v>260</v>
      </c>
      <c r="N938" s="74">
        <f t="shared" si="102"/>
        <v>608</v>
      </c>
      <c r="O938" s="72">
        <f t="shared" si="103"/>
        <v>1418</v>
      </c>
      <c r="P938" s="85">
        <v>25</v>
      </c>
      <c r="Q938" s="72">
        <f t="shared" si="104"/>
        <v>4305</v>
      </c>
      <c r="R938" s="114">
        <v>1207</v>
      </c>
      <c r="S938" s="72">
        <f t="shared" si="105"/>
        <v>3098</v>
      </c>
      <c r="T938" s="136">
        <v>18793</v>
      </c>
      <c r="U938" s="73" t="s">
        <v>156</v>
      </c>
      <c r="V938" s="74" t="s">
        <v>257</v>
      </c>
    </row>
    <row r="939" spans="1:22" ht="18" customHeight="1">
      <c r="A939" s="85">
        <v>932</v>
      </c>
      <c r="B939" s="85" t="s">
        <v>503</v>
      </c>
      <c r="C939" s="135" t="s">
        <v>45</v>
      </c>
      <c r="D939" s="135" t="s">
        <v>174</v>
      </c>
      <c r="E939" s="86" t="s">
        <v>1223</v>
      </c>
      <c r="F939" s="87">
        <v>45839</v>
      </c>
      <c r="G939" s="87">
        <v>46023</v>
      </c>
      <c r="H939" s="136">
        <v>50000</v>
      </c>
      <c r="I939" s="136">
        <v>1854</v>
      </c>
      <c r="J939" s="88">
        <v>25</v>
      </c>
      <c r="K939" s="136">
        <v>1435</v>
      </c>
      <c r="L939" s="72">
        <f t="shared" si="101"/>
        <v>3549.9999999999995</v>
      </c>
      <c r="M939" s="72">
        <f t="shared" si="106"/>
        <v>650</v>
      </c>
      <c r="N939" s="74">
        <f t="shared" si="102"/>
        <v>1520</v>
      </c>
      <c r="O939" s="72">
        <f t="shared" si="103"/>
        <v>3545.0000000000005</v>
      </c>
      <c r="P939" s="114">
        <v>14166.59</v>
      </c>
      <c r="Q939" s="72">
        <f t="shared" si="104"/>
        <v>24866.59</v>
      </c>
      <c r="R939" s="114">
        <v>18975.59</v>
      </c>
      <c r="S939" s="72">
        <f t="shared" si="105"/>
        <v>7745</v>
      </c>
      <c r="T939" s="136">
        <v>40066</v>
      </c>
      <c r="U939" s="73" t="s">
        <v>156</v>
      </c>
      <c r="V939" s="74" t="s">
        <v>257</v>
      </c>
    </row>
    <row r="940" spans="1:22">
      <c r="A940" s="85">
        <v>933</v>
      </c>
      <c r="B940" s="85" t="s">
        <v>1291</v>
      </c>
      <c r="C940" s="135" t="s">
        <v>11</v>
      </c>
      <c r="D940" s="135" t="s">
        <v>180</v>
      </c>
      <c r="E940" s="86" t="s">
        <v>1223</v>
      </c>
      <c r="F940" s="87">
        <v>45870</v>
      </c>
      <c r="G940" s="87">
        <v>46054</v>
      </c>
      <c r="H940" s="136">
        <v>70000</v>
      </c>
      <c r="I940" s="136">
        <v>5368.48</v>
      </c>
      <c r="J940" s="88">
        <v>25</v>
      </c>
      <c r="K940" s="136">
        <v>2009</v>
      </c>
      <c r="L940" s="72">
        <f t="shared" si="101"/>
        <v>4970</v>
      </c>
      <c r="M940" s="72">
        <f t="shared" si="106"/>
        <v>910</v>
      </c>
      <c r="N940" s="74">
        <f t="shared" si="102"/>
        <v>2128</v>
      </c>
      <c r="O940" s="72">
        <f t="shared" si="103"/>
        <v>4963</v>
      </c>
      <c r="P940" s="85">
        <v>25</v>
      </c>
      <c r="Q940" s="72">
        <f t="shared" si="104"/>
        <v>15005</v>
      </c>
      <c r="R940" s="114">
        <v>9530.48</v>
      </c>
      <c r="S940" s="72">
        <f t="shared" si="105"/>
        <v>10843</v>
      </c>
      <c r="T940" s="136">
        <v>57369.52</v>
      </c>
      <c r="U940" s="73" t="s">
        <v>156</v>
      </c>
      <c r="V940" s="74" t="s">
        <v>258</v>
      </c>
    </row>
    <row r="941" spans="1:22" ht="18" customHeight="1">
      <c r="A941" s="85">
        <v>934</v>
      </c>
      <c r="B941" s="85" t="s">
        <v>70</v>
      </c>
      <c r="C941" s="135" t="s">
        <v>61</v>
      </c>
      <c r="D941" s="135" t="s">
        <v>157</v>
      </c>
      <c r="E941" s="86" t="s">
        <v>1223</v>
      </c>
      <c r="F941" s="87">
        <v>45870</v>
      </c>
      <c r="G941" s="87">
        <v>46054</v>
      </c>
      <c r="H941" s="136">
        <v>45000</v>
      </c>
      <c r="I941" s="136">
        <v>1148.33</v>
      </c>
      <c r="J941" s="88">
        <v>25</v>
      </c>
      <c r="K941" s="136">
        <v>1291.5</v>
      </c>
      <c r="L941" s="72">
        <f t="shared" si="101"/>
        <v>3194.9999999999995</v>
      </c>
      <c r="M941" s="72">
        <f t="shared" si="106"/>
        <v>585</v>
      </c>
      <c r="N941" s="74">
        <f t="shared" si="102"/>
        <v>1368</v>
      </c>
      <c r="O941" s="72">
        <f t="shared" si="103"/>
        <v>3190.5</v>
      </c>
      <c r="P941" s="85">
        <v>125</v>
      </c>
      <c r="Q941" s="72">
        <f t="shared" si="104"/>
        <v>9755</v>
      </c>
      <c r="R941" s="114">
        <v>1602.5</v>
      </c>
      <c r="S941" s="72">
        <f t="shared" si="105"/>
        <v>6970.5</v>
      </c>
      <c r="T941" s="136">
        <v>35531.760000000002</v>
      </c>
      <c r="U941" s="73" t="s">
        <v>156</v>
      </c>
      <c r="V941" s="74" t="s">
        <v>258</v>
      </c>
    </row>
    <row r="942" spans="1:22" ht="15.75" customHeight="1">
      <c r="A942" s="85">
        <v>935</v>
      </c>
      <c r="B942" s="85" t="s">
        <v>485</v>
      </c>
      <c r="C942" s="135" t="s">
        <v>396</v>
      </c>
      <c r="D942" s="135" t="s">
        <v>1076</v>
      </c>
      <c r="E942" s="86" t="s">
        <v>1223</v>
      </c>
      <c r="F942" s="87">
        <v>45962</v>
      </c>
      <c r="G942" s="87">
        <v>46143</v>
      </c>
      <c r="H942" s="136">
        <v>80000</v>
      </c>
      <c r="I942" s="136">
        <v>7400.87</v>
      </c>
      <c r="J942" s="88">
        <v>25</v>
      </c>
      <c r="K942" s="136">
        <v>2296</v>
      </c>
      <c r="L942" s="72">
        <f t="shared" si="101"/>
        <v>5679.9999999999991</v>
      </c>
      <c r="M942" s="72">
        <f t="shared" si="106"/>
        <v>1040</v>
      </c>
      <c r="N942" s="74">
        <f t="shared" si="102"/>
        <v>2432</v>
      </c>
      <c r="O942" s="72">
        <f t="shared" si="103"/>
        <v>5672</v>
      </c>
      <c r="P942" s="85">
        <v>125</v>
      </c>
      <c r="Q942" s="72">
        <f t="shared" si="104"/>
        <v>17245</v>
      </c>
      <c r="R942" s="114">
        <v>12253.87</v>
      </c>
      <c r="S942" s="72">
        <f t="shared" si="105"/>
        <v>12392</v>
      </c>
      <c r="T942" s="136">
        <v>67746.13</v>
      </c>
      <c r="U942" s="73" t="s">
        <v>156</v>
      </c>
      <c r="V942" s="74" t="s">
        <v>257</v>
      </c>
    </row>
    <row r="943" spans="1:22" ht="18" customHeight="1">
      <c r="A943" s="85">
        <v>936</v>
      </c>
      <c r="B943" s="85" t="s">
        <v>1268</v>
      </c>
      <c r="C943" s="135" t="s">
        <v>1072</v>
      </c>
      <c r="D943" s="135" t="s">
        <v>165</v>
      </c>
      <c r="E943" s="86" t="s">
        <v>1223</v>
      </c>
      <c r="F943" s="87">
        <v>45839</v>
      </c>
      <c r="G943" s="87">
        <v>46023</v>
      </c>
      <c r="H943" s="136">
        <v>57000</v>
      </c>
      <c r="I943" s="136">
        <v>2922.14</v>
      </c>
      <c r="J943" s="88">
        <v>25</v>
      </c>
      <c r="K943" s="136">
        <v>1635.9</v>
      </c>
      <c r="L943" s="72">
        <f t="shared" si="101"/>
        <v>4046.9999999999995</v>
      </c>
      <c r="M943" s="72">
        <f t="shared" si="106"/>
        <v>741</v>
      </c>
      <c r="N943" s="74">
        <f t="shared" si="102"/>
        <v>1732.8</v>
      </c>
      <c r="O943" s="72">
        <f t="shared" si="103"/>
        <v>4041.3</v>
      </c>
      <c r="P943" s="85">
        <v>25</v>
      </c>
      <c r="Q943" s="72">
        <f t="shared" si="104"/>
        <v>12223</v>
      </c>
      <c r="R943" s="114">
        <v>6315.84</v>
      </c>
      <c r="S943" s="72">
        <f t="shared" si="105"/>
        <v>8829.2999999999993</v>
      </c>
      <c r="T943" s="136">
        <v>50684.160000000003</v>
      </c>
      <c r="U943" s="73" t="s">
        <v>156</v>
      </c>
      <c r="V943" s="74" t="s">
        <v>257</v>
      </c>
    </row>
    <row r="944" spans="1:22" ht="16.5" customHeight="1">
      <c r="A944" s="85">
        <v>937</v>
      </c>
      <c r="B944" s="85" t="s">
        <v>751</v>
      </c>
      <c r="C944" s="135" t="s">
        <v>365</v>
      </c>
      <c r="D944" s="135" t="s">
        <v>1084</v>
      </c>
      <c r="E944" s="86" t="s">
        <v>1223</v>
      </c>
      <c r="F944" s="87">
        <v>45839</v>
      </c>
      <c r="G944" s="87">
        <v>46023</v>
      </c>
      <c r="H944" s="136">
        <v>20000</v>
      </c>
      <c r="I944" s="135">
        <v>0</v>
      </c>
      <c r="J944" s="88">
        <v>25</v>
      </c>
      <c r="K944" s="135">
        <v>574</v>
      </c>
      <c r="L944" s="72">
        <f t="shared" si="101"/>
        <v>1419.9999999999998</v>
      </c>
      <c r="M944" s="72">
        <f t="shared" si="106"/>
        <v>260</v>
      </c>
      <c r="N944" s="74">
        <f t="shared" si="102"/>
        <v>608</v>
      </c>
      <c r="O944" s="72">
        <f t="shared" si="103"/>
        <v>1418</v>
      </c>
      <c r="P944" s="85">
        <v>25</v>
      </c>
      <c r="Q944" s="72">
        <f t="shared" si="104"/>
        <v>4305</v>
      </c>
      <c r="R944" s="114">
        <v>1207</v>
      </c>
      <c r="S944" s="72">
        <f t="shared" si="105"/>
        <v>3098</v>
      </c>
      <c r="T944" s="136">
        <v>18793</v>
      </c>
      <c r="U944" s="73" t="s">
        <v>156</v>
      </c>
      <c r="V944" s="74" t="s">
        <v>258</v>
      </c>
    </row>
    <row r="945" spans="1:22" ht="18" customHeight="1">
      <c r="A945" s="85">
        <v>938</v>
      </c>
      <c r="B945" s="85" t="s">
        <v>1222</v>
      </c>
      <c r="C945" s="135" t="s">
        <v>1215</v>
      </c>
      <c r="D945" s="135" t="s">
        <v>165</v>
      </c>
      <c r="E945" s="86" t="s">
        <v>1223</v>
      </c>
      <c r="F945" s="87">
        <v>45809</v>
      </c>
      <c r="G945" s="87">
        <v>45992</v>
      </c>
      <c r="H945" s="136">
        <v>95000</v>
      </c>
      <c r="I945" s="136">
        <v>10929.24</v>
      </c>
      <c r="J945" s="88">
        <v>25</v>
      </c>
      <c r="K945" s="136">
        <v>2726.5</v>
      </c>
      <c r="L945" s="72">
        <f t="shared" si="101"/>
        <v>6744.9999999999991</v>
      </c>
      <c r="M945" s="72">
        <f t="shared" si="106"/>
        <v>1235</v>
      </c>
      <c r="N945" s="74">
        <f t="shared" si="102"/>
        <v>2888</v>
      </c>
      <c r="O945" s="72">
        <f t="shared" si="103"/>
        <v>6735.5</v>
      </c>
      <c r="P945" s="85">
        <v>25</v>
      </c>
      <c r="Q945" s="72">
        <f t="shared" si="104"/>
        <v>20355</v>
      </c>
      <c r="R945" s="114">
        <v>16568.740000000002</v>
      </c>
      <c r="S945" s="72">
        <f t="shared" si="105"/>
        <v>14715.5</v>
      </c>
      <c r="T945" s="136">
        <v>78431.259999999995</v>
      </c>
      <c r="U945" s="73" t="s">
        <v>156</v>
      </c>
      <c r="V945" s="74" t="s">
        <v>257</v>
      </c>
    </row>
    <row r="946" spans="1:22" ht="18" customHeight="1">
      <c r="A946" s="85">
        <v>939</v>
      </c>
      <c r="B946" s="85" t="s">
        <v>1211</v>
      </c>
      <c r="C946" s="135" t="s">
        <v>73</v>
      </c>
      <c r="D946" s="135" t="s">
        <v>1149</v>
      </c>
      <c r="E946" s="86" t="s">
        <v>663</v>
      </c>
      <c r="F946" s="87">
        <v>45962</v>
      </c>
      <c r="G946" s="87">
        <v>46143</v>
      </c>
      <c r="H946" s="136">
        <v>95000</v>
      </c>
      <c r="I946" s="136">
        <v>10929.24</v>
      </c>
      <c r="J946" s="88">
        <v>25</v>
      </c>
      <c r="K946" s="136">
        <v>2726.5</v>
      </c>
      <c r="L946" s="72">
        <f t="shared" si="101"/>
        <v>6744.9999999999991</v>
      </c>
      <c r="M946" s="72">
        <f t="shared" si="106"/>
        <v>1235</v>
      </c>
      <c r="N946" s="74">
        <f t="shared" si="102"/>
        <v>2888</v>
      </c>
      <c r="O946" s="72">
        <f t="shared" si="103"/>
        <v>6735.5</v>
      </c>
      <c r="P946" s="85">
        <v>25</v>
      </c>
      <c r="Q946" s="72">
        <f t="shared" si="104"/>
        <v>20355</v>
      </c>
      <c r="R946" s="114">
        <v>16568.740000000002</v>
      </c>
      <c r="S946" s="72">
        <f t="shared" si="105"/>
        <v>14715.5</v>
      </c>
      <c r="T946" s="136">
        <v>78431.259999999995</v>
      </c>
      <c r="U946" s="73" t="s">
        <v>156</v>
      </c>
      <c r="V946" s="74" t="s">
        <v>257</v>
      </c>
    </row>
    <row r="947" spans="1:22" ht="18" customHeight="1">
      <c r="A947" s="85">
        <v>940</v>
      </c>
      <c r="B947" s="85" t="s">
        <v>922</v>
      </c>
      <c r="C947" s="135" t="s">
        <v>249</v>
      </c>
      <c r="D947" s="135" t="s">
        <v>1096</v>
      </c>
      <c r="E947" s="86" t="s">
        <v>1223</v>
      </c>
      <c r="F947" s="87">
        <v>45962</v>
      </c>
      <c r="G947" s="87">
        <v>46143</v>
      </c>
      <c r="H947" s="136">
        <v>40000</v>
      </c>
      <c r="I947" s="135">
        <v>442.65</v>
      </c>
      <c r="J947" s="88">
        <v>25</v>
      </c>
      <c r="K947" s="136">
        <v>1148</v>
      </c>
      <c r="L947" s="72">
        <f t="shared" si="101"/>
        <v>2839.9999999999995</v>
      </c>
      <c r="M947" s="72">
        <f t="shared" si="106"/>
        <v>520</v>
      </c>
      <c r="N947" s="74">
        <f t="shared" si="102"/>
        <v>1216</v>
      </c>
      <c r="O947" s="72">
        <f t="shared" si="103"/>
        <v>2836</v>
      </c>
      <c r="P947" s="85">
        <v>25</v>
      </c>
      <c r="Q947" s="72">
        <f t="shared" si="104"/>
        <v>8585</v>
      </c>
      <c r="R947" s="114">
        <v>2831.65</v>
      </c>
      <c r="S947" s="72">
        <f t="shared" si="105"/>
        <v>6196</v>
      </c>
      <c r="T947" s="136">
        <v>37168.35</v>
      </c>
      <c r="U947" s="73" t="s">
        <v>156</v>
      </c>
      <c r="V947" s="74" t="s">
        <v>257</v>
      </c>
    </row>
    <row r="948" spans="1:22" ht="15.75" customHeight="1">
      <c r="A948" s="85">
        <v>941</v>
      </c>
      <c r="B948" s="85" t="s">
        <v>923</v>
      </c>
      <c r="C948" s="135" t="s">
        <v>56</v>
      </c>
      <c r="D948" s="135" t="s">
        <v>1095</v>
      </c>
      <c r="E948" s="86" t="s">
        <v>1223</v>
      </c>
      <c r="F948" s="87">
        <v>45962</v>
      </c>
      <c r="G948" s="87">
        <v>46143</v>
      </c>
      <c r="H948" s="136">
        <v>60000</v>
      </c>
      <c r="I948" s="136">
        <v>3486.68</v>
      </c>
      <c r="J948" s="88">
        <v>25</v>
      </c>
      <c r="K948" s="136">
        <v>1722</v>
      </c>
      <c r="L948" s="72">
        <f t="shared" si="101"/>
        <v>4260</v>
      </c>
      <c r="M948" s="72">
        <f t="shared" si="106"/>
        <v>780</v>
      </c>
      <c r="N948" s="74">
        <f t="shared" si="102"/>
        <v>1824</v>
      </c>
      <c r="O948" s="72">
        <f t="shared" si="103"/>
        <v>4254</v>
      </c>
      <c r="P948" s="85">
        <v>25</v>
      </c>
      <c r="Q948" s="72">
        <f t="shared" si="104"/>
        <v>12865</v>
      </c>
      <c r="R948" s="114">
        <v>7057.68</v>
      </c>
      <c r="S948" s="72">
        <f t="shared" si="105"/>
        <v>9294</v>
      </c>
      <c r="T948" s="136">
        <v>52942.32</v>
      </c>
      <c r="U948" s="73" t="s">
        <v>156</v>
      </c>
      <c r="V948" s="74" t="s">
        <v>257</v>
      </c>
    </row>
    <row r="949" spans="1:22" ht="19.5" customHeight="1">
      <c r="A949" s="85">
        <v>942</v>
      </c>
      <c r="B949" s="85" t="s">
        <v>300</v>
      </c>
      <c r="C949" s="135" t="s">
        <v>19</v>
      </c>
      <c r="D949" s="135" t="s">
        <v>1178</v>
      </c>
      <c r="E949" s="86" t="s">
        <v>1223</v>
      </c>
      <c r="F949" s="87">
        <v>45839</v>
      </c>
      <c r="G949" s="87">
        <v>46023</v>
      </c>
      <c r="H949" s="136">
        <v>20000</v>
      </c>
      <c r="I949" s="135">
        <v>0</v>
      </c>
      <c r="J949" s="88">
        <v>25</v>
      </c>
      <c r="K949" s="135">
        <v>574</v>
      </c>
      <c r="L949" s="72">
        <f t="shared" si="101"/>
        <v>1419.9999999999998</v>
      </c>
      <c r="M949" s="72">
        <f t="shared" si="106"/>
        <v>260</v>
      </c>
      <c r="N949" s="74">
        <f t="shared" si="102"/>
        <v>608</v>
      </c>
      <c r="O949" s="72">
        <f t="shared" si="103"/>
        <v>1418</v>
      </c>
      <c r="P949" s="85">
        <v>25</v>
      </c>
      <c r="Q949" s="72">
        <f t="shared" si="104"/>
        <v>4305</v>
      </c>
      <c r="R949" s="114">
        <v>1207</v>
      </c>
      <c r="S949" s="72">
        <f t="shared" si="105"/>
        <v>3098</v>
      </c>
      <c r="T949" s="136">
        <v>18793</v>
      </c>
      <c r="U949" s="73" t="s">
        <v>156</v>
      </c>
      <c r="V949" s="74" t="s">
        <v>257</v>
      </c>
    </row>
    <row r="950" spans="1:22" ht="16.5" customHeight="1">
      <c r="A950" s="85">
        <v>943</v>
      </c>
      <c r="B950" s="85" t="s">
        <v>924</v>
      </c>
      <c r="C950" s="135" t="s">
        <v>249</v>
      </c>
      <c r="D950" s="135" t="s">
        <v>1080</v>
      </c>
      <c r="E950" s="86" t="s">
        <v>663</v>
      </c>
      <c r="F950" s="87">
        <v>45962</v>
      </c>
      <c r="G950" s="87">
        <v>46143</v>
      </c>
      <c r="H950" s="136">
        <v>65000</v>
      </c>
      <c r="I950" s="136">
        <v>4427.58</v>
      </c>
      <c r="J950" s="88">
        <v>25</v>
      </c>
      <c r="K950" s="136">
        <v>1865.5</v>
      </c>
      <c r="L950" s="72">
        <f t="shared" si="101"/>
        <v>4615</v>
      </c>
      <c r="M950" s="72">
        <f t="shared" si="106"/>
        <v>845</v>
      </c>
      <c r="N950" s="74">
        <f t="shared" si="102"/>
        <v>1976</v>
      </c>
      <c r="O950" s="72">
        <f t="shared" si="103"/>
        <v>4608.5</v>
      </c>
      <c r="P950" s="85">
        <v>25</v>
      </c>
      <c r="Q950" s="72">
        <f t="shared" si="104"/>
        <v>13935</v>
      </c>
      <c r="R950" s="114">
        <v>7057.68</v>
      </c>
      <c r="S950" s="72">
        <f t="shared" si="105"/>
        <v>10068.5</v>
      </c>
      <c r="T950" s="136">
        <v>56705.919999999998</v>
      </c>
      <c r="U950" s="73" t="s">
        <v>156</v>
      </c>
      <c r="V950" s="74" t="s">
        <v>257</v>
      </c>
    </row>
    <row r="951" spans="1:22" ht="18" customHeight="1">
      <c r="A951" s="85">
        <v>944</v>
      </c>
      <c r="B951" s="85" t="s">
        <v>532</v>
      </c>
      <c r="C951" s="135" t="s">
        <v>19</v>
      </c>
      <c r="D951" s="135" t="s">
        <v>1169</v>
      </c>
      <c r="E951" s="86" t="s">
        <v>1223</v>
      </c>
      <c r="F951" s="87">
        <v>45839</v>
      </c>
      <c r="G951" s="87">
        <v>46023</v>
      </c>
      <c r="H951" s="136">
        <v>20000</v>
      </c>
      <c r="I951" s="135">
        <v>0</v>
      </c>
      <c r="J951" s="88">
        <v>25</v>
      </c>
      <c r="K951" s="135">
        <v>574</v>
      </c>
      <c r="L951" s="72">
        <f t="shared" si="101"/>
        <v>1419.9999999999998</v>
      </c>
      <c r="M951" s="72">
        <f t="shared" si="106"/>
        <v>260</v>
      </c>
      <c r="N951" s="74">
        <f t="shared" si="102"/>
        <v>608</v>
      </c>
      <c r="O951" s="72">
        <f t="shared" si="103"/>
        <v>1418</v>
      </c>
      <c r="P951" s="85">
        <v>25</v>
      </c>
      <c r="Q951" s="72">
        <f t="shared" si="104"/>
        <v>4305</v>
      </c>
      <c r="R951" s="114">
        <v>3207</v>
      </c>
      <c r="S951" s="72">
        <f t="shared" si="105"/>
        <v>3098</v>
      </c>
      <c r="T951" s="136">
        <v>18793</v>
      </c>
      <c r="U951" s="73" t="s">
        <v>156</v>
      </c>
      <c r="V951" s="74" t="s">
        <v>257</v>
      </c>
    </row>
    <row r="952" spans="1:22" ht="16.5" customHeight="1">
      <c r="A952" s="85">
        <v>945</v>
      </c>
      <c r="B952" s="85" t="s">
        <v>164</v>
      </c>
      <c r="C952" s="135" t="s">
        <v>1224</v>
      </c>
      <c r="D952" s="135" t="s">
        <v>729</v>
      </c>
      <c r="E952" s="86" t="s">
        <v>1223</v>
      </c>
      <c r="F952" s="87">
        <v>45870</v>
      </c>
      <c r="G952" s="87">
        <v>46054</v>
      </c>
      <c r="H952" s="136">
        <v>32000</v>
      </c>
      <c r="I952" s="135">
        <v>0</v>
      </c>
      <c r="J952" s="88">
        <v>25</v>
      </c>
      <c r="K952" s="135">
        <v>918.4</v>
      </c>
      <c r="L952" s="72">
        <f t="shared" si="101"/>
        <v>2272</v>
      </c>
      <c r="M952" s="72">
        <f t="shared" si="106"/>
        <v>416</v>
      </c>
      <c r="N952" s="74">
        <f t="shared" si="102"/>
        <v>972.8</v>
      </c>
      <c r="O952" s="72">
        <f t="shared" si="103"/>
        <v>2268.8000000000002</v>
      </c>
      <c r="P952" s="85">
        <v>25</v>
      </c>
      <c r="Q952" s="72">
        <f t="shared" si="104"/>
        <v>6873</v>
      </c>
      <c r="R952" s="114">
        <v>1916.2</v>
      </c>
      <c r="S952" s="72">
        <f t="shared" si="105"/>
        <v>4956.8</v>
      </c>
      <c r="T952" s="136">
        <v>30083.8</v>
      </c>
      <c r="U952" s="73" t="s">
        <v>156</v>
      </c>
      <c r="V952" s="74" t="s">
        <v>257</v>
      </c>
    </row>
    <row r="953" spans="1:22">
      <c r="A953" s="85">
        <v>946</v>
      </c>
      <c r="B953" s="85" t="s">
        <v>634</v>
      </c>
      <c r="C953" s="135" t="s">
        <v>656</v>
      </c>
      <c r="D953" s="135" t="s">
        <v>676</v>
      </c>
      <c r="E953" s="86" t="s">
        <v>1223</v>
      </c>
      <c r="F953" s="87">
        <v>45962</v>
      </c>
      <c r="G953" s="87">
        <v>46143</v>
      </c>
      <c r="H953" s="136">
        <v>50000</v>
      </c>
      <c r="I953" s="136">
        <v>1854</v>
      </c>
      <c r="J953" s="88">
        <v>25</v>
      </c>
      <c r="K953" s="136">
        <v>1435</v>
      </c>
      <c r="L953" s="72">
        <f t="shared" si="101"/>
        <v>3549.9999999999995</v>
      </c>
      <c r="M953" s="72">
        <f t="shared" si="106"/>
        <v>650</v>
      </c>
      <c r="N953" s="74">
        <f t="shared" si="102"/>
        <v>1520</v>
      </c>
      <c r="O953" s="72">
        <f t="shared" si="103"/>
        <v>3545.0000000000005</v>
      </c>
      <c r="P953" s="114">
        <v>11670.65</v>
      </c>
      <c r="Q953" s="72">
        <f t="shared" si="104"/>
        <v>22370.65</v>
      </c>
      <c r="R953" s="114">
        <v>8605.68</v>
      </c>
      <c r="S953" s="72">
        <f t="shared" si="105"/>
        <v>7745</v>
      </c>
      <c r="T953" s="136">
        <v>38196.99</v>
      </c>
      <c r="U953" s="73" t="s">
        <v>156</v>
      </c>
      <c r="V953" s="74" t="s">
        <v>257</v>
      </c>
    </row>
    <row r="954" spans="1:22" ht="18.75" customHeight="1">
      <c r="A954" s="85">
        <v>947</v>
      </c>
      <c r="B954" s="85" t="s">
        <v>533</v>
      </c>
      <c r="C954" s="135" t="s">
        <v>19</v>
      </c>
      <c r="D954" s="135" t="s">
        <v>1102</v>
      </c>
      <c r="E954" s="86" t="s">
        <v>1223</v>
      </c>
      <c r="F954" s="87">
        <v>45839</v>
      </c>
      <c r="G954" s="87">
        <v>46023</v>
      </c>
      <c r="H954" s="136">
        <v>20000</v>
      </c>
      <c r="I954" s="135">
        <v>0</v>
      </c>
      <c r="J954" s="88">
        <v>25</v>
      </c>
      <c r="K954" s="135">
        <v>574</v>
      </c>
      <c r="L954" s="72">
        <f t="shared" si="101"/>
        <v>1419.9999999999998</v>
      </c>
      <c r="M954" s="72">
        <f t="shared" si="106"/>
        <v>260</v>
      </c>
      <c r="N954" s="74">
        <f t="shared" si="102"/>
        <v>608</v>
      </c>
      <c r="O954" s="72">
        <f t="shared" si="103"/>
        <v>1418</v>
      </c>
      <c r="P954" s="114">
        <v>1840.46</v>
      </c>
      <c r="Q954" s="72">
        <f t="shared" si="104"/>
        <v>6120.46</v>
      </c>
      <c r="R954" s="114">
        <v>3022.46</v>
      </c>
      <c r="S954" s="72">
        <f t="shared" si="105"/>
        <v>3098</v>
      </c>
      <c r="T954" s="136">
        <v>16773.22</v>
      </c>
      <c r="U954" s="73" t="s">
        <v>156</v>
      </c>
      <c r="V954" s="74" t="s">
        <v>257</v>
      </c>
    </row>
    <row r="955" spans="1:22" ht="18.75" customHeight="1">
      <c r="A955" s="85">
        <v>948</v>
      </c>
      <c r="B955" s="85" t="s">
        <v>413</v>
      </c>
      <c r="C955" s="135" t="s">
        <v>19</v>
      </c>
      <c r="D955" s="135" t="s">
        <v>1153</v>
      </c>
      <c r="E955" s="86" t="s">
        <v>1223</v>
      </c>
      <c r="F955" s="87">
        <v>45962</v>
      </c>
      <c r="G955" s="87">
        <v>46143</v>
      </c>
      <c r="H955" s="136">
        <v>20000</v>
      </c>
      <c r="I955" s="135">
        <v>0</v>
      </c>
      <c r="J955" s="88">
        <v>25</v>
      </c>
      <c r="K955" s="135">
        <v>574</v>
      </c>
      <c r="L955" s="72">
        <f t="shared" si="101"/>
        <v>1419.9999999999998</v>
      </c>
      <c r="M955" s="72">
        <f t="shared" ref="M955:M986" si="107">H955*0.013</f>
        <v>260</v>
      </c>
      <c r="N955" s="74">
        <f t="shared" si="102"/>
        <v>608</v>
      </c>
      <c r="O955" s="72">
        <f t="shared" si="103"/>
        <v>1418</v>
      </c>
      <c r="P955" s="85">
        <v>125</v>
      </c>
      <c r="Q955" s="72">
        <f t="shared" si="104"/>
        <v>4405</v>
      </c>
      <c r="R955" s="114">
        <v>1307</v>
      </c>
      <c r="S955" s="72">
        <f t="shared" si="105"/>
        <v>3098</v>
      </c>
      <c r="T955" s="136">
        <v>18693</v>
      </c>
      <c r="U955" s="73" t="s">
        <v>156</v>
      </c>
      <c r="V955" s="74" t="s">
        <v>257</v>
      </c>
    </row>
    <row r="956" spans="1:22" ht="18.75" customHeight="1">
      <c r="A956" s="85">
        <v>949</v>
      </c>
      <c r="B956" s="85" t="s">
        <v>1242</v>
      </c>
      <c r="C956" s="135" t="s">
        <v>7</v>
      </c>
      <c r="D956" s="135" t="s">
        <v>180</v>
      </c>
      <c r="E956" s="86" t="s">
        <v>1223</v>
      </c>
      <c r="F956" s="87">
        <v>45809</v>
      </c>
      <c r="G956" s="87">
        <v>45992</v>
      </c>
      <c r="H956" s="136">
        <v>80000</v>
      </c>
      <c r="I956" s="136">
        <v>7400.87</v>
      </c>
      <c r="J956" s="88">
        <v>25</v>
      </c>
      <c r="K956" s="136">
        <v>2296</v>
      </c>
      <c r="L956" s="72">
        <f t="shared" si="101"/>
        <v>5679.9999999999991</v>
      </c>
      <c r="M956" s="72">
        <f t="shared" si="107"/>
        <v>1040</v>
      </c>
      <c r="N956" s="74">
        <f t="shared" si="102"/>
        <v>2432</v>
      </c>
      <c r="O956" s="72">
        <f t="shared" si="103"/>
        <v>5672</v>
      </c>
      <c r="P956" s="85">
        <v>25</v>
      </c>
      <c r="Q956" s="72">
        <f t="shared" si="104"/>
        <v>17145</v>
      </c>
      <c r="R956" s="114">
        <v>12153.87</v>
      </c>
      <c r="S956" s="72">
        <f t="shared" si="105"/>
        <v>12392</v>
      </c>
      <c r="T956" s="136">
        <v>67846.13</v>
      </c>
      <c r="U956" s="73" t="s">
        <v>156</v>
      </c>
      <c r="V956" s="74" t="s">
        <v>257</v>
      </c>
    </row>
    <row r="957" spans="1:22" ht="19.5" customHeight="1">
      <c r="A957" s="85">
        <v>950</v>
      </c>
      <c r="B957" s="85" t="s">
        <v>322</v>
      </c>
      <c r="C957" s="135" t="s">
        <v>19</v>
      </c>
      <c r="D957" s="135" t="s">
        <v>1089</v>
      </c>
      <c r="E957" s="86" t="s">
        <v>1223</v>
      </c>
      <c r="F957" s="87">
        <v>45962</v>
      </c>
      <c r="G957" s="87">
        <v>46143</v>
      </c>
      <c r="H957" s="136">
        <v>20000</v>
      </c>
      <c r="I957" s="135">
        <v>0</v>
      </c>
      <c r="J957" s="88">
        <v>25</v>
      </c>
      <c r="K957" s="135">
        <v>574</v>
      </c>
      <c r="L957" s="72">
        <f t="shared" si="101"/>
        <v>1419.9999999999998</v>
      </c>
      <c r="M957" s="72">
        <f t="shared" si="107"/>
        <v>260</v>
      </c>
      <c r="N957" s="74">
        <f t="shared" si="102"/>
        <v>608</v>
      </c>
      <c r="O957" s="72">
        <f t="shared" si="103"/>
        <v>1418</v>
      </c>
      <c r="P957" s="85">
        <v>25</v>
      </c>
      <c r="Q957" s="72">
        <f t="shared" si="104"/>
        <v>4305</v>
      </c>
      <c r="R957" s="114">
        <v>1207</v>
      </c>
      <c r="S957" s="72">
        <f t="shared" si="105"/>
        <v>3098</v>
      </c>
      <c r="T957" s="136">
        <v>18793</v>
      </c>
      <c r="U957" s="73" t="s">
        <v>156</v>
      </c>
      <c r="V957" s="74" t="s">
        <v>257</v>
      </c>
    </row>
    <row r="958" spans="1:22" ht="21.75" customHeight="1">
      <c r="A958" s="85">
        <v>951</v>
      </c>
      <c r="B958" s="85" t="s">
        <v>345</v>
      </c>
      <c r="C958" s="135" t="s">
        <v>19</v>
      </c>
      <c r="D958" s="135" t="s">
        <v>1092</v>
      </c>
      <c r="E958" s="86" t="s">
        <v>1223</v>
      </c>
      <c r="F958" s="87">
        <v>45962</v>
      </c>
      <c r="G958" s="87">
        <v>46143</v>
      </c>
      <c r="H958" s="136">
        <v>20000</v>
      </c>
      <c r="I958" s="135">
        <v>0</v>
      </c>
      <c r="J958" s="88">
        <v>25</v>
      </c>
      <c r="K958" s="135">
        <v>574</v>
      </c>
      <c r="L958" s="72">
        <f t="shared" si="101"/>
        <v>1419.9999999999998</v>
      </c>
      <c r="M958" s="72">
        <f t="shared" si="107"/>
        <v>260</v>
      </c>
      <c r="N958" s="74">
        <f t="shared" si="102"/>
        <v>608</v>
      </c>
      <c r="O958" s="72">
        <f t="shared" si="103"/>
        <v>1418</v>
      </c>
      <c r="P958" s="85">
        <v>125</v>
      </c>
      <c r="Q958" s="72">
        <f t="shared" si="104"/>
        <v>4405</v>
      </c>
      <c r="R958" s="114">
        <v>1307</v>
      </c>
      <c r="S958" s="72">
        <f t="shared" si="105"/>
        <v>3098</v>
      </c>
      <c r="T958" s="136">
        <v>18693</v>
      </c>
      <c r="U958" s="73" t="s">
        <v>156</v>
      </c>
      <c r="V958" s="74" t="s">
        <v>257</v>
      </c>
    </row>
    <row r="959" spans="1:22" ht="20.25" customHeight="1">
      <c r="A959" s="85">
        <v>952</v>
      </c>
      <c r="B959" s="85" t="s">
        <v>640</v>
      </c>
      <c r="C959" s="135" t="s">
        <v>53</v>
      </c>
      <c r="D959" s="135" t="s">
        <v>1084</v>
      </c>
      <c r="E959" s="86" t="s">
        <v>1223</v>
      </c>
      <c r="F959" s="87">
        <v>45962</v>
      </c>
      <c r="G959" s="87">
        <v>46143</v>
      </c>
      <c r="H959" s="136">
        <v>40000</v>
      </c>
      <c r="I959" s="135">
        <v>442.65</v>
      </c>
      <c r="J959" s="88">
        <v>25</v>
      </c>
      <c r="K959" s="136">
        <v>1148</v>
      </c>
      <c r="L959" s="72">
        <f t="shared" si="101"/>
        <v>2839.9999999999995</v>
      </c>
      <c r="M959" s="72">
        <f t="shared" si="107"/>
        <v>520</v>
      </c>
      <c r="N959" s="74">
        <f t="shared" si="102"/>
        <v>1216</v>
      </c>
      <c r="O959" s="72">
        <f t="shared" si="103"/>
        <v>2836</v>
      </c>
      <c r="P959" s="85">
        <v>25</v>
      </c>
      <c r="Q959" s="72">
        <f t="shared" si="104"/>
        <v>8585</v>
      </c>
      <c r="R959" s="114">
        <v>2831.65</v>
      </c>
      <c r="S959" s="72">
        <f t="shared" si="105"/>
        <v>6196</v>
      </c>
      <c r="T959" s="136">
        <v>37168.35</v>
      </c>
      <c r="U959" s="73" t="s">
        <v>156</v>
      </c>
      <c r="V959" s="74" t="s">
        <v>257</v>
      </c>
    </row>
    <row r="960" spans="1:22" ht="21.75" customHeight="1">
      <c r="A960" s="85">
        <v>953</v>
      </c>
      <c r="B960" s="85" t="s">
        <v>376</v>
      </c>
      <c r="C960" s="135" t="s">
        <v>19</v>
      </c>
      <c r="D960" s="135" t="s">
        <v>1183</v>
      </c>
      <c r="E960" s="86" t="s">
        <v>1223</v>
      </c>
      <c r="F960" s="87">
        <v>45962</v>
      </c>
      <c r="G960" s="87">
        <v>46143</v>
      </c>
      <c r="H960" s="136">
        <v>20000</v>
      </c>
      <c r="I960" s="135">
        <v>0</v>
      </c>
      <c r="J960" s="88">
        <v>25</v>
      </c>
      <c r="K960" s="135">
        <v>574</v>
      </c>
      <c r="L960" s="72">
        <f t="shared" si="101"/>
        <v>1419.9999999999998</v>
      </c>
      <c r="M960" s="72">
        <f t="shared" si="107"/>
        <v>260</v>
      </c>
      <c r="N960" s="74">
        <f t="shared" si="102"/>
        <v>608</v>
      </c>
      <c r="O960" s="72">
        <f t="shared" si="103"/>
        <v>1418</v>
      </c>
      <c r="P960" s="85">
        <v>25</v>
      </c>
      <c r="Q960" s="72">
        <f t="shared" si="104"/>
        <v>4305</v>
      </c>
      <c r="R960" s="114">
        <v>1207</v>
      </c>
      <c r="S960" s="72">
        <f t="shared" si="105"/>
        <v>3098</v>
      </c>
      <c r="T960" s="136">
        <v>18793</v>
      </c>
      <c r="U960" s="73" t="s">
        <v>156</v>
      </c>
      <c r="V960" s="74" t="s">
        <v>257</v>
      </c>
    </row>
    <row r="961" spans="1:22" ht="18.75" customHeight="1">
      <c r="A961" s="85">
        <v>954</v>
      </c>
      <c r="B961" s="85" t="s">
        <v>782</v>
      </c>
      <c r="C961" s="135" t="s">
        <v>1224</v>
      </c>
      <c r="D961" s="135" t="s">
        <v>165</v>
      </c>
      <c r="E961" s="86" t="s">
        <v>1223</v>
      </c>
      <c r="F961" s="87">
        <v>45962</v>
      </c>
      <c r="G961" s="87">
        <v>46143</v>
      </c>
      <c r="H961" s="136">
        <v>46000</v>
      </c>
      <c r="I961" s="136">
        <v>1289.46</v>
      </c>
      <c r="J961" s="88">
        <v>25</v>
      </c>
      <c r="K961" s="136">
        <v>1320.2</v>
      </c>
      <c r="L961" s="72">
        <f t="shared" si="101"/>
        <v>3265.9999999999995</v>
      </c>
      <c r="M961" s="72">
        <f t="shared" si="107"/>
        <v>598</v>
      </c>
      <c r="N961" s="74">
        <f t="shared" si="102"/>
        <v>1398.4</v>
      </c>
      <c r="O961" s="72">
        <f t="shared" si="103"/>
        <v>3261.4</v>
      </c>
      <c r="P961" s="114">
        <v>7560.41</v>
      </c>
      <c r="Q961" s="72">
        <f t="shared" si="104"/>
        <v>17404.41</v>
      </c>
      <c r="R961" s="114">
        <v>10414.89</v>
      </c>
      <c r="S961" s="72">
        <f t="shared" si="105"/>
        <v>7125.4</v>
      </c>
      <c r="T961" s="136">
        <v>32086.36</v>
      </c>
      <c r="U961" s="73" t="s">
        <v>156</v>
      </c>
      <c r="V961" s="74" t="s">
        <v>257</v>
      </c>
    </row>
    <row r="962" spans="1:22" ht="21.75" customHeight="1">
      <c r="A962" s="85">
        <v>955</v>
      </c>
      <c r="B962" s="85" t="s">
        <v>1243</v>
      </c>
      <c r="C962" s="135" t="s">
        <v>249</v>
      </c>
      <c r="D962" s="135" t="s">
        <v>198</v>
      </c>
      <c r="E962" s="86" t="s">
        <v>1223</v>
      </c>
      <c r="F962" s="87">
        <v>45809</v>
      </c>
      <c r="G962" s="87">
        <v>45992</v>
      </c>
      <c r="H962" s="136">
        <v>80000</v>
      </c>
      <c r="I962" s="136">
        <v>7400.87</v>
      </c>
      <c r="J962" s="88">
        <v>25</v>
      </c>
      <c r="K962" s="136">
        <v>2296</v>
      </c>
      <c r="L962" s="72">
        <f t="shared" si="101"/>
        <v>5679.9999999999991</v>
      </c>
      <c r="M962" s="72">
        <f t="shared" si="107"/>
        <v>1040</v>
      </c>
      <c r="N962" s="74">
        <f t="shared" si="102"/>
        <v>2432</v>
      </c>
      <c r="O962" s="72">
        <f t="shared" si="103"/>
        <v>5672</v>
      </c>
      <c r="P962" s="85">
        <v>25</v>
      </c>
      <c r="Q962" s="72">
        <f t="shared" si="104"/>
        <v>17145</v>
      </c>
      <c r="R962" s="114">
        <v>12153.87</v>
      </c>
      <c r="S962" s="72">
        <f t="shared" si="105"/>
        <v>12392</v>
      </c>
      <c r="T962" s="136">
        <v>61746.13</v>
      </c>
      <c r="U962" s="73" t="s">
        <v>156</v>
      </c>
      <c r="V962" s="74" t="s">
        <v>258</v>
      </c>
    </row>
    <row r="963" spans="1:22" ht="21.75" customHeight="1">
      <c r="A963" s="85">
        <v>956</v>
      </c>
      <c r="B963" s="85" t="s">
        <v>486</v>
      </c>
      <c r="C963" s="135" t="s">
        <v>19</v>
      </c>
      <c r="D963" s="135" t="s">
        <v>1179</v>
      </c>
      <c r="E963" s="86" t="s">
        <v>1223</v>
      </c>
      <c r="F963" s="87">
        <v>45962</v>
      </c>
      <c r="G963" s="87">
        <v>46143</v>
      </c>
      <c r="H963" s="136">
        <v>20000</v>
      </c>
      <c r="I963" s="135">
        <v>0</v>
      </c>
      <c r="J963" s="88">
        <v>25</v>
      </c>
      <c r="K963" s="135">
        <v>574</v>
      </c>
      <c r="L963" s="72">
        <f t="shared" si="101"/>
        <v>1419.9999999999998</v>
      </c>
      <c r="M963" s="72">
        <f t="shared" si="107"/>
        <v>260</v>
      </c>
      <c r="N963" s="74">
        <f t="shared" si="102"/>
        <v>608</v>
      </c>
      <c r="O963" s="72">
        <f t="shared" si="103"/>
        <v>1418</v>
      </c>
      <c r="P963" s="85">
        <v>125</v>
      </c>
      <c r="Q963" s="72">
        <f t="shared" si="104"/>
        <v>4405</v>
      </c>
      <c r="R963" s="114">
        <v>1307</v>
      </c>
      <c r="S963" s="72">
        <f t="shared" si="105"/>
        <v>3098</v>
      </c>
      <c r="T963" s="136">
        <v>18693</v>
      </c>
      <c r="U963" s="73" t="s">
        <v>156</v>
      </c>
      <c r="V963" s="74" t="s">
        <v>257</v>
      </c>
    </row>
    <row r="964" spans="1:22" ht="24" customHeight="1">
      <c r="A964" s="85">
        <v>957</v>
      </c>
      <c r="B964" s="85" t="s">
        <v>109</v>
      </c>
      <c r="C964" s="135" t="s">
        <v>74</v>
      </c>
      <c r="D964" s="135" t="s">
        <v>1147</v>
      </c>
      <c r="E964" s="86" t="s">
        <v>1223</v>
      </c>
      <c r="F964" s="87">
        <v>45962</v>
      </c>
      <c r="G964" s="87">
        <v>46143</v>
      </c>
      <c r="H964" s="136">
        <v>60000</v>
      </c>
      <c r="I964" s="136">
        <v>3486.68</v>
      </c>
      <c r="J964" s="88">
        <v>25</v>
      </c>
      <c r="K964" s="136">
        <v>1722</v>
      </c>
      <c r="L964" s="72">
        <f t="shared" si="101"/>
        <v>4260</v>
      </c>
      <c r="M964" s="72">
        <f t="shared" si="107"/>
        <v>780</v>
      </c>
      <c r="N964" s="74">
        <f t="shared" si="102"/>
        <v>1824</v>
      </c>
      <c r="O964" s="72">
        <f t="shared" si="103"/>
        <v>4254</v>
      </c>
      <c r="P964" s="85">
        <v>125</v>
      </c>
      <c r="Q964" s="72">
        <f t="shared" si="104"/>
        <v>12965</v>
      </c>
      <c r="R964" s="114">
        <v>7157.68</v>
      </c>
      <c r="S964" s="72">
        <f t="shared" si="105"/>
        <v>9294</v>
      </c>
      <c r="T964" s="136">
        <v>52842.32</v>
      </c>
      <c r="U964" s="73" t="s">
        <v>156</v>
      </c>
      <c r="V964" s="74" t="s">
        <v>257</v>
      </c>
    </row>
    <row r="965" spans="1:22" ht="18.75" customHeight="1">
      <c r="A965" s="85">
        <v>958</v>
      </c>
      <c r="B965" s="85" t="s">
        <v>127</v>
      </c>
      <c r="C965" s="135" t="s">
        <v>19</v>
      </c>
      <c r="D965" s="135" t="s">
        <v>1078</v>
      </c>
      <c r="E965" s="86" t="s">
        <v>1223</v>
      </c>
      <c r="F965" s="87">
        <v>45962</v>
      </c>
      <c r="G965" s="87">
        <v>46143</v>
      </c>
      <c r="H965" s="136">
        <v>20000</v>
      </c>
      <c r="I965" s="135">
        <v>0</v>
      </c>
      <c r="J965" s="88">
        <v>25</v>
      </c>
      <c r="K965" s="135">
        <v>574</v>
      </c>
      <c r="L965" s="72">
        <f t="shared" si="101"/>
        <v>1419.9999999999998</v>
      </c>
      <c r="M965" s="72">
        <f t="shared" si="107"/>
        <v>260</v>
      </c>
      <c r="N965" s="74">
        <f t="shared" si="102"/>
        <v>608</v>
      </c>
      <c r="O965" s="72">
        <f t="shared" si="103"/>
        <v>1418</v>
      </c>
      <c r="P965" s="85">
        <v>125</v>
      </c>
      <c r="Q965" s="72">
        <f t="shared" si="104"/>
        <v>4405</v>
      </c>
      <c r="R965" s="114">
        <v>1307</v>
      </c>
      <c r="S965" s="72">
        <f t="shared" si="105"/>
        <v>3098</v>
      </c>
      <c r="T965" s="136">
        <v>18693</v>
      </c>
      <c r="U965" s="73" t="s">
        <v>156</v>
      </c>
      <c r="V965" s="74" t="s">
        <v>257</v>
      </c>
    </row>
    <row r="966" spans="1:22" ht="18.75" customHeight="1">
      <c r="A966" s="85">
        <v>959</v>
      </c>
      <c r="B966" s="85" t="s">
        <v>834</v>
      </c>
      <c r="C966" s="135" t="s">
        <v>6</v>
      </c>
      <c r="D966" s="135" t="s">
        <v>180</v>
      </c>
      <c r="E966" s="86" t="s">
        <v>1223</v>
      </c>
      <c r="F966" s="87">
        <v>45901</v>
      </c>
      <c r="G966" s="87">
        <v>46082</v>
      </c>
      <c r="H966" s="136">
        <v>155000</v>
      </c>
      <c r="I966" s="136">
        <v>24613.88</v>
      </c>
      <c r="J966" s="88">
        <v>25</v>
      </c>
      <c r="K966" s="136">
        <v>4448.5</v>
      </c>
      <c r="L966" s="72">
        <f t="shared" si="101"/>
        <v>11004.999999999998</v>
      </c>
      <c r="M966" s="72">
        <f t="shared" si="107"/>
        <v>2015</v>
      </c>
      <c r="N966" s="74">
        <f t="shared" si="102"/>
        <v>4712</v>
      </c>
      <c r="O966" s="72">
        <f t="shared" si="103"/>
        <v>10989.5</v>
      </c>
      <c r="P966" s="114">
        <v>1740.46</v>
      </c>
      <c r="Q966" s="72">
        <f t="shared" si="104"/>
        <v>34910.46</v>
      </c>
      <c r="R966" s="114">
        <v>32571.59</v>
      </c>
      <c r="S966" s="72">
        <f t="shared" si="105"/>
        <v>24009.5</v>
      </c>
      <c r="T966" s="136">
        <v>119331.92</v>
      </c>
      <c r="U966" s="73" t="s">
        <v>156</v>
      </c>
      <c r="V966" s="74" t="s">
        <v>257</v>
      </c>
    </row>
    <row r="967" spans="1:22" ht="19.5" customHeight="1">
      <c r="A967" s="85">
        <v>960</v>
      </c>
      <c r="B967" s="85" t="s">
        <v>320</v>
      </c>
      <c r="C967" s="135" t="s">
        <v>19</v>
      </c>
      <c r="D967" s="135" t="s">
        <v>1092</v>
      </c>
      <c r="E967" s="86" t="s">
        <v>1223</v>
      </c>
      <c r="F967" s="87">
        <v>45962</v>
      </c>
      <c r="G967" s="87">
        <v>46143</v>
      </c>
      <c r="H967" s="136">
        <v>20000</v>
      </c>
      <c r="I967" s="135">
        <v>0</v>
      </c>
      <c r="J967" s="88">
        <v>25</v>
      </c>
      <c r="K967" s="135">
        <v>574</v>
      </c>
      <c r="L967" s="72">
        <f t="shared" si="101"/>
        <v>1419.9999999999998</v>
      </c>
      <c r="M967" s="72">
        <f t="shared" si="107"/>
        <v>260</v>
      </c>
      <c r="N967" s="74">
        <f t="shared" si="102"/>
        <v>608</v>
      </c>
      <c r="O967" s="72">
        <f t="shared" si="103"/>
        <v>1418</v>
      </c>
      <c r="P967" s="85">
        <v>125</v>
      </c>
      <c r="Q967" s="72">
        <f t="shared" si="104"/>
        <v>4405</v>
      </c>
      <c r="R967" s="114">
        <v>1307</v>
      </c>
      <c r="S967" s="72">
        <f t="shared" si="105"/>
        <v>3098</v>
      </c>
      <c r="T967" s="136">
        <v>18693</v>
      </c>
      <c r="U967" s="73" t="s">
        <v>156</v>
      </c>
      <c r="V967" s="74" t="s">
        <v>257</v>
      </c>
    </row>
    <row r="968" spans="1:22" ht="20.25" customHeight="1">
      <c r="A968" s="85">
        <v>961</v>
      </c>
      <c r="B968" s="85" t="s">
        <v>1067</v>
      </c>
      <c r="C968" s="135" t="s">
        <v>4</v>
      </c>
      <c r="D968" s="135" t="s">
        <v>1162</v>
      </c>
      <c r="E968" s="86" t="s">
        <v>1223</v>
      </c>
      <c r="F968" s="87">
        <v>45901</v>
      </c>
      <c r="G968" s="87">
        <v>46082</v>
      </c>
      <c r="H968" s="136">
        <v>80000</v>
      </c>
      <c r="I968" s="136">
        <v>7400.87</v>
      </c>
      <c r="J968" s="88">
        <v>25</v>
      </c>
      <c r="K968" s="136">
        <v>2296</v>
      </c>
      <c r="L968" s="72">
        <f t="shared" ref="L968:L1007" si="108">H968*0.071</f>
        <v>5679.9999999999991</v>
      </c>
      <c r="M968" s="72">
        <f t="shared" si="107"/>
        <v>1040</v>
      </c>
      <c r="N968" s="74">
        <f t="shared" ref="N968:N1007" si="109">+H968*0.0304</f>
        <v>2432</v>
      </c>
      <c r="O968" s="72">
        <f t="shared" ref="O968:O1007" si="110">H968*0.0709</f>
        <v>5672</v>
      </c>
      <c r="P968" s="114">
        <v>2525</v>
      </c>
      <c r="Q968" s="72">
        <f t="shared" ref="Q968:Q1031" si="111">SUM(K968:P968)</f>
        <v>19645</v>
      </c>
      <c r="R968" s="114">
        <v>12153.87</v>
      </c>
      <c r="S968" s="72">
        <f t="shared" ref="S968:S1007" si="112">L968+M968+O968</f>
        <v>12392</v>
      </c>
      <c r="T968" s="136">
        <v>63993.1</v>
      </c>
      <c r="U968" s="73" t="s">
        <v>156</v>
      </c>
      <c r="V968" s="74" t="s">
        <v>258</v>
      </c>
    </row>
    <row r="969" spans="1:22" ht="18" customHeight="1">
      <c r="A969" s="85">
        <v>962</v>
      </c>
      <c r="B969" s="85" t="s">
        <v>925</v>
      </c>
      <c r="C969" s="135" t="s">
        <v>6</v>
      </c>
      <c r="D969" s="135" t="s">
        <v>930</v>
      </c>
      <c r="E969" s="86" t="s">
        <v>1223</v>
      </c>
      <c r="F969" s="87">
        <v>45962</v>
      </c>
      <c r="G969" s="87">
        <v>46143</v>
      </c>
      <c r="H969" s="136">
        <v>145000</v>
      </c>
      <c r="I969" s="136">
        <v>22690.49</v>
      </c>
      <c r="J969" s="88">
        <v>25</v>
      </c>
      <c r="K969" s="136">
        <v>4161.5</v>
      </c>
      <c r="L969" s="72">
        <f t="shared" si="108"/>
        <v>10294.999999999998</v>
      </c>
      <c r="M969" s="72">
        <f t="shared" si="107"/>
        <v>1885</v>
      </c>
      <c r="N969" s="74">
        <f t="shared" si="109"/>
        <v>4408</v>
      </c>
      <c r="O969" s="72">
        <f t="shared" si="110"/>
        <v>10280.5</v>
      </c>
      <c r="P969" s="85">
        <v>25</v>
      </c>
      <c r="Q969" s="72">
        <f t="shared" si="111"/>
        <v>31055</v>
      </c>
      <c r="R969" s="114">
        <v>31284.99</v>
      </c>
      <c r="S969" s="72">
        <f t="shared" si="112"/>
        <v>22460.5</v>
      </c>
      <c r="T969" s="136">
        <v>109015.01</v>
      </c>
      <c r="U969" s="73" t="s">
        <v>156</v>
      </c>
      <c r="V969" s="74" t="s">
        <v>258</v>
      </c>
    </row>
    <row r="970" spans="1:22" ht="19.5" customHeight="1">
      <c r="A970" s="85">
        <v>963</v>
      </c>
      <c r="B970" s="85" t="s">
        <v>926</v>
      </c>
      <c r="C970" s="135" t="s">
        <v>247</v>
      </c>
      <c r="D970" s="135" t="s">
        <v>159</v>
      </c>
      <c r="E970" s="86" t="s">
        <v>1223</v>
      </c>
      <c r="F970" s="87">
        <v>45839</v>
      </c>
      <c r="G970" s="87">
        <v>46023</v>
      </c>
      <c r="H970" s="136">
        <v>75000</v>
      </c>
      <c r="I970" s="136">
        <v>6309.38</v>
      </c>
      <c r="J970" s="88">
        <v>25</v>
      </c>
      <c r="K970" s="136">
        <v>2152.5</v>
      </c>
      <c r="L970" s="72">
        <f t="shared" si="108"/>
        <v>5324.9999999999991</v>
      </c>
      <c r="M970" s="72">
        <f t="shared" si="107"/>
        <v>975</v>
      </c>
      <c r="N970" s="74">
        <f t="shared" si="109"/>
        <v>2280</v>
      </c>
      <c r="O970" s="72">
        <f t="shared" si="110"/>
        <v>5317.5</v>
      </c>
      <c r="P970" s="85">
        <v>25</v>
      </c>
      <c r="Q970" s="72">
        <f t="shared" si="111"/>
        <v>16075</v>
      </c>
      <c r="R970" s="114">
        <v>10766.88</v>
      </c>
      <c r="S970" s="72">
        <f t="shared" si="112"/>
        <v>11617.5</v>
      </c>
      <c r="T970" s="136">
        <v>64233.120000000003</v>
      </c>
      <c r="U970" s="73" t="s">
        <v>156</v>
      </c>
      <c r="V970" s="74" t="s">
        <v>258</v>
      </c>
    </row>
    <row r="971" spans="1:22" ht="18" customHeight="1">
      <c r="A971" s="85">
        <v>964</v>
      </c>
      <c r="B971" s="85" t="s">
        <v>373</v>
      </c>
      <c r="C971" s="135" t="s">
        <v>248</v>
      </c>
      <c r="D971" s="135" t="s">
        <v>198</v>
      </c>
      <c r="E971" s="86" t="s">
        <v>1223</v>
      </c>
      <c r="F971" s="87">
        <v>45962</v>
      </c>
      <c r="G971" s="87">
        <v>46143</v>
      </c>
      <c r="H971" s="136">
        <v>46000</v>
      </c>
      <c r="I971" s="136">
        <v>1289.46</v>
      </c>
      <c r="J971" s="88">
        <v>25</v>
      </c>
      <c r="K971" s="136">
        <v>1320.2</v>
      </c>
      <c r="L971" s="72">
        <f t="shared" si="108"/>
        <v>3265.9999999999995</v>
      </c>
      <c r="M971" s="72">
        <f t="shared" si="107"/>
        <v>598</v>
      </c>
      <c r="N971" s="74">
        <f t="shared" si="109"/>
        <v>1398.4</v>
      </c>
      <c r="O971" s="72">
        <f t="shared" si="110"/>
        <v>3261.4</v>
      </c>
      <c r="P971" s="85">
        <v>25</v>
      </c>
      <c r="Q971" s="72">
        <f t="shared" si="111"/>
        <v>9869</v>
      </c>
      <c r="R971" s="114">
        <v>4033.06</v>
      </c>
      <c r="S971" s="72">
        <f t="shared" si="112"/>
        <v>7125.4</v>
      </c>
      <c r="T971" s="136">
        <v>41966.94</v>
      </c>
      <c r="U971" s="73" t="s">
        <v>156</v>
      </c>
      <c r="V971" s="74" t="s">
        <v>258</v>
      </c>
    </row>
    <row r="972" spans="1:22" ht="16.5" customHeight="1">
      <c r="A972" s="85">
        <v>965</v>
      </c>
      <c r="B972" s="85" t="s">
        <v>1068</v>
      </c>
      <c r="C972" s="135" t="s">
        <v>249</v>
      </c>
      <c r="D972" s="135" t="s">
        <v>1115</v>
      </c>
      <c r="E972" s="86" t="s">
        <v>1223</v>
      </c>
      <c r="F972" s="87">
        <v>45901</v>
      </c>
      <c r="G972" s="87">
        <v>46082</v>
      </c>
      <c r="H972" s="136">
        <v>60000</v>
      </c>
      <c r="I972" s="136">
        <v>3486.68</v>
      </c>
      <c r="J972" s="88">
        <v>25</v>
      </c>
      <c r="K972" s="136">
        <v>1722</v>
      </c>
      <c r="L972" s="72">
        <f t="shared" si="108"/>
        <v>4260</v>
      </c>
      <c r="M972" s="72">
        <f t="shared" si="107"/>
        <v>780</v>
      </c>
      <c r="N972" s="74">
        <f t="shared" si="109"/>
        <v>1824</v>
      </c>
      <c r="O972" s="72">
        <f t="shared" si="110"/>
        <v>4254</v>
      </c>
      <c r="P972" s="85">
        <v>25</v>
      </c>
      <c r="Q972" s="72">
        <f t="shared" si="111"/>
        <v>12865</v>
      </c>
      <c r="R972" s="114">
        <v>7057.68</v>
      </c>
      <c r="S972" s="72">
        <f t="shared" si="112"/>
        <v>9294</v>
      </c>
      <c r="T972" s="136">
        <v>52942.32</v>
      </c>
      <c r="U972" s="73" t="s">
        <v>156</v>
      </c>
      <c r="V972" s="74" t="s">
        <v>257</v>
      </c>
    </row>
    <row r="973" spans="1:22">
      <c r="A973" s="85">
        <v>966</v>
      </c>
      <c r="B973" s="85" t="s">
        <v>835</v>
      </c>
      <c r="C973" s="135" t="s">
        <v>32</v>
      </c>
      <c r="D973" s="135" t="s">
        <v>161</v>
      </c>
      <c r="E973" s="86" t="s">
        <v>1223</v>
      </c>
      <c r="F973" s="87">
        <v>45962</v>
      </c>
      <c r="G973" s="87">
        <v>46143</v>
      </c>
      <c r="H973" s="136">
        <v>95000</v>
      </c>
      <c r="I973" s="136">
        <v>10929.24</v>
      </c>
      <c r="J973" s="88">
        <v>25</v>
      </c>
      <c r="K973" s="136">
        <v>2726.5</v>
      </c>
      <c r="L973" s="72">
        <f t="shared" si="108"/>
        <v>6744.9999999999991</v>
      </c>
      <c r="M973" s="72">
        <f t="shared" si="107"/>
        <v>1235</v>
      </c>
      <c r="N973" s="74">
        <f t="shared" si="109"/>
        <v>2888</v>
      </c>
      <c r="O973" s="72">
        <f t="shared" si="110"/>
        <v>6735.5</v>
      </c>
      <c r="P973" s="85">
        <v>125</v>
      </c>
      <c r="Q973" s="72">
        <f t="shared" si="111"/>
        <v>20455</v>
      </c>
      <c r="R973" s="114">
        <v>12153.87</v>
      </c>
      <c r="S973" s="72">
        <f t="shared" si="112"/>
        <v>14715.5</v>
      </c>
      <c r="T973" s="136">
        <v>78331.259999999995</v>
      </c>
      <c r="U973" s="73" t="s">
        <v>156</v>
      </c>
      <c r="V973" s="74" t="s">
        <v>258</v>
      </c>
    </row>
    <row r="974" spans="1:22" ht="18" customHeight="1">
      <c r="A974" s="85">
        <v>967</v>
      </c>
      <c r="B974" s="135" t="s">
        <v>1305</v>
      </c>
      <c r="C974" s="135" t="s">
        <v>396</v>
      </c>
      <c r="D974" s="135" t="s">
        <v>192</v>
      </c>
      <c r="E974" s="86" t="s">
        <v>1223</v>
      </c>
      <c r="F974" s="87">
        <v>45901</v>
      </c>
      <c r="G974" s="87">
        <v>46082</v>
      </c>
      <c r="H974" s="136">
        <v>80000</v>
      </c>
      <c r="I974" s="136">
        <v>7400.87</v>
      </c>
      <c r="J974" s="88">
        <v>25</v>
      </c>
      <c r="K974" s="136">
        <v>2296</v>
      </c>
      <c r="L974" s="72">
        <f t="shared" si="108"/>
        <v>5679.9999999999991</v>
      </c>
      <c r="M974" s="72">
        <f t="shared" si="107"/>
        <v>1040</v>
      </c>
      <c r="N974" s="74">
        <f t="shared" si="109"/>
        <v>2432</v>
      </c>
      <c r="O974" s="72">
        <f t="shared" si="110"/>
        <v>5672</v>
      </c>
      <c r="P974" s="85">
        <v>25</v>
      </c>
      <c r="Q974" s="72">
        <f t="shared" si="111"/>
        <v>17145</v>
      </c>
      <c r="R974" s="114">
        <v>12167.87</v>
      </c>
      <c r="S974" s="72">
        <f t="shared" si="112"/>
        <v>12392</v>
      </c>
      <c r="T974" s="136">
        <v>67846.13</v>
      </c>
      <c r="U974" s="73" t="s">
        <v>156</v>
      </c>
      <c r="V974" s="74" t="s">
        <v>258</v>
      </c>
    </row>
    <row r="975" spans="1:22" ht="18" customHeight="1">
      <c r="A975" s="85">
        <v>968</v>
      </c>
      <c r="B975" s="85" t="s">
        <v>1069</v>
      </c>
      <c r="C975" s="135" t="s">
        <v>364</v>
      </c>
      <c r="D975" s="135" t="s">
        <v>1170</v>
      </c>
      <c r="E975" s="86" t="s">
        <v>1223</v>
      </c>
      <c r="F975" s="87">
        <v>45901</v>
      </c>
      <c r="G975" s="87">
        <v>46082</v>
      </c>
      <c r="H975" s="136">
        <v>50000</v>
      </c>
      <c r="I975" s="136">
        <v>1854</v>
      </c>
      <c r="J975" s="88">
        <v>25</v>
      </c>
      <c r="K975" s="136">
        <v>1435</v>
      </c>
      <c r="L975" s="72">
        <f t="shared" si="108"/>
        <v>3549.9999999999995</v>
      </c>
      <c r="M975" s="72">
        <f t="shared" si="107"/>
        <v>650</v>
      </c>
      <c r="N975" s="74">
        <f t="shared" si="109"/>
        <v>1520</v>
      </c>
      <c r="O975" s="72">
        <f t="shared" si="110"/>
        <v>3545.0000000000005</v>
      </c>
      <c r="P975" s="85">
        <v>25</v>
      </c>
      <c r="Q975" s="72">
        <f t="shared" si="111"/>
        <v>10725</v>
      </c>
      <c r="R975" s="114">
        <v>4834</v>
      </c>
      <c r="S975" s="72">
        <f t="shared" si="112"/>
        <v>7745</v>
      </c>
      <c r="T975" s="136">
        <v>45166</v>
      </c>
      <c r="U975" s="73" t="s">
        <v>156</v>
      </c>
      <c r="V975" s="74" t="s">
        <v>258</v>
      </c>
    </row>
    <row r="976" spans="1:22" ht="16.5" customHeight="1">
      <c r="A976" s="85">
        <v>969</v>
      </c>
      <c r="B976" s="85" t="s">
        <v>414</v>
      </c>
      <c r="C976" s="135" t="s">
        <v>417</v>
      </c>
      <c r="D976" s="135" t="s">
        <v>158</v>
      </c>
      <c r="E976" s="86" t="s">
        <v>1223</v>
      </c>
      <c r="F976" s="87">
        <v>45962</v>
      </c>
      <c r="G976" s="87">
        <v>46143</v>
      </c>
      <c r="H976" s="136">
        <v>35000</v>
      </c>
      <c r="I976" s="135">
        <v>0</v>
      </c>
      <c r="J976" s="88">
        <v>25</v>
      </c>
      <c r="K976" s="136">
        <v>1004.5</v>
      </c>
      <c r="L976" s="72">
        <f t="shared" si="108"/>
        <v>2485</v>
      </c>
      <c r="M976" s="72">
        <f t="shared" si="107"/>
        <v>455</v>
      </c>
      <c r="N976" s="74">
        <f t="shared" si="109"/>
        <v>1064</v>
      </c>
      <c r="O976" s="72">
        <f t="shared" si="110"/>
        <v>2481.5</v>
      </c>
      <c r="P976" s="85">
        <v>25</v>
      </c>
      <c r="Q976" s="72">
        <f t="shared" si="111"/>
        <v>7515</v>
      </c>
      <c r="R976" s="114">
        <v>2093.5</v>
      </c>
      <c r="S976" s="72">
        <f t="shared" si="112"/>
        <v>5421.5</v>
      </c>
      <c r="T976" s="136">
        <v>32906.5</v>
      </c>
      <c r="U976" s="73" t="s">
        <v>156</v>
      </c>
      <c r="V976" s="74" t="s">
        <v>257</v>
      </c>
    </row>
    <row r="977" spans="1:22" ht="16.5" customHeight="1">
      <c r="A977" s="85">
        <v>970</v>
      </c>
      <c r="B977" s="85" t="s">
        <v>260</v>
      </c>
      <c r="C977" s="135" t="s">
        <v>61</v>
      </c>
      <c r="D977" s="135" t="s">
        <v>1123</v>
      </c>
      <c r="E977" s="86" t="s">
        <v>1223</v>
      </c>
      <c r="F977" s="87">
        <v>45962</v>
      </c>
      <c r="G977" s="87">
        <v>46143</v>
      </c>
      <c r="H977" s="136">
        <v>60000</v>
      </c>
      <c r="I977" s="136">
        <v>3143.58</v>
      </c>
      <c r="J977" s="88">
        <v>25</v>
      </c>
      <c r="K977" s="136">
        <v>1722</v>
      </c>
      <c r="L977" s="72">
        <f t="shared" si="108"/>
        <v>4260</v>
      </c>
      <c r="M977" s="72">
        <f t="shared" si="107"/>
        <v>780</v>
      </c>
      <c r="N977" s="74">
        <f t="shared" si="109"/>
        <v>1824</v>
      </c>
      <c r="O977" s="72">
        <f t="shared" si="110"/>
        <v>4254</v>
      </c>
      <c r="P977" s="114">
        <v>1840.46</v>
      </c>
      <c r="Q977" s="72">
        <f t="shared" si="111"/>
        <v>14680.46</v>
      </c>
      <c r="R977" s="114">
        <v>4389.79</v>
      </c>
      <c r="S977" s="72">
        <f t="shared" si="112"/>
        <v>9294</v>
      </c>
      <c r="T977" s="136">
        <v>51306.5</v>
      </c>
      <c r="U977" s="73" t="s">
        <v>156</v>
      </c>
      <c r="V977" s="74" t="s">
        <v>257</v>
      </c>
    </row>
    <row r="978" spans="1:22">
      <c r="A978" s="85">
        <v>971</v>
      </c>
      <c r="B978" s="85" t="s">
        <v>24</v>
      </c>
      <c r="C978" s="135" t="s">
        <v>6</v>
      </c>
      <c r="D978" s="135" t="s">
        <v>1079</v>
      </c>
      <c r="E978" s="86" t="s">
        <v>1223</v>
      </c>
      <c r="F978" s="87">
        <v>45962</v>
      </c>
      <c r="G978" s="87">
        <v>46143</v>
      </c>
      <c r="H978" s="136">
        <v>120000</v>
      </c>
      <c r="I978" s="136">
        <v>16381</v>
      </c>
      <c r="J978" s="88">
        <v>25</v>
      </c>
      <c r="K978" s="136">
        <v>3444</v>
      </c>
      <c r="L978" s="72">
        <f t="shared" si="108"/>
        <v>8520</v>
      </c>
      <c r="M978" s="72">
        <f t="shared" si="107"/>
        <v>1560</v>
      </c>
      <c r="N978" s="74">
        <f t="shared" si="109"/>
        <v>3648</v>
      </c>
      <c r="O978" s="72">
        <f t="shared" si="110"/>
        <v>8508</v>
      </c>
      <c r="P978" s="114">
        <v>1840.46</v>
      </c>
      <c r="Q978" s="72">
        <f t="shared" si="111"/>
        <v>27520.46</v>
      </c>
      <c r="R978" s="114">
        <v>25313.46</v>
      </c>
      <c r="S978" s="72">
        <f t="shared" si="112"/>
        <v>18588</v>
      </c>
      <c r="T978" s="136">
        <v>94533.3</v>
      </c>
      <c r="U978" s="73" t="s">
        <v>156</v>
      </c>
      <c r="V978" s="74" t="s">
        <v>258</v>
      </c>
    </row>
    <row r="979" spans="1:22" ht="16.5" customHeight="1">
      <c r="A979" s="85">
        <v>972</v>
      </c>
      <c r="B979" s="85" t="s">
        <v>927</v>
      </c>
      <c r="C979" s="135" t="s">
        <v>61</v>
      </c>
      <c r="D979" s="135" t="s">
        <v>1113</v>
      </c>
      <c r="E979" s="86" t="s">
        <v>1223</v>
      </c>
      <c r="F979" s="87">
        <v>45962</v>
      </c>
      <c r="G979" s="87">
        <v>46143</v>
      </c>
      <c r="H979" s="136">
        <v>50000</v>
      </c>
      <c r="I979" s="136">
        <v>1854</v>
      </c>
      <c r="J979" s="88">
        <v>25</v>
      </c>
      <c r="K979" s="136">
        <v>1435</v>
      </c>
      <c r="L979" s="72">
        <f t="shared" si="108"/>
        <v>3549.9999999999995</v>
      </c>
      <c r="M979" s="72">
        <f t="shared" si="107"/>
        <v>650</v>
      </c>
      <c r="N979" s="74">
        <f t="shared" si="109"/>
        <v>1520</v>
      </c>
      <c r="O979" s="72">
        <f t="shared" si="110"/>
        <v>3545.0000000000005</v>
      </c>
      <c r="P979" s="85">
        <v>25</v>
      </c>
      <c r="Q979" s="72">
        <f t="shared" si="111"/>
        <v>10725</v>
      </c>
      <c r="R979" s="114">
        <v>4834</v>
      </c>
      <c r="S979" s="72">
        <f t="shared" si="112"/>
        <v>7745</v>
      </c>
      <c r="T979" s="136">
        <v>45166</v>
      </c>
      <c r="U979" s="73" t="s">
        <v>156</v>
      </c>
      <c r="V979" s="74" t="s">
        <v>258</v>
      </c>
    </row>
    <row r="980" spans="1:22" ht="18.75" customHeight="1">
      <c r="A980" s="85">
        <v>973</v>
      </c>
      <c r="B980" s="85" t="s">
        <v>752</v>
      </c>
      <c r="C980" s="135" t="s">
        <v>365</v>
      </c>
      <c r="D980" s="135" t="s">
        <v>1084</v>
      </c>
      <c r="E980" s="86" t="s">
        <v>1223</v>
      </c>
      <c r="F980" s="87">
        <v>45962</v>
      </c>
      <c r="G980" s="87">
        <v>46143</v>
      </c>
      <c r="H980" s="136">
        <v>20000</v>
      </c>
      <c r="I980" s="135">
        <v>0</v>
      </c>
      <c r="J980" s="88">
        <v>25</v>
      </c>
      <c r="K980" s="135">
        <v>574</v>
      </c>
      <c r="L980" s="72">
        <f t="shared" si="108"/>
        <v>1419.9999999999998</v>
      </c>
      <c r="M980" s="72">
        <f t="shared" si="107"/>
        <v>260</v>
      </c>
      <c r="N980" s="74">
        <f t="shared" si="109"/>
        <v>608</v>
      </c>
      <c r="O980" s="72">
        <f t="shared" si="110"/>
        <v>1418</v>
      </c>
      <c r="P980" s="85">
        <v>25</v>
      </c>
      <c r="Q980" s="72">
        <f t="shared" si="111"/>
        <v>4305</v>
      </c>
      <c r="R980" s="114">
        <v>1207</v>
      </c>
      <c r="S980" s="72">
        <f t="shared" si="112"/>
        <v>3098</v>
      </c>
      <c r="T980" s="136">
        <v>18793</v>
      </c>
      <c r="U980" s="73" t="s">
        <v>156</v>
      </c>
      <c r="V980" s="74" t="s">
        <v>258</v>
      </c>
    </row>
    <row r="981" spans="1:22" ht="15.75" customHeight="1">
      <c r="A981" s="85">
        <v>974</v>
      </c>
      <c r="B981" s="85" t="s">
        <v>647</v>
      </c>
      <c r="C981" s="135" t="s">
        <v>53</v>
      </c>
      <c r="D981" s="135" t="s">
        <v>175</v>
      </c>
      <c r="E981" s="86" t="s">
        <v>1223</v>
      </c>
      <c r="F981" s="87">
        <v>45962</v>
      </c>
      <c r="G981" s="87">
        <v>46143</v>
      </c>
      <c r="H981" s="136">
        <v>57000</v>
      </c>
      <c r="I981" s="136">
        <v>2922.14</v>
      </c>
      <c r="J981" s="88">
        <v>25</v>
      </c>
      <c r="K981" s="136">
        <v>1635.9</v>
      </c>
      <c r="L981" s="72">
        <f t="shared" si="108"/>
        <v>4046.9999999999995</v>
      </c>
      <c r="M981" s="72">
        <f t="shared" si="107"/>
        <v>741</v>
      </c>
      <c r="N981" s="74">
        <f t="shared" si="109"/>
        <v>1732.8</v>
      </c>
      <c r="O981" s="72">
        <f t="shared" si="110"/>
        <v>4041.3</v>
      </c>
      <c r="P981" s="85">
        <v>125</v>
      </c>
      <c r="Q981" s="72">
        <f t="shared" si="111"/>
        <v>12323</v>
      </c>
      <c r="R981" s="114">
        <v>4834</v>
      </c>
      <c r="S981" s="72">
        <f t="shared" si="112"/>
        <v>8829.2999999999993</v>
      </c>
      <c r="T981" s="136">
        <v>50584.160000000003</v>
      </c>
      <c r="U981" s="73" t="s">
        <v>156</v>
      </c>
      <c r="V981" s="74" t="s">
        <v>258</v>
      </c>
    </row>
    <row r="982" spans="1:22" ht="16.5" customHeight="1">
      <c r="A982" s="85">
        <v>975</v>
      </c>
      <c r="B982" s="85" t="s">
        <v>722</v>
      </c>
      <c r="C982" s="135" t="s">
        <v>596</v>
      </c>
      <c r="D982" s="135" t="s">
        <v>1084</v>
      </c>
      <c r="E982" s="86" t="s">
        <v>1223</v>
      </c>
      <c r="F982" s="87">
        <v>45962</v>
      </c>
      <c r="G982" s="87">
        <v>46143</v>
      </c>
      <c r="H982" s="136">
        <v>35000</v>
      </c>
      <c r="I982" s="135">
        <v>0</v>
      </c>
      <c r="J982" s="88">
        <v>25</v>
      </c>
      <c r="K982" s="136">
        <v>1004.5</v>
      </c>
      <c r="L982" s="72">
        <f t="shared" si="108"/>
        <v>2485</v>
      </c>
      <c r="M982" s="72">
        <f t="shared" si="107"/>
        <v>455</v>
      </c>
      <c r="N982" s="74">
        <f t="shared" si="109"/>
        <v>1064</v>
      </c>
      <c r="O982" s="72">
        <f t="shared" si="110"/>
        <v>2481.5</v>
      </c>
      <c r="P982" s="85">
        <v>25</v>
      </c>
      <c r="Q982" s="72">
        <f t="shared" si="111"/>
        <v>7515</v>
      </c>
      <c r="R982" s="114">
        <v>2093.5</v>
      </c>
      <c r="S982" s="72">
        <f t="shared" si="112"/>
        <v>5421.5</v>
      </c>
      <c r="T982" s="136">
        <v>32906.5</v>
      </c>
      <c r="U982" s="73" t="s">
        <v>156</v>
      </c>
      <c r="V982" s="74" t="s">
        <v>258</v>
      </c>
    </row>
    <row r="983" spans="1:22" ht="16.5" customHeight="1">
      <c r="A983" s="85">
        <v>976</v>
      </c>
      <c r="B983" s="85" t="s">
        <v>753</v>
      </c>
      <c r="C983" s="135" t="s">
        <v>756</v>
      </c>
      <c r="D983" s="135" t="s">
        <v>191</v>
      </c>
      <c r="E983" s="86" t="s">
        <v>1223</v>
      </c>
      <c r="F983" s="87">
        <v>45962</v>
      </c>
      <c r="G983" s="87">
        <v>46143</v>
      </c>
      <c r="H983" s="136">
        <v>46000</v>
      </c>
      <c r="I983" s="136">
        <v>1289.46</v>
      </c>
      <c r="J983" s="88">
        <v>25</v>
      </c>
      <c r="K983" s="136">
        <v>1320.2</v>
      </c>
      <c r="L983" s="72">
        <f t="shared" si="108"/>
        <v>3265.9999999999995</v>
      </c>
      <c r="M983" s="72">
        <f t="shared" si="107"/>
        <v>598</v>
      </c>
      <c r="N983" s="74">
        <f t="shared" si="109"/>
        <v>1398.4</v>
      </c>
      <c r="O983" s="72">
        <f t="shared" si="110"/>
        <v>3261.4</v>
      </c>
      <c r="P983" s="85">
        <v>25</v>
      </c>
      <c r="Q983" s="72">
        <f t="shared" si="111"/>
        <v>9869</v>
      </c>
      <c r="R983" s="114">
        <v>4033.06</v>
      </c>
      <c r="S983" s="72">
        <f t="shared" si="112"/>
        <v>7125.4</v>
      </c>
      <c r="T983" s="136">
        <v>41966.94</v>
      </c>
      <c r="U983" s="73" t="s">
        <v>156</v>
      </c>
      <c r="V983" s="74" t="s">
        <v>258</v>
      </c>
    </row>
    <row r="984" spans="1:22">
      <c r="A984" s="85">
        <v>977</v>
      </c>
      <c r="B984" s="85" t="s">
        <v>17</v>
      </c>
      <c r="C984" s="135" t="s">
        <v>18</v>
      </c>
      <c r="D984" s="135" t="s">
        <v>159</v>
      </c>
      <c r="E984" s="86" t="s">
        <v>1223</v>
      </c>
      <c r="F984" s="87">
        <v>45962</v>
      </c>
      <c r="G984" s="87">
        <v>46143</v>
      </c>
      <c r="H984" s="136">
        <v>60000</v>
      </c>
      <c r="I984" s="136">
        <v>3486.68</v>
      </c>
      <c r="J984" s="88">
        <v>25</v>
      </c>
      <c r="K984" s="136">
        <v>1722</v>
      </c>
      <c r="L984" s="72">
        <f t="shared" si="108"/>
        <v>4260</v>
      </c>
      <c r="M984" s="72">
        <f t="shared" si="107"/>
        <v>780</v>
      </c>
      <c r="N984" s="74">
        <f t="shared" si="109"/>
        <v>1824</v>
      </c>
      <c r="O984" s="72">
        <f t="shared" si="110"/>
        <v>4254</v>
      </c>
      <c r="P984" s="114">
        <v>4392.2</v>
      </c>
      <c r="Q984" s="72">
        <f t="shared" si="111"/>
        <v>17232.2</v>
      </c>
      <c r="R984" s="114">
        <v>7899.53</v>
      </c>
      <c r="S984" s="72">
        <f t="shared" si="112"/>
        <v>9294</v>
      </c>
      <c r="T984" s="136">
        <v>46894.39</v>
      </c>
      <c r="U984" s="73" t="s">
        <v>156</v>
      </c>
      <c r="V984" s="74" t="s">
        <v>258</v>
      </c>
    </row>
    <row r="985" spans="1:22">
      <c r="A985" s="85">
        <v>978</v>
      </c>
      <c r="B985" s="85" t="s">
        <v>20</v>
      </c>
      <c r="C985" s="135" t="s">
        <v>8</v>
      </c>
      <c r="D985" s="135" t="s">
        <v>1168</v>
      </c>
      <c r="E985" s="86" t="s">
        <v>1223</v>
      </c>
      <c r="F985" s="87">
        <v>45962</v>
      </c>
      <c r="G985" s="87">
        <v>46143</v>
      </c>
      <c r="H985" s="136">
        <v>10000</v>
      </c>
      <c r="I985" s="135">
        <v>0</v>
      </c>
      <c r="J985" s="88">
        <v>25</v>
      </c>
      <c r="K985" s="135">
        <v>287</v>
      </c>
      <c r="L985" s="72">
        <f t="shared" si="108"/>
        <v>709.99999999999989</v>
      </c>
      <c r="M985" s="72">
        <f t="shared" si="107"/>
        <v>130</v>
      </c>
      <c r="N985" s="74">
        <f t="shared" si="109"/>
        <v>304</v>
      </c>
      <c r="O985" s="72">
        <f t="shared" si="110"/>
        <v>709</v>
      </c>
      <c r="P985" s="85">
        <v>25</v>
      </c>
      <c r="Q985" s="72">
        <f t="shared" si="111"/>
        <v>2165</v>
      </c>
      <c r="R985" s="114">
        <v>7083.55</v>
      </c>
      <c r="S985" s="72">
        <f t="shared" si="112"/>
        <v>1549</v>
      </c>
      <c r="T985" s="136">
        <v>9384</v>
      </c>
      <c r="U985" s="73" t="s">
        <v>156</v>
      </c>
      <c r="V985" s="74" t="s">
        <v>258</v>
      </c>
    </row>
    <row r="986" spans="1:22">
      <c r="A986" s="85">
        <v>979</v>
      </c>
      <c r="B986" s="85" t="s">
        <v>622</v>
      </c>
      <c r="C986" s="135" t="s">
        <v>4</v>
      </c>
      <c r="D986" s="135" t="s">
        <v>163</v>
      </c>
      <c r="E986" s="86" t="s">
        <v>1223</v>
      </c>
      <c r="F986" s="87">
        <v>45962</v>
      </c>
      <c r="G986" s="87">
        <v>46143</v>
      </c>
      <c r="H986" s="136">
        <v>65000</v>
      </c>
      <c r="I986" s="136">
        <v>4427.58</v>
      </c>
      <c r="J986" s="88">
        <v>25</v>
      </c>
      <c r="K986" s="136">
        <v>1865.5</v>
      </c>
      <c r="L986" s="72">
        <f t="shared" si="108"/>
        <v>4615</v>
      </c>
      <c r="M986" s="72">
        <f t="shared" si="107"/>
        <v>845</v>
      </c>
      <c r="N986" s="74">
        <f t="shared" si="109"/>
        <v>1976</v>
      </c>
      <c r="O986" s="72">
        <f t="shared" si="110"/>
        <v>4608.5</v>
      </c>
      <c r="P986" s="85">
        <v>125</v>
      </c>
      <c r="Q986" s="72">
        <f t="shared" si="111"/>
        <v>14035</v>
      </c>
      <c r="R986" s="114">
        <v>8394.08</v>
      </c>
      <c r="S986" s="72">
        <f t="shared" si="112"/>
        <v>10068.5</v>
      </c>
      <c r="T986" s="136">
        <v>56605.919999999998</v>
      </c>
      <c r="U986" s="73" t="s">
        <v>156</v>
      </c>
      <c r="V986" s="74" t="s">
        <v>258</v>
      </c>
    </row>
    <row r="987" spans="1:22">
      <c r="A987" s="85">
        <v>980</v>
      </c>
      <c r="B987" s="85" t="s">
        <v>776</v>
      </c>
      <c r="C987" s="135" t="s">
        <v>371</v>
      </c>
      <c r="D987" s="135" t="s">
        <v>1094</v>
      </c>
      <c r="E987" s="86" t="s">
        <v>1223</v>
      </c>
      <c r="F987" s="87">
        <v>45962</v>
      </c>
      <c r="G987" s="87">
        <v>46143</v>
      </c>
      <c r="H987" s="136">
        <v>46000</v>
      </c>
      <c r="I987" s="136">
        <v>1289.46</v>
      </c>
      <c r="J987" s="88">
        <v>25</v>
      </c>
      <c r="K987" s="136">
        <v>1320.2</v>
      </c>
      <c r="L987" s="72">
        <f t="shared" si="108"/>
        <v>3265.9999999999995</v>
      </c>
      <c r="M987" s="72">
        <f t="shared" ref="M987:M1002" si="113">H987*0.013</f>
        <v>598</v>
      </c>
      <c r="N987" s="74">
        <f t="shared" si="109"/>
        <v>1398.4</v>
      </c>
      <c r="O987" s="72">
        <f t="shared" si="110"/>
        <v>3261.4</v>
      </c>
      <c r="P987" s="114">
        <v>10025</v>
      </c>
      <c r="Q987" s="72">
        <f t="shared" si="111"/>
        <v>19869</v>
      </c>
      <c r="R987" s="114">
        <v>4033.06</v>
      </c>
      <c r="S987" s="72">
        <f t="shared" si="112"/>
        <v>7125.4</v>
      </c>
      <c r="T987" s="136">
        <v>31966.94</v>
      </c>
      <c r="U987" s="73" t="s">
        <v>156</v>
      </c>
      <c r="V987" s="74" t="s">
        <v>258</v>
      </c>
    </row>
    <row r="988" spans="1:22">
      <c r="A988" s="85">
        <v>981</v>
      </c>
      <c r="B988" s="85" t="s">
        <v>723</v>
      </c>
      <c r="C988" s="135" t="s">
        <v>1272</v>
      </c>
      <c r="D988" s="135" t="s">
        <v>163</v>
      </c>
      <c r="E988" s="86" t="s">
        <v>1223</v>
      </c>
      <c r="F988" s="87">
        <v>45962</v>
      </c>
      <c r="G988" s="87">
        <v>46143</v>
      </c>
      <c r="H988" s="136">
        <v>75000</v>
      </c>
      <c r="I988" s="136">
        <v>5966.28</v>
      </c>
      <c r="J988" s="88">
        <v>25</v>
      </c>
      <c r="K988" s="136">
        <v>2152.5</v>
      </c>
      <c r="L988" s="72">
        <f t="shared" si="108"/>
        <v>5324.9999999999991</v>
      </c>
      <c r="M988" s="72">
        <f t="shared" si="113"/>
        <v>975</v>
      </c>
      <c r="N988" s="74">
        <f t="shared" si="109"/>
        <v>2280</v>
      </c>
      <c r="O988" s="72">
        <f t="shared" si="110"/>
        <v>5317.5</v>
      </c>
      <c r="P988" s="114">
        <v>1740.46</v>
      </c>
      <c r="Q988" s="72">
        <f t="shared" si="111"/>
        <v>17790.46</v>
      </c>
      <c r="R988" s="114">
        <v>10766.88</v>
      </c>
      <c r="S988" s="72">
        <f t="shared" si="112"/>
        <v>11617.5</v>
      </c>
      <c r="T988" s="136">
        <v>62697.3</v>
      </c>
      <c r="U988" s="73" t="s">
        <v>156</v>
      </c>
      <c r="V988" s="74" t="s">
        <v>257</v>
      </c>
    </row>
    <row r="989" spans="1:22">
      <c r="A989" s="85">
        <v>982</v>
      </c>
      <c r="B989" s="85" t="s">
        <v>386</v>
      </c>
      <c r="C989" s="135" t="s">
        <v>19</v>
      </c>
      <c r="D989" s="135" t="s">
        <v>1156</v>
      </c>
      <c r="E989" s="86" t="s">
        <v>1223</v>
      </c>
      <c r="F989" s="87">
        <v>45962</v>
      </c>
      <c r="G989" s="87">
        <v>46143</v>
      </c>
      <c r="H989" s="136">
        <v>20000</v>
      </c>
      <c r="I989" s="135">
        <v>0</v>
      </c>
      <c r="J989" s="88">
        <v>25</v>
      </c>
      <c r="K989" s="135">
        <v>574</v>
      </c>
      <c r="L989" s="72">
        <f t="shared" si="108"/>
        <v>1419.9999999999998</v>
      </c>
      <c r="M989" s="72">
        <f t="shared" si="113"/>
        <v>260</v>
      </c>
      <c r="N989" s="74">
        <f t="shared" si="109"/>
        <v>608</v>
      </c>
      <c r="O989" s="72">
        <f t="shared" si="110"/>
        <v>1418</v>
      </c>
      <c r="P989" s="85">
        <v>25</v>
      </c>
      <c r="Q989" s="72">
        <f t="shared" si="111"/>
        <v>4305</v>
      </c>
      <c r="R989" s="114">
        <v>1207</v>
      </c>
      <c r="S989" s="72">
        <f t="shared" si="112"/>
        <v>3098</v>
      </c>
      <c r="T989" s="136">
        <v>18793</v>
      </c>
      <c r="U989" s="73" t="s">
        <v>156</v>
      </c>
      <c r="V989" s="74" t="s">
        <v>257</v>
      </c>
    </row>
    <row r="990" spans="1:22">
      <c r="A990" s="85">
        <v>983</v>
      </c>
      <c r="B990" s="85" t="s">
        <v>724</v>
      </c>
      <c r="C990" s="135" t="s">
        <v>19</v>
      </c>
      <c r="D990" s="135" t="s">
        <v>1098</v>
      </c>
      <c r="E990" s="86" t="s">
        <v>1223</v>
      </c>
      <c r="F990" s="87">
        <v>45962</v>
      </c>
      <c r="G990" s="87">
        <v>46143</v>
      </c>
      <c r="H990" s="136">
        <v>20000</v>
      </c>
      <c r="I990" s="135">
        <v>0</v>
      </c>
      <c r="J990" s="88">
        <v>25</v>
      </c>
      <c r="K990" s="135">
        <v>574</v>
      </c>
      <c r="L990" s="72">
        <f t="shared" si="108"/>
        <v>1419.9999999999998</v>
      </c>
      <c r="M990" s="72">
        <f t="shared" si="113"/>
        <v>260</v>
      </c>
      <c r="N990" s="74">
        <f t="shared" si="109"/>
        <v>608</v>
      </c>
      <c r="O990" s="72">
        <f t="shared" si="110"/>
        <v>1418</v>
      </c>
      <c r="P990" s="85">
        <v>25</v>
      </c>
      <c r="Q990" s="72">
        <f t="shared" si="111"/>
        <v>4305</v>
      </c>
      <c r="R990" s="114">
        <v>1207</v>
      </c>
      <c r="S990" s="72">
        <f t="shared" si="112"/>
        <v>3098</v>
      </c>
      <c r="T990" s="136">
        <v>18793</v>
      </c>
      <c r="U990" s="73" t="s">
        <v>156</v>
      </c>
      <c r="V990" s="74" t="s">
        <v>258</v>
      </c>
    </row>
    <row r="991" spans="1:22">
      <c r="A991" s="85">
        <v>984</v>
      </c>
      <c r="B991" s="85" t="s">
        <v>1212</v>
      </c>
      <c r="C991" s="135" t="s">
        <v>53</v>
      </c>
      <c r="D991" s="135" t="s">
        <v>360</v>
      </c>
      <c r="E991" s="86" t="s">
        <v>1223</v>
      </c>
      <c r="F991" s="87">
        <v>45962</v>
      </c>
      <c r="G991" s="87">
        <v>46143</v>
      </c>
      <c r="H991" s="136">
        <v>52000</v>
      </c>
      <c r="I991" s="136">
        <v>2136.27</v>
      </c>
      <c r="J991" s="88">
        <v>25</v>
      </c>
      <c r="K991" s="136">
        <v>1492.4</v>
      </c>
      <c r="L991" s="72">
        <f t="shared" si="108"/>
        <v>3691.9999999999995</v>
      </c>
      <c r="M991" s="72">
        <f t="shared" si="113"/>
        <v>676</v>
      </c>
      <c r="N991" s="74">
        <f t="shared" si="109"/>
        <v>1580.8</v>
      </c>
      <c r="O991" s="72">
        <f t="shared" si="110"/>
        <v>3686.8</v>
      </c>
      <c r="P991" s="85">
        <v>25</v>
      </c>
      <c r="Q991" s="72">
        <f t="shared" si="111"/>
        <v>11153</v>
      </c>
      <c r="R991" s="114">
        <v>5234.47</v>
      </c>
      <c r="S991" s="72">
        <f t="shared" si="112"/>
        <v>8054.8</v>
      </c>
      <c r="T991" s="136">
        <v>46765.53</v>
      </c>
      <c r="U991" s="73" t="s">
        <v>156</v>
      </c>
      <c r="V991" s="74" t="s">
        <v>258</v>
      </c>
    </row>
    <row r="992" spans="1:22">
      <c r="A992" s="85">
        <v>985</v>
      </c>
      <c r="B992" s="85" t="s">
        <v>1269</v>
      </c>
      <c r="C992" s="135" t="s">
        <v>249</v>
      </c>
      <c r="D992" s="135" t="s">
        <v>1094</v>
      </c>
      <c r="E992" s="86" t="s">
        <v>1223</v>
      </c>
      <c r="F992" s="87">
        <v>45839</v>
      </c>
      <c r="G992" s="87">
        <v>46023</v>
      </c>
      <c r="H992" s="136">
        <v>80000</v>
      </c>
      <c r="I992" s="136">
        <v>7400.87</v>
      </c>
      <c r="J992" s="88">
        <v>25</v>
      </c>
      <c r="K992" s="136">
        <v>2296</v>
      </c>
      <c r="L992" s="72">
        <f t="shared" si="108"/>
        <v>5679.9999999999991</v>
      </c>
      <c r="M992" s="72">
        <f t="shared" si="113"/>
        <v>1040</v>
      </c>
      <c r="N992" s="74">
        <f t="shared" si="109"/>
        <v>2432</v>
      </c>
      <c r="O992" s="72">
        <f t="shared" si="110"/>
        <v>5672</v>
      </c>
      <c r="P992" s="85">
        <v>25</v>
      </c>
      <c r="Q992" s="72">
        <f t="shared" si="111"/>
        <v>17145</v>
      </c>
      <c r="R992" s="114">
        <v>12153.87</v>
      </c>
      <c r="S992" s="72">
        <f t="shared" si="112"/>
        <v>12392</v>
      </c>
      <c r="T992" s="136">
        <v>67846.13</v>
      </c>
      <c r="U992" s="73" t="s">
        <v>156</v>
      </c>
      <c r="V992" s="74" t="s">
        <v>257</v>
      </c>
    </row>
    <row r="993" spans="1:22">
      <c r="A993" s="85">
        <v>986</v>
      </c>
      <c r="B993" s="85" t="s">
        <v>754</v>
      </c>
      <c r="C993" s="135" t="s">
        <v>365</v>
      </c>
      <c r="D993" s="135" t="s">
        <v>1084</v>
      </c>
      <c r="E993" s="86" t="s">
        <v>1223</v>
      </c>
      <c r="F993" s="87">
        <v>45962</v>
      </c>
      <c r="G993" s="87">
        <v>46143</v>
      </c>
      <c r="H993" s="136">
        <v>20000</v>
      </c>
      <c r="I993" s="135">
        <v>0</v>
      </c>
      <c r="J993" s="88">
        <v>25</v>
      </c>
      <c r="K993" s="135">
        <v>574</v>
      </c>
      <c r="L993" s="72">
        <f t="shared" si="108"/>
        <v>1419.9999999999998</v>
      </c>
      <c r="M993" s="72">
        <f t="shared" si="113"/>
        <v>260</v>
      </c>
      <c r="N993" s="74">
        <f t="shared" si="109"/>
        <v>608</v>
      </c>
      <c r="O993" s="72">
        <f t="shared" si="110"/>
        <v>1418</v>
      </c>
      <c r="P993" s="85">
        <v>25</v>
      </c>
      <c r="Q993" s="72">
        <f t="shared" si="111"/>
        <v>4305</v>
      </c>
      <c r="R993" s="114">
        <v>1207</v>
      </c>
      <c r="S993" s="72">
        <f t="shared" si="112"/>
        <v>3098</v>
      </c>
      <c r="T993" s="136">
        <v>18793</v>
      </c>
      <c r="U993" s="73" t="s">
        <v>156</v>
      </c>
      <c r="V993" s="74" t="s">
        <v>257</v>
      </c>
    </row>
    <row r="994" spans="1:22">
      <c r="A994" s="85">
        <v>987</v>
      </c>
      <c r="B994" s="85" t="s">
        <v>1070</v>
      </c>
      <c r="C994" s="135" t="s">
        <v>430</v>
      </c>
      <c r="D994" s="135" t="s">
        <v>170</v>
      </c>
      <c r="E994" s="86" t="s">
        <v>663</v>
      </c>
      <c r="F994" s="87">
        <v>45901</v>
      </c>
      <c r="G994" s="87">
        <v>46082</v>
      </c>
      <c r="H994" s="136">
        <v>80000</v>
      </c>
      <c r="I994" s="136">
        <v>6972</v>
      </c>
      <c r="J994" s="88">
        <v>25</v>
      </c>
      <c r="K994" s="136">
        <v>2296</v>
      </c>
      <c r="L994" s="72">
        <f t="shared" si="108"/>
        <v>5679.9999999999991</v>
      </c>
      <c r="M994" s="72">
        <f t="shared" si="113"/>
        <v>1040</v>
      </c>
      <c r="N994" s="74">
        <f t="shared" si="109"/>
        <v>2432</v>
      </c>
      <c r="O994" s="72">
        <f t="shared" si="110"/>
        <v>5672</v>
      </c>
      <c r="P994" s="114">
        <v>1740.46</v>
      </c>
      <c r="Q994" s="72">
        <f t="shared" si="111"/>
        <v>18860.46</v>
      </c>
      <c r="R994" s="114">
        <v>12153.87</v>
      </c>
      <c r="S994" s="72">
        <f t="shared" si="112"/>
        <v>12392</v>
      </c>
      <c r="T994" s="136">
        <v>66406.3</v>
      </c>
      <c r="U994" s="73" t="s">
        <v>156</v>
      </c>
      <c r="V994" s="74" t="s">
        <v>258</v>
      </c>
    </row>
    <row r="995" spans="1:22">
      <c r="A995" s="85">
        <v>988</v>
      </c>
      <c r="B995" s="85" t="s">
        <v>59</v>
      </c>
      <c r="C995" s="135" t="s">
        <v>249</v>
      </c>
      <c r="D995" s="135" t="s">
        <v>162</v>
      </c>
      <c r="E995" s="86" t="s">
        <v>1223</v>
      </c>
      <c r="F995" s="87">
        <v>45962</v>
      </c>
      <c r="G995" s="87">
        <v>46143</v>
      </c>
      <c r="H995" s="136">
        <v>80000</v>
      </c>
      <c r="I995" s="136">
        <v>7400.87</v>
      </c>
      <c r="J995" s="88">
        <v>25</v>
      </c>
      <c r="K995" s="136">
        <v>2296</v>
      </c>
      <c r="L995" s="72">
        <f t="shared" si="108"/>
        <v>5679.9999999999991</v>
      </c>
      <c r="M995" s="72">
        <f t="shared" si="113"/>
        <v>1040</v>
      </c>
      <c r="N995" s="74">
        <f t="shared" si="109"/>
        <v>2432</v>
      </c>
      <c r="O995" s="72">
        <f t="shared" si="110"/>
        <v>5672</v>
      </c>
      <c r="P995" s="85">
        <v>125</v>
      </c>
      <c r="Q995" s="72">
        <f t="shared" si="111"/>
        <v>17245</v>
      </c>
      <c r="R995" s="114">
        <v>8041.75</v>
      </c>
      <c r="S995" s="72">
        <f t="shared" si="112"/>
        <v>12392</v>
      </c>
      <c r="T995" s="136">
        <v>65746.13</v>
      </c>
      <c r="U995" s="73" t="s">
        <v>156</v>
      </c>
      <c r="V995" s="74" t="s">
        <v>257</v>
      </c>
    </row>
    <row r="996" spans="1:22">
      <c r="A996" s="85">
        <v>989</v>
      </c>
      <c r="B996" s="85" t="s">
        <v>725</v>
      </c>
      <c r="C996" s="135" t="s">
        <v>365</v>
      </c>
      <c r="D996" s="135" t="s">
        <v>1084</v>
      </c>
      <c r="E996" s="86" t="s">
        <v>1223</v>
      </c>
      <c r="F996" s="87">
        <v>45962</v>
      </c>
      <c r="G996" s="87">
        <v>46143</v>
      </c>
      <c r="H996" s="136">
        <v>20000</v>
      </c>
      <c r="I996" s="135">
        <v>0</v>
      </c>
      <c r="J996" s="88">
        <v>25</v>
      </c>
      <c r="K996" s="135">
        <v>574</v>
      </c>
      <c r="L996" s="72">
        <f t="shared" si="108"/>
        <v>1419.9999999999998</v>
      </c>
      <c r="M996" s="72">
        <f t="shared" si="113"/>
        <v>260</v>
      </c>
      <c r="N996" s="74">
        <f t="shared" si="109"/>
        <v>608</v>
      </c>
      <c r="O996" s="72">
        <f t="shared" si="110"/>
        <v>1418</v>
      </c>
      <c r="P996" s="85">
        <v>25</v>
      </c>
      <c r="Q996" s="72">
        <f t="shared" si="111"/>
        <v>4305</v>
      </c>
      <c r="R996" s="114">
        <v>1207</v>
      </c>
      <c r="S996" s="72">
        <f t="shared" si="112"/>
        <v>3098</v>
      </c>
      <c r="T996" s="136">
        <v>18793</v>
      </c>
      <c r="U996" s="73" t="s">
        <v>156</v>
      </c>
      <c r="V996" s="74" t="s">
        <v>258</v>
      </c>
    </row>
    <row r="997" spans="1:22">
      <c r="A997" s="85">
        <v>990</v>
      </c>
      <c r="B997" s="85" t="s">
        <v>415</v>
      </c>
      <c r="C997" s="135" t="s">
        <v>418</v>
      </c>
      <c r="D997" s="135" t="s">
        <v>168</v>
      </c>
      <c r="E997" s="86" t="s">
        <v>1223</v>
      </c>
      <c r="F997" s="87">
        <v>45962</v>
      </c>
      <c r="G997" s="87">
        <v>46143</v>
      </c>
      <c r="H997" s="136">
        <v>70000</v>
      </c>
      <c r="I997" s="136">
        <v>5368.48</v>
      </c>
      <c r="J997" s="88">
        <v>25</v>
      </c>
      <c r="K997" s="136">
        <v>2009</v>
      </c>
      <c r="L997" s="72">
        <f t="shared" si="108"/>
        <v>4970</v>
      </c>
      <c r="M997" s="72">
        <f t="shared" si="113"/>
        <v>910</v>
      </c>
      <c r="N997" s="74">
        <f t="shared" si="109"/>
        <v>2128</v>
      </c>
      <c r="O997" s="72">
        <f t="shared" si="110"/>
        <v>4963</v>
      </c>
      <c r="P997" s="85">
        <v>25</v>
      </c>
      <c r="Q997" s="72">
        <f t="shared" si="111"/>
        <v>15005</v>
      </c>
      <c r="R997" s="114">
        <v>9530.48</v>
      </c>
      <c r="S997" s="72">
        <f t="shared" si="112"/>
        <v>10843</v>
      </c>
      <c r="T997" s="136">
        <v>60369.52</v>
      </c>
      <c r="U997" s="73" t="s">
        <v>156</v>
      </c>
      <c r="V997" s="74" t="s">
        <v>258</v>
      </c>
    </row>
    <row r="998" spans="1:22">
      <c r="A998" s="85">
        <v>991</v>
      </c>
      <c r="B998" s="85" t="s">
        <v>1292</v>
      </c>
      <c r="C998" s="135" t="s">
        <v>508</v>
      </c>
      <c r="D998" s="135" t="s">
        <v>1160</v>
      </c>
      <c r="E998" s="86" t="s">
        <v>1223</v>
      </c>
      <c r="F998" s="87">
        <v>45870</v>
      </c>
      <c r="G998" s="87">
        <v>46054</v>
      </c>
      <c r="H998" s="136">
        <v>50000</v>
      </c>
      <c r="I998" s="136">
        <v>1854</v>
      </c>
      <c r="J998" s="88">
        <v>25</v>
      </c>
      <c r="K998" s="136">
        <v>1435</v>
      </c>
      <c r="L998" s="72">
        <f t="shared" si="108"/>
        <v>3549.9999999999995</v>
      </c>
      <c r="M998" s="72">
        <f t="shared" si="113"/>
        <v>650</v>
      </c>
      <c r="N998" s="74">
        <f t="shared" si="109"/>
        <v>1520</v>
      </c>
      <c r="O998" s="72">
        <f t="shared" si="110"/>
        <v>3545.0000000000005</v>
      </c>
      <c r="P998" s="85">
        <v>25</v>
      </c>
      <c r="Q998" s="72">
        <f t="shared" si="111"/>
        <v>10725</v>
      </c>
      <c r="R998" s="114">
        <v>4834</v>
      </c>
      <c r="S998" s="72">
        <f t="shared" si="112"/>
        <v>7745</v>
      </c>
      <c r="T998" s="136">
        <v>45166</v>
      </c>
      <c r="U998" s="73" t="s">
        <v>156</v>
      </c>
      <c r="V998" s="74" t="s">
        <v>258</v>
      </c>
    </row>
    <row r="999" spans="1:22">
      <c r="A999" s="85">
        <v>992</v>
      </c>
      <c r="B999" s="85" t="s">
        <v>928</v>
      </c>
      <c r="C999" s="135" t="s">
        <v>249</v>
      </c>
      <c r="D999" s="135" t="s">
        <v>1139</v>
      </c>
      <c r="E999" s="86" t="s">
        <v>1223</v>
      </c>
      <c r="F999" s="87">
        <v>45962</v>
      </c>
      <c r="G999" s="87">
        <v>46143</v>
      </c>
      <c r="H999" s="136">
        <v>80000</v>
      </c>
      <c r="I999" s="136">
        <v>7400.87</v>
      </c>
      <c r="J999" s="88">
        <v>25</v>
      </c>
      <c r="K999" s="136">
        <v>2296</v>
      </c>
      <c r="L999" s="72">
        <f t="shared" si="108"/>
        <v>5679.9999999999991</v>
      </c>
      <c r="M999" s="72">
        <f t="shared" si="113"/>
        <v>1040</v>
      </c>
      <c r="N999" s="74">
        <f t="shared" si="109"/>
        <v>2432</v>
      </c>
      <c r="O999" s="72">
        <f t="shared" si="110"/>
        <v>5672</v>
      </c>
      <c r="P999" s="85">
        <v>125</v>
      </c>
      <c r="Q999" s="72">
        <f t="shared" si="111"/>
        <v>17245</v>
      </c>
      <c r="R999" s="114">
        <v>12153.87</v>
      </c>
      <c r="S999" s="72">
        <f t="shared" si="112"/>
        <v>12392</v>
      </c>
      <c r="T999" s="136">
        <v>59746.13</v>
      </c>
      <c r="U999" s="73" t="s">
        <v>156</v>
      </c>
      <c r="V999" s="74" t="s">
        <v>257</v>
      </c>
    </row>
    <row r="1000" spans="1:22">
      <c r="A1000" s="85">
        <v>993</v>
      </c>
      <c r="B1000" s="85" t="s">
        <v>631</v>
      </c>
      <c r="C1000" s="135" t="s">
        <v>4</v>
      </c>
      <c r="D1000" s="135" t="s">
        <v>180</v>
      </c>
      <c r="E1000" s="86" t="s">
        <v>1223</v>
      </c>
      <c r="F1000" s="87">
        <v>45962</v>
      </c>
      <c r="G1000" s="87">
        <v>46143</v>
      </c>
      <c r="H1000" s="136">
        <v>50000</v>
      </c>
      <c r="I1000" s="136">
        <v>1854</v>
      </c>
      <c r="J1000" s="88">
        <v>25</v>
      </c>
      <c r="K1000" s="136">
        <v>1435</v>
      </c>
      <c r="L1000" s="72">
        <f t="shared" si="108"/>
        <v>3549.9999999999995</v>
      </c>
      <c r="M1000" s="72">
        <f t="shared" si="113"/>
        <v>650</v>
      </c>
      <c r="N1000" s="74">
        <f t="shared" si="109"/>
        <v>1520</v>
      </c>
      <c r="O1000" s="72">
        <f t="shared" si="110"/>
        <v>3545.0000000000005</v>
      </c>
      <c r="P1000" s="114">
        <v>1625</v>
      </c>
      <c r="Q1000" s="72">
        <f t="shared" si="111"/>
        <v>12325</v>
      </c>
      <c r="R1000" s="114">
        <v>6434</v>
      </c>
      <c r="S1000" s="72">
        <f t="shared" si="112"/>
        <v>7745</v>
      </c>
      <c r="T1000" s="136">
        <v>43566</v>
      </c>
      <c r="U1000" s="73" t="s">
        <v>156</v>
      </c>
      <c r="V1000" s="74" t="s">
        <v>258</v>
      </c>
    </row>
    <row r="1001" spans="1:22">
      <c r="A1001" s="85">
        <v>994</v>
      </c>
      <c r="B1001" s="85" t="s">
        <v>209</v>
      </c>
      <c r="C1001" s="135" t="s">
        <v>249</v>
      </c>
      <c r="D1001" s="135" t="s">
        <v>162</v>
      </c>
      <c r="E1001" s="86" t="s">
        <v>1223</v>
      </c>
      <c r="F1001" s="87">
        <v>45962</v>
      </c>
      <c r="G1001" s="87">
        <v>46143</v>
      </c>
      <c r="H1001" s="136">
        <v>80000</v>
      </c>
      <c r="I1001" s="136">
        <v>7400.87</v>
      </c>
      <c r="J1001" s="88">
        <v>25</v>
      </c>
      <c r="K1001" s="136">
        <v>2296</v>
      </c>
      <c r="L1001" s="72">
        <f t="shared" si="108"/>
        <v>5679.9999999999991</v>
      </c>
      <c r="M1001" s="72">
        <f t="shared" si="113"/>
        <v>1040</v>
      </c>
      <c r="N1001" s="74">
        <f t="shared" si="109"/>
        <v>2432</v>
      </c>
      <c r="O1001" s="72">
        <f t="shared" si="110"/>
        <v>5672</v>
      </c>
      <c r="P1001" s="85">
        <v>25</v>
      </c>
      <c r="Q1001" s="72">
        <f t="shared" si="111"/>
        <v>17145</v>
      </c>
      <c r="R1001" s="114">
        <v>12153.87</v>
      </c>
      <c r="S1001" s="72">
        <f t="shared" si="112"/>
        <v>12392</v>
      </c>
      <c r="T1001" s="136">
        <v>67846.13</v>
      </c>
      <c r="U1001" s="73" t="s">
        <v>156</v>
      </c>
      <c r="V1001" s="74" t="s">
        <v>258</v>
      </c>
    </row>
    <row r="1002" spans="1:22">
      <c r="A1002" s="85">
        <v>995</v>
      </c>
      <c r="B1002" s="85" t="s">
        <v>290</v>
      </c>
      <c r="C1002" s="135" t="s">
        <v>431</v>
      </c>
      <c r="D1002" s="135" t="s">
        <v>1105</v>
      </c>
      <c r="E1002" s="86" t="s">
        <v>1223</v>
      </c>
      <c r="F1002" s="87">
        <v>45962</v>
      </c>
      <c r="G1002" s="87">
        <v>46143</v>
      </c>
      <c r="H1002" s="136">
        <v>20000</v>
      </c>
      <c r="I1002" s="135">
        <v>0</v>
      </c>
      <c r="J1002" s="88">
        <v>25</v>
      </c>
      <c r="K1002" s="135">
        <v>574</v>
      </c>
      <c r="L1002" s="72">
        <f t="shared" si="108"/>
        <v>1419.9999999999998</v>
      </c>
      <c r="M1002" s="72">
        <f t="shared" si="113"/>
        <v>260</v>
      </c>
      <c r="N1002" s="74">
        <f t="shared" si="109"/>
        <v>608</v>
      </c>
      <c r="O1002" s="72">
        <f t="shared" si="110"/>
        <v>1418</v>
      </c>
      <c r="P1002" s="85">
        <v>25</v>
      </c>
      <c r="Q1002" s="72">
        <f t="shared" si="111"/>
        <v>4305</v>
      </c>
      <c r="R1002" s="114">
        <v>1207</v>
      </c>
      <c r="S1002" s="72">
        <f t="shared" si="112"/>
        <v>3098</v>
      </c>
      <c r="T1002" s="136">
        <v>18793</v>
      </c>
      <c r="U1002" s="73" t="s">
        <v>156</v>
      </c>
      <c r="V1002" s="74" t="s">
        <v>258</v>
      </c>
    </row>
    <row r="1003" spans="1:22">
      <c r="A1003" s="85">
        <v>996</v>
      </c>
      <c r="B1003" s="135" t="s">
        <v>1318</v>
      </c>
      <c r="C1003" s="135" t="s">
        <v>21</v>
      </c>
      <c r="D1003" s="135" t="s">
        <v>1077</v>
      </c>
      <c r="E1003" s="86" t="s">
        <v>1223</v>
      </c>
      <c r="F1003" s="87">
        <v>45931</v>
      </c>
      <c r="G1003" s="87">
        <v>46113</v>
      </c>
      <c r="H1003" s="136">
        <v>31000</v>
      </c>
      <c r="I1003" s="135">
        <v>0</v>
      </c>
      <c r="J1003" s="88">
        <v>25</v>
      </c>
      <c r="K1003" s="135">
        <v>889.7</v>
      </c>
      <c r="L1003" s="72">
        <f t="shared" si="108"/>
        <v>2201</v>
      </c>
      <c r="M1003" s="135">
        <v>942.4</v>
      </c>
      <c r="N1003" s="74">
        <f t="shared" si="109"/>
        <v>942.4</v>
      </c>
      <c r="O1003" s="72">
        <f t="shared" si="110"/>
        <v>2197.9</v>
      </c>
      <c r="P1003" s="135">
        <v>25</v>
      </c>
      <c r="Q1003" s="72">
        <f t="shared" si="111"/>
        <v>7198.4</v>
      </c>
      <c r="R1003" s="114">
        <v>1857.1</v>
      </c>
      <c r="S1003" s="72">
        <f t="shared" si="112"/>
        <v>5341.3</v>
      </c>
      <c r="T1003" s="136">
        <v>29142.9</v>
      </c>
      <c r="U1003" s="73" t="s">
        <v>156</v>
      </c>
      <c r="V1003" s="74" t="s">
        <v>258</v>
      </c>
    </row>
    <row r="1004" spans="1:22">
      <c r="A1004" s="85">
        <v>997</v>
      </c>
      <c r="B1004" s="85" t="s">
        <v>1330</v>
      </c>
      <c r="C1004" s="85" t="s">
        <v>365</v>
      </c>
      <c r="D1004" s="85" t="s">
        <v>176</v>
      </c>
      <c r="E1004" s="86" t="s">
        <v>663</v>
      </c>
      <c r="F1004" s="87">
        <v>45962</v>
      </c>
      <c r="G1004" s="87">
        <v>46143</v>
      </c>
      <c r="H1004" s="136">
        <v>100000</v>
      </c>
      <c r="I1004" s="136">
        <v>12105.37</v>
      </c>
      <c r="J1004" s="88">
        <v>25</v>
      </c>
      <c r="K1004" s="136">
        <v>2870</v>
      </c>
      <c r="L1004" s="72">
        <f t="shared" si="108"/>
        <v>7099.9999999999991</v>
      </c>
      <c r="M1004" s="72">
        <f>H1004*0.013</f>
        <v>1300</v>
      </c>
      <c r="N1004" s="74">
        <f t="shared" si="109"/>
        <v>3040</v>
      </c>
      <c r="O1004" s="72">
        <f t="shared" si="110"/>
        <v>7090.0000000000009</v>
      </c>
      <c r="P1004" s="135">
        <v>25</v>
      </c>
      <c r="Q1004" s="72">
        <f t="shared" si="111"/>
        <v>21425</v>
      </c>
      <c r="R1004" s="114">
        <v>12165.87</v>
      </c>
      <c r="S1004" s="72">
        <f t="shared" si="112"/>
        <v>15490</v>
      </c>
      <c r="T1004" s="136">
        <v>81959.63</v>
      </c>
      <c r="U1004" s="73" t="s">
        <v>156</v>
      </c>
      <c r="V1004" s="137" t="s">
        <v>257</v>
      </c>
    </row>
    <row r="1005" spans="1:22">
      <c r="A1005" s="85">
        <v>998</v>
      </c>
      <c r="B1005" s="85" t="s">
        <v>464</v>
      </c>
      <c r="C1005" s="135" t="s">
        <v>423</v>
      </c>
      <c r="D1005" s="135" t="s">
        <v>1080</v>
      </c>
      <c r="E1005" s="86" t="s">
        <v>1223</v>
      </c>
      <c r="F1005" s="87">
        <v>45962</v>
      </c>
      <c r="G1005" s="87">
        <v>46143</v>
      </c>
      <c r="H1005" s="136">
        <v>65000</v>
      </c>
      <c r="I1005" s="136">
        <v>4427.58</v>
      </c>
      <c r="J1005" s="88">
        <v>25</v>
      </c>
      <c r="K1005" s="136">
        <v>1865.5</v>
      </c>
      <c r="L1005" s="72">
        <f t="shared" si="108"/>
        <v>4615</v>
      </c>
      <c r="M1005" s="72">
        <f>H1005*0.013</f>
        <v>845</v>
      </c>
      <c r="N1005" s="74">
        <f t="shared" si="109"/>
        <v>1976</v>
      </c>
      <c r="O1005" s="72">
        <f t="shared" si="110"/>
        <v>4608.5</v>
      </c>
      <c r="P1005" s="85">
        <v>25</v>
      </c>
      <c r="Q1005" s="72">
        <f t="shared" si="111"/>
        <v>13935</v>
      </c>
      <c r="R1005" s="114">
        <v>3832.83</v>
      </c>
      <c r="S1005" s="72">
        <f t="shared" si="112"/>
        <v>10068.5</v>
      </c>
      <c r="T1005" s="136">
        <v>56705.919999999998</v>
      </c>
      <c r="U1005" s="73" t="s">
        <v>156</v>
      </c>
      <c r="V1005" s="74" t="s">
        <v>257</v>
      </c>
    </row>
    <row r="1006" spans="1:22">
      <c r="A1006" s="85">
        <v>999</v>
      </c>
      <c r="B1006" s="85" t="s">
        <v>227</v>
      </c>
      <c r="C1006" s="135" t="s">
        <v>249</v>
      </c>
      <c r="D1006" s="135" t="s">
        <v>169</v>
      </c>
      <c r="E1006" s="86" t="s">
        <v>1223</v>
      </c>
      <c r="F1006" s="87">
        <v>45962</v>
      </c>
      <c r="G1006" s="87">
        <v>46143</v>
      </c>
      <c r="H1006" s="136">
        <v>65000</v>
      </c>
      <c r="I1006" s="136">
        <v>4427.58</v>
      </c>
      <c r="J1006" s="88">
        <v>25</v>
      </c>
      <c r="K1006" s="136">
        <v>1865.5</v>
      </c>
      <c r="L1006" s="72">
        <f t="shared" si="108"/>
        <v>4615</v>
      </c>
      <c r="M1006" s="72">
        <f>H1006*0.013</f>
        <v>845</v>
      </c>
      <c r="N1006" s="74">
        <f t="shared" si="109"/>
        <v>1976</v>
      </c>
      <c r="O1006" s="72">
        <f t="shared" si="110"/>
        <v>4608.5</v>
      </c>
      <c r="P1006" s="85">
        <v>125</v>
      </c>
      <c r="Q1006" s="72">
        <f t="shared" si="111"/>
        <v>14035</v>
      </c>
      <c r="R1006" s="114">
        <v>8394.08</v>
      </c>
      <c r="S1006" s="72">
        <f t="shared" si="112"/>
        <v>10068.5</v>
      </c>
      <c r="T1006" s="136">
        <v>56605.919999999998</v>
      </c>
      <c r="U1006" s="73" t="s">
        <v>156</v>
      </c>
      <c r="V1006" s="74" t="s">
        <v>257</v>
      </c>
    </row>
    <row r="1007" spans="1:22">
      <c r="A1007" s="85">
        <v>1000</v>
      </c>
      <c r="B1007" s="85" t="s">
        <v>1071</v>
      </c>
      <c r="C1007" s="135" t="s">
        <v>4</v>
      </c>
      <c r="D1007" s="135" t="s">
        <v>1162</v>
      </c>
      <c r="E1007" s="86" t="s">
        <v>1223</v>
      </c>
      <c r="F1007" s="87">
        <v>45901</v>
      </c>
      <c r="G1007" s="87">
        <v>46082</v>
      </c>
      <c r="H1007" s="136">
        <v>80000</v>
      </c>
      <c r="I1007" s="136">
        <v>7400.87</v>
      </c>
      <c r="J1007" s="88">
        <v>25</v>
      </c>
      <c r="K1007" s="136">
        <v>2296</v>
      </c>
      <c r="L1007" s="72">
        <f t="shared" si="108"/>
        <v>5679.9999999999991</v>
      </c>
      <c r="M1007" s="72">
        <f>H1007*0.013</f>
        <v>1040</v>
      </c>
      <c r="N1007" s="74">
        <f t="shared" si="109"/>
        <v>2432</v>
      </c>
      <c r="O1007" s="72">
        <f t="shared" si="110"/>
        <v>5672</v>
      </c>
      <c r="P1007" s="85">
        <v>25</v>
      </c>
      <c r="Q1007" s="72">
        <f t="shared" si="111"/>
        <v>17145</v>
      </c>
      <c r="R1007" s="114">
        <v>12153.87</v>
      </c>
      <c r="S1007" s="72">
        <f t="shared" si="112"/>
        <v>12392</v>
      </c>
      <c r="T1007" s="136">
        <v>67846.13</v>
      </c>
      <c r="U1007" s="73" t="s">
        <v>156</v>
      </c>
      <c r="V1007" s="74" t="s">
        <v>258</v>
      </c>
    </row>
    <row r="1008" spans="1:22" s="12" customFormat="1" ht="27.75" customHeight="1">
      <c r="A1008" s="77"/>
      <c r="B1008" s="78"/>
      <c r="C1008" s="79"/>
      <c r="D1008" s="80" t="s">
        <v>199</v>
      </c>
      <c r="E1008" s="81"/>
      <c r="F1008" s="82"/>
      <c r="G1008" s="83"/>
      <c r="H1008" s="84">
        <f t="shared" ref="H1008:T1008" si="114">SUM(H8:H1007)</f>
        <v>62222054.719999999</v>
      </c>
      <c r="I1008" s="84">
        <f t="shared" si="114"/>
        <v>5370850.5300000291</v>
      </c>
      <c r="J1008" s="84">
        <f t="shared" si="114"/>
        <v>25000</v>
      </c>
      <c r="K1008" s="84">
        <f t="shared" si="114"/>
        <v>1785772.9699999986</v>
      </c>
      <c r="L1008" s="84">
        <f t="shared" si="114"/>
        <v>4417765.8851200007</v>
      </c>
      <c r="M1008" s="84">
        <f t="shared" si="114"/>
        <v>822249.91136000003</v>
      </c>
      <c r="N1008" s="84">
        <f t="shared" si="114"/>
        <v>1891550.4634879988</v>
      </c>
      <c r="O1008" s="84">
        <f t="shared" si="114"/>
        <v>4411543.679647998</v>
      </c>
      <c r="P1008" s="84">
        <f t="shared" si="114"/>
        <v>1075476.5599999984</v>
      </c>
      <c r="Q1008" s="84">
        <f t="shared" si="114"/>
        <v>14404359.469616024</v>
      </c>
      <c r="R1008" s="84">
        <f t="shared" si="114"/>
        <v>9262359.4200000055</v>
      </c>
      <c r="S1008" s="84">
        <f t="shared" si="114"/>
        <v>9651559.4761280082</v>
      </c>
      <c r="T1008" s="84">
        <f t="shared" si="114"/>
        <v>51708457.450000152</v>
      </c>
      <c r="U1008" s="52"/>
      <c r="V1008" s="52"/>
    </row>
    <row r="1009" spans="1:22" ht="21">
      <c r="A1009" s="13"/>
      <c r="B1009" s="60"/>
      <c r="C1009" s="62"/>
      <c r="D1009" s="62"/>
      <c r="E1009" s="133"/>
      <c r="F1009" s="133"/>
      <c r="G1009" s="24"/>
      <c r="H1009" s="24"/>
      <c r="I1009" s="46"/>
      <c r="J1009" s="21"/>
      <c r="K1009" s="30"/>
      <c r="L1009" s="30"/>
      <c r="M1009" s="134"/>
      <c r="N1009" s="55"/>
      <c r="O1009" s="134"/>
      <c r="P1009" s="28"/>
      <c r="Q1009" s="28"/>
      <c r="R1009" s="9"/>
      <c r="S1009" s="9"/>
      <c r="T1009" s="15"/>
      <c r="U1009" s="9"/>
    </row>
    <row r="1010" spans="1:22" ht="21">
      <c r="A1010" s="13"/>
      <c r="B1010" s="60"/>
      <c r="C1010" s="139" t="s">
        <v>182</v>
      </c>
      <c r="D1010" s="139"/>
      <c r="E1010" s="139"/>
      <c r="F1010" s="133"/>
      <c r="G1010" s="24"/>
      <c r="H1010" s="24"/>
      <c r="I1010" s="46"/>
      <c r="J1010" s="21"/>
      <c r="K1010" s="30"/>
      <c r="L1010" s="30"/>
      <c r="M1010" s="140" t="s">
        <v>183</v>
      </c>
      <c r="N1010" s="140"/>
      <c r="O1010" s="140"/>
      <c r="P1010" s="140"/>
      <c r="Q1010" s="140"/>
      <c r="R1010" s="9"/>
      <c r="S1010" s="9"/>
      <c r="T1010" s="15"/>
      <c r="U1010" s="9"/>
    </row>
    <row r="1011" spans="1:22" ht="23.25">
      <c r="A1011" s="13"/>
      <c r="B1011" s="60"/>
      <c r="C1011" s="62"/>
      <c r="D1011" s="62"/>
      <c r="E1011" s="27"/>
      <c r="F1011" s="14"/>
      <c r="G1011" s="24"/>
      <c r="H1011" s="24"/>
      <c r="I1011" s="46"/>
      <c r="J1011" s="27"/>
      <c r="K1011" s="30"/>
      <c r="L1011" s="30"/>
      <c r="M1011" s="30"/>
      <c r="N1011" s="56"/>
      <c r="O1011" s="31"/>
      <c r="P1011" s="16"/>
      <c r="Q1011" s="17"/>
      <c r="R1011" s="9"/>
      <c r="S1011" s="9"/>
      <c r="T1011" s="15"/>
      <c r="U1011" s="9"/>
    </row>
    <row r="1012" spans="1:22" ht="21">
      <c r="A1012" s="13"/>
      <c r="B1012" s="60"/>
      <c r="C1012" s="63"/>
      <c r="D1012" s="63"/>
      <c r="E1012" s="53"/>
      <c r="F1012" s="24"/>
      <c r="G1012" s="32"/>
      <c r="H1012" s="32"/>
      <c r="I1012" s="47"/>
      <c r="J1012" s="9"/>
      <c r="K1012" s="30"/>
      <c r="L1012" s="30"/>
      <c r="M1012" s="33"/>
      <c r="N1012" s="57"/>
      <c r="O1012" s="33"/>
      <c r="P1012" s="54"/>
      <c r="Q1012" s="54"/>
      <c r="R1012" s="9"/>
      <c r="S1012" s="9"/>
      <c r="T1012" s="15"/>
      <c r="U1012" s="9"/>
    </row>
    <row r="1013" spans="1:22" s="7" customFormat="1" ht="23.25" customHeight="1">
      <c r="A1013" s="18"/>
      <c r="B1013" s="60"/>
      <c r="C1013" s="143" t="s">
        <v>491</v>
      </c>
      <c r="D1013" s="143"/>
      <c r="E1013" s="143"/>
      <c r="F1013" s="43"/>
      <c r="G1013" s="19"/>
      <c r="H1013" s="19"/>
      <c r="I1013" s="47"/>
      <c r="J1013" s="19"/>
      <c r="K1013" s="34"/>
      <c r="L1013" s="35"/>
      <c r="M1013" s="144" t="s">
        <v>789</v>
      </c>
      <c r="N1013" s="144"/>
      <c r="O1013" s="144"/>
      <c r="P1013" s="144"/>
      <c r="Q1013" s="144"/>
      <c r="R1013" s="19"/>
      <c r="S1013" s="19"/>
      <c r="T1013" s="20"/>
      <c r="U1013" s="19"/>
      <c r="V1013" s="36"/>
    </row>
    <row r="1014" spans="1:22" ht="23.25">
      <c r="A1014" s="13"/>
      <c r="B1014" s="60"/>
      <c r="C1014" s="138" t="s">
        <v>184</v>
      </c>
      <c r="D1014" s="138"/>
      <c r="E1014" s="138"/>
      <c r="F1014" s="132"/>
      <c r="H1014" s="11"/>
      <c r="I1014" s="48"/>
      <c r="K1014" s="30"/>
      <c r="L1014" s="30"/>
      <c r="M1014" s="141" t="s">
        <v>790</v>
      </c>
      <c r="N1014" s="141"/>
      <c r="O1014" s="141"/>
      <c r="P1014" s="141"/>
      <c r="Q1014" s="141"/>
      <c r="R1014" s="9"/>
      <c r="S1014" s="9"/>
      <c r="T1014" s="15"/>
      <c r="U1014" s="9"/>
      <c r="V1014" s="28"/>
    </row>
    <row r="1015" spans="1:22" ht="21">
      <c r="B1015" s="60"/>
      <c r="C1015" s="62"/>
      <c r="F1015" s="142" t="s">
        <v>202</v>
      </c>
      <c r="G1015" s="142"/>
      <c r="H1015" s="142"/>
      <c r="I1015" s="142"/>
      <c r="J1015" s="142"/>
      <c r="K1015" s="142"/>
      <c r="L1015" s="30"/>
      <c r="M1015" s="37"/>
      <c r="N1015" s="58"/>
      <c r="O1015" s="38"/>
      <c r="P1015" s="21"/>
      <c r="Q1015" s="21"/>
      <c r="R1015" s="9"/>
      <c r="S1015" s="9"/>
      <c r="T1015" s="15"/>
      <c r="U1015" s="9"/>
      <c r="V1015" s="17"/>
    </row>
    <row r="1016" spans="1:22" ht="21">
      <c r="B1016" s="60"/>
      <c r="C1016" s="62"/>
      <c r="D1016" s="62"/>
      <c r="E1016" s="27"/>
      <c r="F1016" s="6"/>
      <c r="G1016" s="32"/>
      <c r="H1016" s="32"/>
      <c r="I1016" s="47"/>
      <c r="J1016" s="9"/>
      <c r="K1016" s="37"/>
      <c r="L1016" s="38"/>
      <c r="M1016" s="37"/>
      <c r="N1016" s="58"/>
      <c r="O1016" s="39"/>
      <c r="P1016" s="28"/>
      <c r="Q1016" s="17"/>
      <c r="R1016" s="9"/>
      <c r="S1016" s="9"/>
      <c r="T1016" s="15"/>
      <c r="U1016" s="9"/>
    </row>
    <row r="1017" spans="1:22" ht="21">
      <c r="B1017" s="60"/>
      <c r="C1017" s="62"/>
      <c r="D1017" s="62"/>
      <c r="E1017" s="27"/>
      <c r="F1017" s="44"/>
      <c r="G1017" s="64"/>
      <c r="H1017" s="64"/>
      <c r="I1017" s="64"/>
      <c r="J1017" s="64"/>
      <c r="K1017" s="45"/>
      <c r="L1017" s="38"/>
      <c r="M1017" s="37"/>
      <c r="N1017" s="58"/>
      <c r="O1017" s="39"/>
      <c r="P1017" s="28"/>
      <c r="Q1017" s="17"/>
      <c r="R1017" s="9"/>
      <c r="S1017" s="9"/>
      <c r="T1017" s="15"/>
      <c r="U1017" s="9"/>
    </row>
    <row r="1018" spans="1:22" ht="23.25">
      <c r="B1018" s="60"/>
      <c r="C1018" s="62"/>
      <c r="D1018" s="62"/>
      <c r="E1018" s="27"/>
      <c r="F1018" s="145" t="s">
        <v>792</v>
      </c>
      <c r="G1018" s="145"/>
      <c r="H1018" s="145"/>
      <c r="I1018" s="145"/>
      <c r="J1018" s="145"/>
      <c r="K1018" s="145"/>
      <c r="L1018" s="38"/>
      <c r="M1018" s="37"/>
      <c r="N1018" s="58"/>
      <c r="O1018" s="39"/>
      <c r="P1018" s="28"/>
      <c r="Q1018" s="17"/>
      <c r="R1018" s="9"/>
      <c r="S1018" s="9"/>
      <c r="T1018" s="15"/>
      <c r="U1018" s="9"/>
    </row>
    <row r="1019" spans="1:22" ht="23.25">
      <c r="B1019" s="60"/>
      <c r="C1019" s="62"/>
      <c r="D1019" s="62"/>
      <c r="E1019" s="27"/>
      <c r="F1019" s="138" t="s">
        <v>791</v>
      </c>
      <c r="G1019" s="138"/>
      <c r="H1019" s="138"/>
      <c r="I1019" s="138"/>
      <c r="J1019" s="138"/>
      <c r="K1019" s="138"/>
      <c r="L1019" s="38"/>
      <c r="M1019" s="37"/>
      <c r="N1019" s="58"/>
      <c r="O1019" s="39"/>
      <c r="P1019" s="28"/>
      <c r="Q1019" s="17"/>
      <c r="R1019" s="9"/>
      <c r="S1019" s="9"/>
      <c r="T1019" s="15"/>
      <c r="U1019" s="9"/>
    </row>
    <row r="1020" spans="1:22" ht="23.25">
      <c r="B1020" s="60"/>
      <c r="C1020" s="62"/>
      <c r="D1020" s="62"/>
      <c r="E1020" s="27"/>
      <c r="F1020" s="6"/>
      <c r="G1020" s="132"/>
      <c r="H1020" s="132"/>
      <c r="I1020" s="49"/>
      <c r="J1020" s="132"/>
      <c r="K1020" s="37"/>
      <c r="L1020" s="38"/>
      <c r="M1020" s="37"/>
      <c r="N1020" s="58"/>
      <c r="O1020" s="39"/>
      <c r="P1020" s="28"/>
      <c r="Q1020" s="17"/>
      <c r="R1020" s="9"/>
      <c r="S1020" s="9"/>
      <c r="T1020" s="15"/>
      <c r="U1020" s="9"/>
    </row>
    <row r="1021" spans="1:22" ht="23.25">
      <c r="B1021" s="60"/>
      <c r="C1021" s="62"/>
      <c r="D1021" s="62"/>
      <c r="E1021" s="27"/>
      <c r="F1021" s="6"/>
      <c r="G1021" s="132"/>
      <c r="H1021" s="132"/>
      <c r="I1021" s="49"/>
      <c r="J1021" s="132"/>
      <c r="K1021" s="37"/>
      <c r="L1021" s="38"/>
      <c r="M1021" s="37"/>
      <c r="N1021" s="58"/>
      <c r="O1021" s="39"/>
      <c r="P1021" s="28"/>
      <c r="Q1021" s="17"/>
      <c r="R1021" s="9"/>
      <c r="S1021" s="9"/>
      <c r="T1021" s="15"/>
      <c r="U1021"/>
      <c r="V1021"/>
    </row>
    <row r="1022" spans="1:22" ht="17.25">
      <c r="A1022" s="3" t="s">
        <v>185</v>
      </c>
      <c r="B1022" s="65"/>
      <c r="C1022" s="65"/>
      <c r="D1022" s="65"/>
      <c r="E1022" s="4"/>
      <c r="F1022" s="4"/>
      <c r="G1022" s="25"/>
      <c r="H1022" s="25"/>
      <c r="I1022" s="50"/>
      <c r="J1022" s="10"/>
      <c r="K1022" s="40"/>
      <c r="L1022" s="30"/>
      <c r="M1022" s="40"/>
      <c r="N1022" s="59"/>
      <c r="O1022" s="40"/>
      <c r="P1022" s="10"/>
      <c r="Q1022" s="10"/>
      <c r="R1022" s="8"/>
      <c r="S1022" s="9"/>
      <c r="T1022" s="15"/>
      <c r="U1022"/>
      <c r="V1022"/>
    </row>
    <row r="1023" spans="1:22" ht="17.25">
      <c r="A1023" s="5" t="s">
        <v>186</v>
      </c>
      <c r="B1023" s="65"/>
      <c r="C1023" s="65"/>
      <c r="D1023" s="65"/>
      <c r="E1023" s="4"/>
      <c r="F1023" s="4"/>
      <c r="G1023" s="25"/>
      <c r="H1023" s="25"/>
      <c r="I1023" s="50"/>
      <c r="J1023" s="10"/>
      <c r="K1023" s="40"/>
      <c r="L1023" s="30"/>
      <c r="M1023" s="40"/>
      <c r="N1023" s="59"/>
      <c r="O1023" s="40"/>
      <c r="P1023" s="10"/>
      <c r="Q1023" s="10"/>
      <c r="R1023" s="8"/>
      <c r="S1023" s="9"/>
      <c r="T1023" s="15"/>
      <c r="U1023"/>
      <c r="V1023"/>
    </row>
    <row r="1024" spans="1:22" ht="17.25">
      <c r="A1024" s="5" t="s">
        <v>187</v>
      </c>
      <c r="B1024" s="65"/>
      <c r="C1024" s="65"/>
      <c r="D1024" s="65"/>
      <c r="E1024" s="4"/>
      <c r="F1024" s="4"/>
      <c r="G1024" s="25"/>
      <c r="H1024" s="25"/>
      <c r="I1024" s="50"/>
      <c r="J1024" s="10"/>
      <c r="K1024" s="40"/>
      <c r="L1024" s="30"/>
      <c r="M1024" s="40"/>
      <c r="N1024" s="59"/>
      <c r="O1024" s="40"/>
      <c r="P1024" s="10"/>
      <c r="Q1024" s="10"/>
      <c r="R1024" s="8"/>
      <c r="S1024" s="9"/>
      <c r="T1024" s="15"/>
      <c r="U1024"/>
      <c r="V1024"/>
    </row>
    <row r="1025" spans="1:22" ht="17.25">
      <c r="A1025" s="5" t="s">
        <v>188</v>
      </c>
      <c r="B1025" s="65"/>
      <c r="C1025" s="65"/>
      <c r="D1025" s="65"/>
      <c r="E1025" s="4"/>
      <c r="F1025" s="4"/>
      <c r="G1025" s="25"/>
      <c r="H1025" s="25"/>
      <c r="I1025" s="50"/>
      <c r="J1025" s="10"/>
      <c r="K1025" s="40"/>
      <c r="L1025" s="30"/>
      <c r="M1025" s="40"/>
      <c r="N1025" s="59"/>
      <c r="O1025" s="40"/>
      <c r="P1025" s="10"/>
      <c r="Q1025" s="10"/>
      <c r="R1025" s="8"/>
      <c r="S1025" s="9"/>
      <c r="T1025" s="15"/>
      <c r="U1025"/>
      <c r="V1025"/>
    </row>
    <row r="1026" spans="1:22" ht="17.25">
      <c r="A1026" s="5" t="s">
        <v>189</v>
      </c>
      <c r="B1026" s="65"/>
      <c r="C1026" s="65"/>
      <c r="D1026" s="65"/>
      <c r="E1026" s="4"/>
      <c r="F1026" s="4"/>
      <c r="G1026" s="25"/>
      <c r="H1026" s="25"/>
      <c r="I1026" s="50"/>
      <c r="J1026" s="10"/>
      <c r="K1026" s="40"/>
      <c r="L1026" s="30"/>
      <c r="M1026" s="40"/>
      <c r="N1026" s="59"/>
      <c r="O1026" s="40"/>
      <c r="P1026" s="10"/>
      <c r="Q1026" s="10"/>
      <c r="R1026" s="8"/>
      <c r="S1026" s="9"/>
      <c r="T1026" s="15"/>
      <c r="U1026"/>
      <c r="V1026"/>
    </row>
    <row r="1027" spans="1:22" ht="17.25">
      <c r="A1027" s="23" t="s">
        <v>203</v>
      </c>
      <c r="B1027" s="51"/>
      <c r="C1027" s="66"/>
      <c r="D1027" s="66"/>
      <c r="E1027" s="29"/>
      <c r="F1027" s="29"/>
      <c r="G1027" s="41"/>
      <c r="H1027" s="41"/>
      <c r="I1027" s="49"/>
      <c r="J1027" s="29"/>
      <c r="K1027" s="42"/>
      <c r="L1027" s="30"/>
      <c r="M1027" s="42"/>
      <c r="N1027" s="59"/>
      <c r="O1027" s="42"/>
      <c r="P1027" s="22"/>
      <c r="Q1027" s="22"/>
      <c r="R1027" s="8"/>
      <c r="S1027" s="9"/>
      <c r="T1027" s="15"/>
      <c r="U1027"/>
      <c r="V1027"/>
    </row>
    <row r="979447" spans="1:22">
      <c r="A979447"/>
      <c r="B979447"/>
      <c r="C979447"/>
      <c r="D979447"/>
      <c r="E979447"/>
      <c r="F979447"/>
      <c r="G979447"/>
      <c r="H979447"/>
      <c r="I979447"/>
      <c r="J979447"/>
      <c r="K979447"/>
      <c r="L979447"/>
      <c r="M979447"/>
      <c r="N979447"/>
      <c r="O979447"/>
      <c r="P979447"/>
      <c r="Q979447"/>
      <c r="R979447"/>
      <c r="S979447"/>
      <c r="T979447"/>
      <c r="U979447"/>
      <c r="V979447"/>
    </row>
    <row r="979448" spans="1:22">
      <c r="A979448"/>
      <c r="B979448"/>
      <c r="C979448"/>
      <c r="D979448"/>
      <c r="E979448"/>
      <c r="F979448"/>
      <c r="G979448"/>
      <c r="H979448"/>
      <c r="I979448"/>
      <c r="J979448"/>
      <c r="K979448"/>
      <c r="L979448"/>
      <c r="M979448"/>
      <c r="N979448"/>
      <c r="O979448"/>
      <c r="P979448"/>
      <c r="Q979448"/>
      <c r="R979448"/>
      <c r="S979448"/>
      <c r="T979448"/>
      <c r="U979448"/>
      <c r="V979448"/>
    </row>
    <row r="979449" spans="1:22">
      <c r="A979449"/>
      <c r="B979449"/>
      <c r="C979449"/>
      <c r="D979449"/>
      <c r="E979449"/>
      <c r="F979449"/>
      <c r="G979449"/>
      <c r="H979449"/>
      <c r="I979449"/>
      <c r="J979449"/>
      <c r="K979449"/>
      <c r="L979449"/>
      <c r="M979449"/>
      <c r="N979449"/>
      <c r="O979449"/>
      <c r="P979449"/>
      <c r="Q979449"/>
      <c r="R979449"/>
      <c r="S979449"/>
      <c r="T979449"/>
      <c r="U979449"/>
      <c r="V979449"/>
    </row>
    <row r="979450" spans="1:22">
      <c r="A979450"/>
      <c r="B979450"/>
      <c r="C979450"/>
      <c r="D979450"/>
      <c r="E979450"/>
      <c r="F979450"/>
      <c r="G979450"/>
      <c r="H979450"/>
      <c r="I979450"/>
      <c r="J979450"/>
      <c r="K979450"/>
      <c r="L979450"/>
      <c r="M979450"/>
      <c r="N979450"/>
      <c r="O979450"/>
      <c r="P979450"/>
      <c r="Q979450"/>
      <c r="R979450"/>
      <c r="S979450"/>
      <c r="T979450"/>
      <c r="U979450"/>
      <c r="V979450"/>
    </row>
    <row r="979451" spans="1:22">
      <c r="A979451"/>
      <c r="B979451"/>
      <c r="C979451"/>
      <c r="D979451"/>
      <c r="E979451"/>
      <c r="F979451"/>
      <c r="G979451"/>
      <c r="H979451"/>
      <c r="I979451"/>
      <c r="J979451"/>
      <c r="K979451"/>
      <c r="L979451"/>
      <c r="M979451"/>
      <c r="N979451"/>
      <c r="O979451"/>
      <c r="P979451"/>
      <c r="Q979451"/>
      <c r="R979451"/>
      <c r="S979451"/>
      <c r="T979451"/>
      <c r="U979451"/>
      <c r="V979451"/>
    </row>
    <row r="979452" spans="1:22">
      <c r="A979452"/>
      <c r="B979452"/>
      <c r="C979452"/>
      <c r="D979452"/>
      <c r="E979452"/>
      <c r="F979452"/>
      <c r="G979452"/>
      <c r="H979452"/>
      <c r="I979452"/>
      <c r="J979452"/>
      <c r="K979452"/>
      <c r="L979452"/>
      <c r="M979452"/>
      <c r="N979452"/>
      <c r="O979452"/>
      <c r="P979452"/>
      <c r="Q979452"/>
      <c r="R979452"/>
      <c r="S979452"/>
      <c r="T979452"/>
      <c r="U979452"/>
      <c r="V979452"/>
    </row>
    <row r="979453" spans="1:22">
      <c r="A979453"/>
      <c r="B979453"/>
      <c r="C979453"/>
      <c r="D979453"/>
      <c r="E979453"/>
      <c r="F979453"/>
      <c r="G979453"/>
      <c r="H979453"/>
      <c r="I979453"/>
      <c r="J979453"/>
      <c r="K979453"/>
      <c r="L979453"/>
      <c r="M979453"/>
      <c r="N979453"/>
      <c r="O979453"/>
      <c r="P979453"/>
      <c r="Q979453"/>
      <c r="R979453"/>
      <c r="S979453"/>
      <c r="T979453"/>
      <c r="U979453"/>
      <c r="V979453"/>
    </row>
    <row r="979454" spans="1:22">
      <c r="A979454"/>
      <c r="B979454"/>
      <c r="C979454"/>
      <c r="D979454"/>
      <c r="E979454"/>
      <c r="F979454"/>
      <c r="G979454"/>
      <c r="H979454"/>
      <c r="I979454"/>
      <c r="J979454"/>
      <c r="K979454"/>
      <c r="L979454"/>
      <c r="M979454"/>
      <c r="N979454"/>
      <c r="O979454"/>
      <c r="P979454"/>
      <c r="Q979454"/>
      <c r="R979454"/>
      <c r="S979454"/>
      <c r="T979454"/>
      <c r="U979454"/>
      <c r="V979454"/>
    </row>
    <row r="979455" spans="1:22">
      <c r="A979455"/>
      <c r="B979455"/>
      <c r="C979455"/>
      <c r="D979455"/>
      <c r="E979455"/>
      <c r="F979455"/>
      <c r="G979455"/>
      <c r="H979455"/>
      <c r="I979455"/>
      <c r="J979455"/>
      <c r="K979455"/>
      <c r="L979455"/>
      <c r="M979455"/>
      <c r="N979455"/>
      <c r="O979455"/>
      <c r="P979455"/>
      <c r="Q979455"/>
      <c r="R979455"/>
      <c r="S979455"/>
      <c r="T979455"/>
      <c r="U979455"/>
      <c r="V979455"/>
    </row>
    <row r="979456" spans="1:22">
      <c r="A979456"/>
      <c r="B979456"/>
      <c r="C979456"/>
      <c r="D979456"/>
      <c r="E979456"/>
      <c r="F979456"/>
      <c r="G979456"/>
      <c r="H979456"/>
      <c r="I979456"/>
      <c r="J979456"/>
      <c r="K979456"/>
      <c r="L979456"/>
      <c r="M979456"/>
      <c r="N979456"/>
      <c r="O979456"/>
      <c r="P979456"/>
      <c r="Q979456"/>
      <c r="R979456"/>
      <c r="S979456"/>
      <c r="T979456"/>
      <c r="U979456"/>
      <c r="V979456"/>
    </row>
    <row r="979457" spans="1:22">
      <c r="A979457"/>
      <c r="B979457"/>
      <c r="C979457"/>
      <c r="D979457"/>
      <c r="E979457"/>
      <c r="F979457"/>
      <c r="G979457"/>
      <c r="H979457"/>
      <c r="I979457"/>
      <c r="J979457"/>
      <c r="K979457"/>
      <c r="L979457"/>
      <c r="M979457"/>
      <c r="N979457"/>
      <c r="O979457"/>
      <c r="P979457"/>
      <c r="Q979457"/>
      <c r="R979457"/>
      <c r="S979457"/>
      <c r="T979457"/>
      <c r="U979457"/>
      <c r="V979457"/>
    </row>
    <row r="979458" spans="1:22">
      <c r="A979458"/>
      <c r="B979458"/>
      <c r="C979458"/>
      <c r="D979458"/>
      <c r="E979458"/>
      <c r="F979458"/>
      <c r="G979458"/>
      <c r="H979458"/>
      <c r="I979458"/>
      <c r="J979458"/>
      <c r="K979458"/>
      <c r="L979458"/>
      <c r="M979458"/>
      <c r="N979458"/>
      <c r="O979458"/>
      <c r="P979458"/>
      <c r="Q979458"/>
      <c r="R979458"/>
      <c r="S979458"/>
      <c r="T979458"/>
      <c r="U979458"/>
      <c r="V979458"/>
    </row>
    <row r="979459" spans="1:22">
      <c r="A979459"/>
      <c r="B979459"/>
      <c r="C979459"/>
      <c r="D979459"/>
      <c r="E979459"/>
      <c r="F979459"/>
      <c r="G979459"/>
      <c r="H979459"/>
      <c r="I979459"/>
      <c r="J979459"/>
      <c r="K979459"/>
      <c r="L979459"/>
      <c r="M979459"/>
      <c r="N979459"/>
      <c r="O979459"/>
      <c r="P979459"/>
      <c r="Q979459"/>
      <c r="R979459"/>
      <c r="S979459"/>
      <c r="T979459"/>
      <c r="U979459"/>
      <c r="V979459"/>
    </row>
    <row r="979460" spans="1:22">
      <c r="A979460"/>
      <c r="B979460"/>
      <c r="C979460"/>
      <c r="D979460"/>
      <c r="E979460"/>
      <c r="F979460"/>
      <c r="G979460"/>
      <c r="H979460"/>
      <c r="I979460"/>
      <c r="J979460"/>
      <c r="K979460"/>
      <c r="L979460"/>
      <c r="M979460"/>
      <c r="N979460"/>
      <c r="O979460"/>
      <c r="P979460"/>
      <c r="Q979460"/>
      <c r="R979460"/>
      <c r="S979460"/>
      <c r="T979460"/>
      <c r="U979460"/>
      <c r="V979460"/>
    </row>
    <row r="979461" spans="1:22">
      <c r="A979461"/>
      <c r="B979461"/>
      <c r="C979461"/>
      <c r="D979461"/>
      <c r="E979461"/>
      <c r="F979461"/>
      <c r="G979461"/>
      <c r="H979461"/>
      <c r="I979461"/>
      <c r="J979461"/>
      <c r="K979461"/>
      <c r="L979461"/>
      <c r="M979461"/>
      <c r="N979461"/>
      <c r="O979461"/>
      <c r="P979461"/>
      <c r="Q979461"/>
      <c r="R979461"/>
      <c r="S979461"/>
      <c r="T979461"/>
      <c r="U979461"/>
      <c r="V979461"/>
    </row>
    <row r="979462" spans="1:22">
      <c r="A979462"/>
      <c r="B979462"/>
      <c r="C979462"/>
      <c r="D979462"/>
      <c r="E979462"/>
      <c r="F979462"/>
      <c r="G979462"/>
      <c r="H979462"/>
      <c r="I979462"/>
      <c r="J979462"/>
      <c r="K979462"/>
      <c r="L979462"/>
      <c r="M979462"/>
      <c r="N979462"/>
      <c r="O979462"/>
      <c r="P979462"/>
      <c r="Q979462"/>
      <c r="R979462"/>
      <c r="S979462"/>
      <c r="T979462"/>
      <c r="U979462"/>
      <c r="V979462"/>
    </row>
    <row r="979463" spans="1:22">
      <c r="A979463"/>
      <c r="B979463"/>
      <c r="C979463"/>
      <c r="D979463"/>
      <c r="E979463"/>
      <c r="F979463"/>
      <c r="G979463"/>
      <c r="H979463"/>
      <c r="I979463"/>
      <c r="J979463"/>
      <c r="K979463"/>
      <c r="L979463"/>
      <c r="M979463"/>
      <c r="N979463"/>
      <c r="O979463"/>
      <c r="P979463"/>
      <c r="Q979463"/>
      <c r="R979463"/>
      <c r="S979463"/>
      <c r="T979463"/>
      <c r="U979463"/>
      <c r="V979463"/>
    </row>
    <row r="979464" spans="1:22">
      <c r="A979464"/>
      <c r="B979464"/>
      <c r="C979464"/>
      <c r="D979464"/>
      <c r="E979464"/>
      <c r="F979464"/>
      <c r="G979464"/>
      <c r="H979464"/>
      <c r="I979464"/>
      <c r="J979464"/>
      <c r="K979464"/>
      <c r="L979464"/>
      <c r="M979464"/>
      <c r="N979464"/>
      <c r="O979464"/>
      <c r="P979464"/>
      <c r="Q979464"/>
      <c r="R979464"/>
      <c r="S979464"/>
      <c r="T979464"/>
      <c r="U979464"/>
      <c r="V979464"/>
    </row>
    <row r="979465" spans="1:22">
      <c r="A979465"/>
      <c r="B979465"/>
      <c r="C979465"/>
      <c r="D979465"/>
      <c r="E979465"/>
      <c r="F979465"/>
      <c r="G979465"/>
      <c r="H979465"/>
      <c r="I979465"/>
      <c r="J979465"/>
      <c r="K979465"/>
      <c r="L979465"/>
      <c r="M979465"/>
      <c r="N979465"/>
      <c r="O979465"/>
      <c r="P979465"/>
      <c r="Q979465"/>
      <c r="R979465"/>
      <c r="S979465"/>
      <c r="T979465"/>
      <c r="U979465"/>
      <c r="V979465"/>
    </row>
    <row r="979466" spans="1:22">
      <c r="A979466"/>
      <c r="B979466"/>
      <c r="C979466"/>
      <c r="D979466"/>
      <c r="E979466"/>
      <c r="F979466"/>
      <c r="G979466"/>
      <c r="H979466"/>
      <c r="I979466"/>
      <c r="J979466"/>
      <c r="K979466"/>
      <c r="L979466"/>
      <c r="M979466"/>
      <c r="N979466"/>
      <c r="O979466"/>
      <c r="P979466"/>
      <c r="Q979466"/>
      <c r="R979466"/>
      <c r="S979466"/>
      <c r="T979466"/>
      <c r="U979466"/>
      <c r="V979466"/>
    </row>
    <row r="979467" spans="1:22">
      <c r="A979467"/>
      <c r="B979467"/>
      <c r="C979467"/>
      <c r="D979467"/>
      <c r="E979467"/>
      <c r="F979467"/>
      <c r="G979467"/>
      <c r="H979467"/>
      <c r="I979467"/>
      <c r="J979467"/>
      <c r="K979467"/>
      <c r="L979467"/>
      <c r="M979467"/>
      <c r="N979467"/>
      <c r="O979467"/>
      <c r="P979467"/>
      <c r="Q979467"/>
      <c r="R979467"/>
      <c r="S979467"/>
      <c r="T979467"/>
      <c r="U979467"/>
      <c r="V979467"/>
    </row>
    <row r="979468" spans="1:22">
      <c r="A979468"/>
      <c r="B979468"/>
      <c r="C979468"/>
      <c r="D979468"/>
      <c r="E979468"/>
      <c r="F979468"/>
      <c r="G979468"/>
      <c r="H979468"/>
      <c r="I979468"/>
      <c r="J979468"/>
      <c r="K979468"/>
      <c r="L979468"/>
      <c r="M979468"/>
      <c r="N979468"/>
      <c r="O979468"/>
      <c r="P979468"/>
      <c r="Q979468"/>
      <c r="R979468"/>
      <c r="S979468"/>
      <c r="T979468"/>
      <c r="U979468"/>
      <c r="V979468"/>
    </row>
    <row r="979469" spans="1:22">
      <c r="A979469"/>
      <c r="B979469"/>
      <c r="C979469"/>
      <c r="D979469"/>
      <c r="E979469"/>
      <c r="F979469"/>
      <c r="G979469"/>
      <c r="H979469"/>
      <c r="I979469"/>
      <c r="J979469"/>
      <c r="K979469"/>
      <c r="L979469"/>
      <c r="M979469"/>
      <c r="N979469"/>
      <c r="O979469"/>
      <c r="P979469"/>
      <c r="Q979469"/>
      <c r="R979469"/>
      <c r="S979469"/>
      <c r="T979469"/>
      <c r="U979469"/>
      <c r="V979469"/>
    </row>
    <row r="979470" spans="1:22">
      <c r="A979470"/>
      <c r="B979470"/>
      <c r="C979470"/>
      <c r="D979470"/>
      <c r="E979470"/>
      <c r="F979470"/>
      <c r="G979470"/>
      <c r="H979470"/>
      <c r="I979470"/>
      <c r="J979470"/>
      <c r="K979470"/>
      <c r="L979470"/>
      <c r="M979470"/>
      <c r="N979470"/>
      <c r="O979470"/>
      <c r="P979470"/>
      <c r="Q979470"/>
      <c r="R979470"/>
      <c r="S979470"/>
      <c r="T979470"/>
      <c r="U979470"/>
      <c r="V979470"/>
    </row>
    <row r="979471" spans="1:22">
      <c r="A979471"/>
      <c r="B979471"/>
      <c r="C979471"/>
      <c r="D979471"/>
      <c r="E979471"/>
      <c r="F979471"/>
      <c r="G979471"/>
      <c r="H979471"/>
      <c r="I979471"/>
      <c r="J979471"/>
      <c r="K979471"/>
      <c r="L979471"/>
      <c r="M979471"/>
      <c r="N979471"/>
      <c r="O979471"/>
      <c r="P979471"/>
      <c r="Q979471"/>
      <c r="R979471"/>
      <c r="S979471"/>
      <c r="T979471"/>
      <c r="U979471"/>
      <c r="V979471"/>
    </row>
    <row r="979472" spans="1:22">
      <c r="A979472"/>
      <c r="B979472"/>
      <c r="C979472"/>
      <c r="D979472"/>
      <c r="E979472"/>
      <c r="F979472"/>
      <c r="G979472"/>
      <c r="H979472"/>
      <c r="I979472"/>
      <c r="J979472"/>
      <c r="K979472"/>
      <c r="L979472"/>
      <c r="M979472"/>
      <c r="N979472"/>
      <c r="O979472"/>
      <c r="P979472"/>
      <c r="Q979472"/>
      <c r="R979472"/>
      <c r="S979472"/>
      <c r="T979472"/>
      <c r="U979472"/>
      <c r="V979472"/>
    </row>
    <row r="979473" spans="1:22">
      <c r="A979473"/>
      <c r="B979473"/>
      <c r="C979473"/>
      <c r="D979473"/>
      <c r="E979473"/>
      <c r="F979473"/>
      <c r="G979473"/>
      <c r="H979473"/>
      <c r="I979473"/>
      <c r="J979473"/>
      <c r="K979473"/>
      <c r="L979473"/>
      <c r="M979473"/>
      <c r="N979473"/>
      <c r="O979473"/>
      <c r="P979473"/>
      <c r="Q979473"/>
      <c r="R979473"/>
      <c r="S979473"/>
      <c r="T979473"/>
      <c r="U979473"/>
      <c r="V979473"/>
    </row>
    <row r="979474" spans="1:22">
      <c r="A979474"/>
      <c r="B979474"/>
      <c r="C979474"/>
      <c r="D979474"/>
      <c r="E979474"/>
      <c r="F979474"/>
      <c r="G979474"/>
      <c r="H979474"/>
      <c r="I979474"/>
      <c r="J979474"/>
      <c r="K979474"/>
      <c r="L979474"/>
      <c r="M979474"/>
      <c r="N979474"/>
      <c r="O979474"/>
      <c r="P979474"/>
      <c r="Q979474"/>
      <c r="R979474"/>
      <c r="S979474"/>
      <c r="T979474"/>
      <c r="U979474"/>
      <c r="V979474"/>
    </row>
    <row r="979475" spans="1:22">
      <c r="A979475"/>
      <c r="B979475"/>
      <c r="C979475"/>
      <c r="D979475"/>
      <c r="E979475"/>
      <c r="F979475"/>
      <c r="G979475"/>
      <c r="H979475"/>
      <c r="I979475"/>
      <c r="J979475"/>
      <c r="K979475"/>
      <c r="L979475"/>
      <c r="M979475"/>
      <c r="N979475"/>
      <c r="O979475"/>
      <c r="P979475"/>
      <c r="Q979475"/>
      <c r="R979475"/>
      <c r="S979475"/>
      <c r="T979475"/>
      <c r="U979475"/>
      <c r="V979475"/>
    </row>
    <row r="979476" spans="1:22">
      <c r="A979476"/>
      <c r="B979476"/>
      <c r="C979476"/>
      <c r="D979476"/>
      <c r="E979476"/>
      <c r="F979476"/>
      <c r="G979476"/>
      <c r="H979476"/>
      <c r="I979476"/>
      <c r="J979476"/>
      <c r="K979476"/>
      <c r="L979476"/>
      <c r="M979476"/>
      <c r="N979476"/>
      <c r="O979476"/>
      <c r="P979476"/>
      <c r="Q979476"/>
      <c r="R979476"/>
      <c r="S979476"/>
      <c r="T979476"/>
      <c r="U979476"/>
      <c r="V979476"/>
    </row>
    <row r="979477" spans="1:22">
      <c r="A979477"/>
      <c r="B979477"/>
      <c r="C979477"/>
      <c r="D979477"/>
      <c r="E979477"/>
      <c r="F979477"/>
      <c r="G979477"/>
      <c r="H979477"/>
      <c r="I979477"/>
      <c r="J979477"/>
      <c r="K979477"/>
      <c r="L979477"/>
      <c r="M979477"/>
      <c r="N979477"/>
      <c r="O979477"/>
      <c r="P979477"/>
      <c r="Q979477"/>
      <c r="R979477"/>
      <c r="S979477"/>
      <c r="T979477"/>
      <c r="U979477"/>
      <c r="V979477"/>
    </row>
    <row r="979478" spans="1:22">
      <c r="A979478"/>
      <c r="B979478"/>
      <c r="C979478"/>
      <c r="D979478"/>
      <c r="E979478"/>
      <c r="F979478"/>
      <c r="G979478"/>
      <c r="H979478"/>
      <c r="I979478"/>
      <c r="J979478"/>
      <c r="K979478"/>
      <c r="L979478"/>
      <c r="M979478"/>
      <c r="N979478"/>
      <c r="O979478"/>
      <c r="P979478"/>
      <c r="Q979478"/>
      <c r="R979478"/>
      <c r="S979478"/>
      <c r="T979478"/>
      <c r="U979478"/>
      <c r="V979478"/>
    </row>
    <row r="979479" spans="1:22">
      <c r="A979479"/>
      <c r="B979479"/>
      <c r="C979479"/>
      <c r="D979479"/>
      <c r="E979479"/>
      <c r="F979479"/>
      <c r="G979479"/>
      <c r="H979479"/>
      <c r="I979479"/>
      <c r="J979479"/>
      <c r="K979479"/>
      <c r="L979479"/>
      <c r="M979479"/>
      <c r="N979479"/>
      <c r="O979479"/>
      <c r="P979479"/>
      <c r="Q979479"/>
      <c r="R979479"/>
      <c r="S979479"/>
      <c r="T979479"/>
      <c r="U979479"/>
      <c r="V979479"/>
    </row>
    <row r="979480" spans="1:22">
      <c r="A979480"/>
      <c r="B979480"/>
      <c r="C979480"/>
      <c r="D979480"/>
      <c r="E979480"/>
      <c r="F979480"/>
      <c r="G979480"/>
      <c r="H979480"/>
      <c r="I979480"/>
      <c r="J979480"/>
      <c r="K979480"/>
      <c r="L979480"/>
      <c r="M979480"/>
      <c r="N979480"/>
      <c r="O979480"/>
      <c r="P979480"/>
      <c r="Q979480"/>
      <c r="R979480"/>
      <c r="S979480"/>
      <c r="T979480"/>
      <c r="U979480"/>
      <c r="V979480"/>
    </row>
    <row r="979481" spans="1:22">
      <c r="A979481"/>
      <c r="B979481"/>
      <c r="C979481"/>
      <c r="D979481"/>
      <c r="E979481"/>
      <c r="F979481"/>
      <c r="G979481"/>
      <c r="H979481"/>
      <c r="I979481"/>
      <c r="J979481"/>
      <c r="K979481"/>
      <c r="L979481"/>
      <c r="M979481"/>
      <c r="N979481"/>
      <c r="O979481"/>
      <c r="P979481"/>
      <c r="Q979481"/>
      <c r="R979481"/>
      <c r="S979481"/>
      <c r="T979481"/>
      <c r="U979481"/>
      <c r="V979481"/>
    </row>
    <row r="979482" spans="1:22">
      <c r="A979482"/>
      <c r="B979482"/>
      <c r="C979482"/>
      <c r="D979482"/>
      <c r="E979482"/>
      <c r="F979482"/>
      <c r="G979482"/>
      <c r="H979482"/>
      <c r="I979482"/>
      <c r="J979482"/>
      <c r="K979482"/>
      <c r="L979482"/>
      <c r="M979482"/>
      <c r="N979482"/>
      <c r="O979482"/>
      <c r="P979482"/>
      <c r="Q979482"/>
      <c r="R979482"/>
      <c r="S979482"/>
      <c r="T979482"/>
      <c r="U979482"/>
      <c r="V979482"/>
    </row>
    <row r="979483" spans="1:22">
      <c r="A979483"/>
      <c r="B979483"/>
      <c r="C979483"/>
      <c r="D979483"/>
      <c r="E979483"/>
      <c r="F979483"/>
      <c r="G979483"/>
      <c r="H979483"/>
      <c r="I979483"/>
      <c r="J979483"/>
      <c r="K979483"/>
      <c r="L979483"/>
      <c r="M979483"/>
      <c r="N979483"/>
      <c r="O979483"/>
      <c r="P979483"/>
      <c r="Q979483"/>
      <c r="R979483"/>
      <c r="S979483"/>
      <c r="T979483"/>
      <c r="U979483"/>
      <c r="V979483"/>
    </row>
    <row r="979484" spans="1:22">
      <c r="A979484"/>
      <c r="B979484"/>
      <c r="C979484"/>
      <c r="D979484"/>
      <c r="E979484"/>
      <c r="F979484"/>
      <c r="G979484"/>
      <c r="H979484"/>
      <c r="I979484"/>
      <c r="J979484"/>
      <c r="K979484"/>
      <c r="L979484"/>
      <c r="M979484"/>
      <c r="N979484"/>
      <c r="O979484"/>
      <c r="P979484"/>
      <c r="Q979484"/>
      <c r="R979484"/>
      <c r="S979484"/>
      <c r="T979484"/>
      <c r="U979484"/>
      <c r="V979484"/>
    </row>
    <row r="979485" spans="1:22">
      <c r="A979485"/>
      <c r="B979485"/>
      <c r="C979485"/>
      <c r="D979485"/>
      <c r="E979485"/>
      <c r="F979485"/>
      <c r="G979485"/>
      <c r="H979485"/>
      <c r="I979485"/>
      <c r="J979485"/>
      <c r="K979485"/>
      <c r="L979485"/>
      <c r="M979485"/>
      <c r="N979485"/>
      <c r="O979485"/>
      <c r="P979485"/>
      <c r="Q979485"/>
      <c r="R979485"/>
      <c r="S979485"/>
      <c r="T979485"/>
      <c r="U979485"/>
      <c r="V979485"/>
    </row>
    <row r="979486" spans="1:22">
      <c r="A979486"/>
      <c r="B979486"/>
      <c r="C979486"/>
      <c r="D979486"/>
      <c r="E979486"/>
      <c r="F979486"/>
      <c r="G979486"/>
      <c r="H979486"/>
      <c r="I979486"/>
      <c r="J979486"/>
      <c r="K979486"/>
      <c r="L979486"/>
      <c r="M979486"/>
      <c r="N979486"/>
      <c r="O979486"/>
      <c r="P979486"/>
      <c r="Q979486"/>
      <c r="R979486"/>
      <c r="S979486"/>
      <c r="T979486"/>
      <c r="U979486"/>
      <c r="V979486"/>
    </row>
    <row r="979487" spans="1:22">
      <c r="A979487"/>
      <c r="B979487"/>
      <c r="C979487"/>
      <c r="D979487"/>
      <c r="E979487"/>
      <c r="F979487"/>
      <c r="G979487"/>
      <c r="H979487"/>
      <c r="I979487"/>
      <c r="J979487"/>
      <c r="K979487"/>
      <c r="L979487"/>
      <c r="M979487"/>
      <c r="N979487"/>
      <c r="O979487"/>
      <c r="P979487"/>
      <c r="Q979487"/>
      <c r="R979487"/>
      <c r="S979487"/>
      <c r="T979487"/>
      <c r="U979487"/>
      <c r="V979487"/>
    </row>
    <row r="979488" spans="1:22">
      <c r="A979488"/>
      <c r="B979488"/>
      <c r="C979488"/>
      <c r="D979488"/>
      <c r="E979488"/>
      <c r="F979488"/>
      <c r="G979488"/>
      <c r="H979488"/>
      <c r="I979488"/>
      <c r="J979488"/>
      <c r="K979488"/>
      <c r="L979488"/>
      <c r="M979488"/>
      <c r="N979488"/>
      <c r="O979488"/>
      <c r="P979488"/>
      <c r="Q979488"/>
      <c r="R979488"/>
      <c r="S979488"/>
      <c r="T979488"/>
      <c r="U979488"/>
      <c r="V979488"/>
    </row>
    <row r="979489" spans="1:22">
      <c r="A979489"/>
      <c r="B979489"/>
      <c r="C979489"/>
      <c r="D979489"/>
      <c r="E979489"/>
      <c r="F979489"/>
      <c r="G979489"/>
      <c r="H979489"/>
      <c r="I979489"/>
      <c r="J979489"/>
      <c r="K979489"/>
      <c r="L979489"/>
      <c r="M979489"/>
      <c r="N979489"/>
      <c r="O979489"/>
      <c r="P979489"/>
      <c r="Q979489"/>
      <c r="R979489"/>
      <c r="S979489"/>
      <c r="T979489"/>
      <c r="U979489"/>
      <c r="V979489"/>
    </row>
    <row r="979490" spans="1:22">
      <c r="A979490"/>
      <c r="B979490"/>
      <c r="C979490"/>
      <c r="D979490"/>
      <c r="E979490"/>
      <c r="F979490"/>
      <c r="G979490"/>
      <c r="H979490"/>
      <c r="I979490"/>
      <c r="J979490"/>
      <c r="K979490"/>
      <c r="L979490"/>
      <c r="M979490"/>
      <c r="N979490"/>
      <c r="O979490"/>
      <c r="P979490"/>
      <c r="Q979490"/>
      <c r="R979490"/>
      <c r="S979490"/>
      <c r="T979490"/>
      <c r="U979490"/>
      <c r="V979490"/>
    </row>
    <row r="979491" spans="1:22">
      <c r="A979491"/>
      <c r="B979491"/>
      <c r="C979491"/>
      <c r="D979491"/>
      <c r="E979491"/>
      <c r="F979491"/>
      <c r="G979491"/>
      <c r="H979491"/>
      <c r="I979491"/>
      <c r="J979491"/>
      <c r="K979491"/>
      <c r="L979491"/>
      <c r="M979491"/>
      <c r="N979491"/>
      <c r="O979491"/>
      <c r="P979491"/>
      <c r="Q979491"/>
      <c r="R979491"/>
      <c r="S979491"/>
      <c r="T979491"/>
      <c r="U979491"/>
      <c r="V979491"/>
    </row>
    <row r="979492" spans="1:22">
      <c r="A979492"/>
      <c r="B979492"/>
      <c r="C979492"/>
      <c r="D979492"/>
      <c r="E979492"/>
      <c r="F979492"/>
      <c r="G979492"/>
      <c r="H979492"/>
      <c r="I979492"/>
      <c r="J979492"/>
      <c r="K979492"/>
      <c r="L979492"/>
      <c r="M979492"/>
      <c r="N979492"/>
      <c r="O979492"/>
      <c r="P979492"/>
      <c r="Q979492"/>
      <c r="R979492"/>
      <c r="S979492"/>
      <c r="T979492"/>
      <c r="U979492"/>
      <c r="V979492"/>
    </row>
    <row r="979493" spans="1:22">
      <c r="A979493"/>
      <c r="B979493"/>
      <c r="C979493"/>
      <c r="D979493"/>
      <c r="E979493"/>
      <c r="F979493"/>
      <c r="G979493"/>
      <c r="H979493"/>
      <c r="I979493"/>
      <c r="J979493"/>
      <c r="K979493"/>
      <c r="L979493"/>
      <c r="M979493"/>
      <c r="N979493"/>
      <c r="O979493"/>
      <c r="P979493"/>
      <c r="Q979493"/>
      <c r="R979493"/>
      <c r="S979493"/>
      <c r="T979493"/>
      <c r="U979493"/>
      <c r="V979493"/>
    </row>
    <row r="979494" spans="1:22">
      <c r="A979494"/>
      <c r="B979494"/>
      <c r="C979494"/>
      <c r="D979494"/>
      <c r="E979494"/>
      <c r="F979494"/>
      <c r="G979494"/>
      <c r="H979494"/>
      <c r="I979494"/>
      <c r="J979494"/>
      <c r="K979494"/>
      <c r="L979494"/>
      <c r="M979494"/>
      <c r="N979494"/>
      <c r="O979494"/>
      <c r="P979494"/>
      <c r="Q979494"/>
      <c r="R979494"/>
      <c r="S979494"/>
      <c r="T979494"/>
      <c r="U979494"/>
      <c r="V979494"/>
    </row>
    <row r="979495" spans="1:22">
      <c r="A979495"/>
      <c r="B979495"/>
      <c r="C979495"/>
      <c r="D979495"/>
      <c r="E979495"/>
      <c r="F979495"/>
      <c r="G979495"/>
      <c r="H979495"/>
      <c r="I979495"/>
      <c r="J979495"/>
      <c r="K979495"/>
      <c r="L979495"/>
      <c r="M979495"/>
      <c r="N979495"/>
      <c r="O979495"/>
      <c r="P979495"/>
      <c r="Q979495"/>
      <c r="R979495"/>
      <c r="S979495"/>
      <c r="T979495"/>
      <c r="U979495"/>
      <c r="V979495"/>
    </row>
    <row r="979496" spans="1:22">
      <c r="A979496"/>
      <c r="B979496"/>
      <c r="C979496"/>
      <c r="D979496"/>
      <c r="E979496"/>
      <c r="F979496"/>
      <c r="G979496"/>
      <c r="H979496"/>
      <c r="I979496"/>
      <c r="J979496"/>
      <c r="K979496"/>
      <c r="L979496"/>
      <c r="M979496"/>
      <c r="N979496"/>
      <c r="O979496"/>
      <c r="P979496"/>
      <c r="Q979496"/>
      <c r="R979496"/>
      <c r="S979496"/>
      <c r="T979496"/>
      <c r="U979496"/>
      <c r="V979496"/>
    </row>
    <row r="979497" spans="1:22">
      <c r="A979497"/>
      <c r="B979497"/>
      <c r="C979497"/>
      <c r="D979497"/>
      <c r="E979497"/>
      <c r="F979497"/>
      <c r="G979497"/>
      <c r="H979497"/>
      <c r="I979497"/>
      <c r="J979497"/>
      <c r="K979497"/>
      <c r="L979497"/>
      <c r="M979497"/>
      <c r="N979497"/>
      <c r="O979497"/>
      <c r="P979497"/>
      <c r="Q979497"/>
      <c r="R979497"/>
      <c r="S979497"/>
      <c r="T979497"/>
      <c r="U979497"/>
      <c r="V979497"/>
    </row>
    <row r="979498" spans="1:22">
      <c r="A979498"/>
      <c r="B979498"/>
      <c r="C979498"/>
      <c r="D979498"/>
      <c r="E979498"/>
      <c r="F979498"/>
      <c r="G979498"/>
      <c r="H979498"/>
      <c r="I979498"/>
      <c r="J979498"/>
      <c r="K979498"/>
      <c r="L979498"/>
      <c r="M979498"/>
      <c r="N979498"/>
      <c r="O979498"/>
      <c r="P979498"/>
      <c r="Q979498"/>
      <c r="R979498"/>
      <c r="S979498"/>
      <c r="T979498"/>
      <c r="U979498"/>
      <c r="V979498"/>
    </row>
    <row r="979499" spans="1:22">
      <c r="A979499"/>
      <c r="B979499"/>
      <c r="C979499"/>
      <c r="D979499"/>
      <c r="E979499"/>
      <c r="F979499"/>
      <c r="G979499"/>
      <c r="H979499"/>
      <c r="I979499"/>
      <c r="J979499"/>
      <c r="K979499"/>
      <c r="L979499"/>
      <c r="M979499"/>
      <c r="N979499"/>
      <c r="O979499"/>
      <c r="P979499"/>
      <c r="Q979499"/>
      <c r="R979499"/>
      <c r="S979499"/>
      <c r="T979499"/>
      <c r="U979499"/>
      <c r="V979499"/>
    </row>
    <row r="979500" spans="1:22">
      <c r="A979500"/>
      <c r="B979500"/>
      <c r="C979500"/>
      <c r="D979500"/>
      <c r="E979500"/>
      <c r="F979500"/>
      <c r="G979500"/>
      <c r="H979500"/>
      <c r="I979500"/>
      <c r="J979500"/>
      <c r="K979500"/>
      <c r="L979500"/>
      <c r="M979500"/>
      <c r="N979500"/>
      <c r="O979500"/>
      <c r="P979500"/>
      <c r="Q979500"/>
      <c r="R979500"/>
      <c r="S979500"/>
      <c r="T979500"/>
      <c r="U979500"/>
      <c r="V979500"/>
    </row>
    <row r="979501" spans="1:22">
      <c r="A979501"/>
      <c r="B979501"/>
      <c r="C979501"/>
      <c r="D979501"/>
      <c r="E979501"/>
      <c r="F979501"/>
      <c r="G979501"/>
      <c r="H979501"/>
      <c r="I979501"/>
      <c r="J979501"/>
      <c r="K979501"/>
      <c r="L979501"/>
      <c r="M979501"/>
      <c r="N979501"/>
      <c r="O979501"/>
      <c r="P979501"/>
      <c r="Q979501"/>
      <c r="R979501"/>
      <c r="S979501"/>
      <c r="T979501"/>
      <c r="U979501"/>
      <c r="V979501"/>
    </row>
    <row r="979502" spans="1:22">
      <c r="A979502"/>
      <c r="B979502"/>
      <c r="C979502"/>
      <c r="D979502"/>
      <c r="E979502"/>
      <c r="F979502"/>
      <c r="G979502"/>
      <c r="H979502"/>
      <c r="I979502"/>
      <c r="J979502"/>
      <c r="K979502"/>
      <c r="L979502"/>
      <c r="M979502"/>
      <c r="N979502"/>
      <c r="O979502"/>
      <c r="P979502"/>
      <c r="Q979502"/>
      <c r="R979502"/>
      <c r="S979502"/>
      <c r="T979502"/>
      <c r="U979502"/>
      <c r="V979502"/>
    </row>
    <row r="979503" spans="1:22">
      <c r="A979503"/>
      <c r="B979503"/>
      <c r="C979503"/>
      <c r="D979503"/>
      <c r="E979503"/>
      <c r="F979503"/>
      <c r="G979503"/>
      <c r="H979503"/>
      <c r="I979503"/>
      <c r="J979503"/>
      <c r="K979503"/>
      <c r="L979503"/>
      <c r="M979503"/>
      <c r="N979503"/>
      <c r="O979503"/>
      <c r="P979503"/>
      <c r="Q979503"/>
      <c r="R979503"/>
      <c r="S979503"/>
      <c r="T979503"/>
      <c r="U979503"/>
      <c r="V979503"/>
    </row>
    <row r="979504" spans="1:22">
      <c r="A979504"/>
      <c r="B979504"/>
      <c r="C979504"/>
      <c r="D979504"/>
      <c r="E979504"/>
      <c r="F979504"/>
      <c r="G979504"/>
      <c r="H979504"/>
      <c r="I979504"/>
      <c r="J979504"/>
      <c r="K979504"/>
      <c r="L979504"/>
      <c r="M979504"/>
      <c r="N979504"/>
      <c r="O979504"/>
      <c r="P979504"/>
      <c r="Q979504"/>
      <c r="R979504"/>
      <c r="S979504"/>
      <c r="T979504"/>
      <c r="U979504"/>
      <c r="V979504"/>
    </row>
    <row r="979505" spans="1:22">
      <c r="A979505"/>
      <c r="B979505"/>
      <c r="C979505"/>
      <c r="D979505"/>
      <c r="E979505"/>
      <c r="F979505"/>
      <c r="G979505"/>
      <c r="H979505"/>
      <c r="I979505"/>
      <c r="J979505"/>
      <c r="K979505"/>
      <c r="L979505"/>
      <c r="M979505"/>
      <c r="N979505"/>
      <c r="O979505"/>
      <c r="P979505"/>
      <c r="Q979505"/>
      <c r="R979505"/>
      <c r="S979505"/>
      <c r="T979505"/>
      <c r="U979505"/>
      <c r="V979505"/>
    </row>
    <row r="979506" spans="1:22">
      <c r="A979506"/>
      <c r="B979506"/>
      <c r="C979506"/>
      <c r="D979506"/>
      <c r="E979506"/>
      <c r="F979506"/>
      <c r="G979506"/>
      <c r="H979506"/>
      <c r="I979506"/>
      <c r="J979506"/>
      <c r="K979506"/>
      <c r="L979506"/>
      <c r="M979506"/>
      <c r="N979506"/>
      <c r="O979506"/>
      <c r="P979506"/>
      <c r="Q979506"/>
      <c r="R979506"/>
      <c r="S979506"/>
      <c r="T979506"/>
      <c r="U979506"/>
      <c r="V979506"/>
    </row>
    <row r="979507" spans="1:22">
      <c r="A979507"/>
      <c r="B979507"/>
      <c r="C979507"/>
      <c r="D979507"/>
      <c r="E979507"/>
      <c r="F979507"/>
      <c r="G979507"/>
      <c r="H979507"/>
      <c r="I979507"/>
      <c r="J979507"/>
      <c r="K979507"/>
      <c r="L979507"/>
      <c r="M979507"/>
      <c r="N979507"/>
      <c r="O979507"/>
      <c r="P979507"/>
      <c r="Q979507"/>
      <c r="R979507"/>
      <c r="S979507"/>
      <c r="T979507"/>
      <c r="U979507"/>
      <c r="V979507"/>
    </row>
    <row r="979508" spans="1:22">
      <c r="A979508"/>
      <c r="B979508"/>
      <c r="C979508"/>
      <c r="D979508"/>
      <c r="E979508"/>
      <c r="F979508"/>
      <c r="G979508"/>
      <c r="H979508"/>
      <c r="I979508"/>
      <c r="J979508"/>
      <c r="K979508"/>
      <c r="L979508"/>
      <c r="M979508"/>
      <c r="N979508"/>
      <c r="O979508"/>
      <c r="P979508"/>
      <c r="Q979508"/>
      <c r="R979508"/>
      <c r="S979508"/>
      <c r="T979508"/>
      <c r="U979508"/>
      <c r="V979508"/>
    </row>
    <row r="979509" spans="1:22">
      <c r="A979509"/>
      <c r="B979509"/>
      <c r="C979509"/>
      <c r="D979509"/>
      <c r="E979509"/>
      <c r="F979509"/>
      <c r="G979509"/>
      <c r="H979509"/>
      <c r="I979509"/>
      <c r="J979509"/>
      <c r="K979509"/>
      <c r="L979509"/>
      <c r="M979509"/>
      <c r="N979509"/>
      <c r="O979509"/>
      <c r="P979509"/>
      <c r="Q979509"/>
      <c r="R979509"/>
      <c r="S979509"/>
      <c r="T979509"/>
      <c r="U979509"/>
      <c r="V979509"/>
    </row>
    <row r="979510" spans="1:22">
      <c r="A979510"/>
      <c r="B979510"/>
      <c r="C979510"/>
      <c r="D979510"/>
      <c r="E979510"/>
      <c r="F979510"/>
      <c r="G979510"/>
      <c r="H979510"/>
      <c r="I979510"/>
      <c r="J979510"/>
      <c r="K979510"/>
      <c r="L979510"/>
      <c r="M979510"/>
      <c r="N979510"/>
      <c r="O979510"/>
      <c r="P979510"/>
      <c r="Q979510"/>
      <c r="R979510"/>
      <c r="S979510"/>
      <c r="T979510"/>
      <c r="U979510"/>
      <c r="V979510"/>
    </row>
    <row r="979511" spans="1:22">
      <c r="A979511"/>
      <c r="B979511"/>
      <c r="C979511"/>
      <c r="D979511"/>
      <c r="E979511"/>
      <c r="F979511"/>
      <c r="G979511"/>
      <c r="H979511"/>
      <c r="I979511"/>
      <c r="J979511"/>
      <c r="K979511"/>
      <c r="L979511"/>
      <c r="M979511"/>
      <c r="N979511"/>
      <c r="O979511"/>
      <c r="P979511"/>
      <c r="Q979511"/>
      <c r="R979511"/>
      <c r="S979511"/>
      <c r="T979511"/>
      <c r="U979511"/>
      <c r="V979511"/>
    </row>
    <row r="979512" spans="1:22">
      <c r="A979512"/>
      <c r="B979512"/>
      <c r="C979512"/>
      <c r="D979512"/>
      <c r="E979512"/>
      <c r="F979512"/>
      <c r="G979512"/>
      <c r="H979512"/>
      <c r="I979512"/>
      <c r="J979512"/>
      <c r="K979512"/>
      <c r="L979512"/>
      <c r="M979512"/>
      <c r="N979512"/>
      <c r="O979512"/>
      <c r="P979512"/>
      <c r="Q979512"/>
      <c r="R979512"/>
      <c r="S979512"/>
      <c r="T979512"/>
      <c r="U979512"/>
      <c r="V979512"/>
    </row>
    <row r="979513" spans="1:22">
      <c r="A979513"/>
      <c r="B979513"/>
      <c r="C979513"/>
      <c r="D979513"/>
      <c r="E979513"/>
      <c r="F979513"/>
      <c r="G979513"/>
      <c r="H979513"/>
      <c r="I979513"/>
      <c r="J979513"/>
      <c r="K979513"/>
      <c r="L979513"/>
      <c r="M979513"/>
      <c r="N979513"/>
      <c r="O979513"/>
      <c r="P979513"/>
      <c r="Q979513"/>
      <c r="R979513"/>
      <c r="S979513"/>
      <c r="T979513"/>
      <c r="U979513"/>
      <c r="V979513"/>
    </row>
    <row r="979514" spans="1:22">
      <c r="A979514"/>
      <c r="B979514"/>
      <c r="C979514"/>
      <c r="D979514"/>
      <c r="E979514"/>
      <c r="F979514"/>
      <c r="G979514"/>
      <c r="H979514"/>
      <c r="I979514"/>
      <c r="J979514"/>
      <c r="K979514"/>
      <c r="L979514"/>
      <c r="M979514"/>
      <c r="N979514"/>
      <c r="O979514"/>
      <c r="P979514"/>
      <c r="Q979514"/>
      <c r="R979514"/>
      <c r="S979514"/>
      <c r="T979514"/>
      <c r="U979514"/>
      <c r="V979514"/>
    </row>
    <row r="979515" spans="1:22">
      <c r="A979515"/>
      <c r="B979515"/>
      <c r="C979515"/>
      <c r="D979515"/>
      <c r="E979515"/>
      <c r="F979515"/>
      <c r="G979515"/>
      <c r="H979515"/>
      <c r="I979515"/>
      <c r="J979515"/>
      <c r="K979515"/>
      <c r="L979515"/>
      <c r="M979515"/>
      <c r="N979515"/>
      <c r="O979515"/>
      <c r="P979515"/>
      <c r="Q979515"/>
      <c r="R979515"/>
      <c r="S979515"/>
      <c r="T979515"/>
      <c r="U979515"/>
      <c r="V979515"/>
    </row>
    <row r="979516" spans="1:22">
      <c r="A979516"/>
      <c r="B979516"/>
      <c r="C979516"/>
      <c r="D979516"/>
      <c r="E979516"/>
      <c r="F979516"/>
      <c r="G979516"/>
      <c r="H979516"/>
      <c r="I979516"/>
      <c r="J979516"/>
      <c r="K979516"/>
      <c r="L979516"/>
      <c r="M979516"/>
      <c r="N979516"/>
      <c r="O979516"/>
      <c r="P979516"/>
      <c r="Q979516"/>
      <c r="R979516"/>
      <c r="S979516"/>
      <c r="T979516"/>
      <c r="U979516"/>
      <c r="V979516"/>
    </row>
    <row r="979517" spans="1:22">
      <c r="A979517"/>
      <c r="B979517"/>
      <c r="C979517"/>
      <c r="D979517"/>
      <c r="E979517"/>
      <c r="F979517"/>
      <c r="G979517"/>
      <c r="H979517"/>
      <c r="I979517"/>
      <c r="J979517"/>
      <c r="K979517"/>
      <c r="L979517"/>
      <c r="M979517"/>
      <c r="N979517"/>
      <c r="O979517"/>
      <c r="P979517"/>
      <c r="Q979517"/>
      <c r="R979517"/>
      <c r="S979517"/>
      <c r="T979517"/>
      <c r="U979517"/>
      <c r="V979517"/>
    </row>
    <row r="979518" spans="1:22">
      <c r="A979518"/>
      <c r="B979518"/>
      <c r="C979518"/>
      <c r="D979518"/>
      <c r="E979518"/>
      <c r="F979518"/>
      <c r="G979518"/>
      <c r="H979518"/>
      <c r="I979518"/>
      <c r="J979518"/>
      <c r="K979518"/>
      <c r="L979518"/>
      <c r="M979518"/>
      <c r="N979518"/>
      <c r="O979518"/>
      <c r="P979518"/>
      <c r="Q979518"/>
      <c r="R979518"/>
      <c r="S979518"/>
      <c r="T979518"/>
      <c r="U979518"/>
      <c r="V979518"/>
    </row>
    <row r="979519" spans="1:22">
      <c r="A979519"/>
      <c r="B979519"/>
      <c r="C979519"/>
      <c r="D979519"/>
      <c r="E979519"/>
      <c r="F979519"/>
      <c r="G979519"/>
      <c r="H979519"/>
      <c r="I979519"/>
      <c r="J979519"/>
      <c r="K979519"/>
      <c r="L979519"/>
      <c r="M979519"/>
      <c r="N979519"/>
      <c r="O979519"/>
      <c r="P979519"/>
      <c r="Q979519"/>
      <c r="R979519"/>
      <c r="S979519"/>
      <c r="T979519"/>
      <c r="U979519"/>
      <c r="V979519"/>
    </row>
    <row r="979520" spans="1:22">
      <c r="A979520"/>
      <c r="B979520"/>
      <c r="C979520"/>
      <c r="D979520"/>
      <c r="E979520"/>
      <c r="F979520"/>
      <c r="G979520"/>
      <c r="H979520"/>
      <c r="I979520"/>
      <c r="J979520"/>
      <c r="K979520"/>
      <c r="L979520"/>
      <c r="M979520"/>
      <c r="N979520"/>
      <c r="O979520"/>
      <c r="P979520"/>
      <c r="Q979520"/>
      <c r="R979520"/>
      <c r="S979520"/>
      <c r="T979520"/>
      <c r="U979520"/>
      <c r="V979520"/>
    </row>
    <row r="979521" spans="1:22">
      <c r="A979521"/>
      <c r="B979521"/>
      <c r="C979521"/>
      <c r="D979521"/>
      <c r="E979521"/>
      <c r="F979521"/>
      <c r="G979521"/>
      <c r="H979521"/>
      <c r="I979521"/>
      <c r="J979521"/>
      <c r="K979521"/>
      <c r="L979521"/>
      <c r="M979521"/>
      <c r="N979521"/>
      <c r="O979521"/>
      <c r="P979521"/>
      <c r="Q979521"/>
      <c r="R979521"/>
      <c r="S979521"/>
      <c r="T979521"/>
      <c r="U979521"/>
      <c r="V979521"/>
    </row>
    <row r="979522" spans="1:22">
      <c r="A979522"/>
      <c r="B979522"/>
      <c r="C979522"/>
      <c r="D979522"/>
      <c r="E979522"/>
      <c r="F979522"/>
      <c r="G979522"/>
      <c r="H979522"/>
      <c r="I979522"/>
      <c r="J979522"/>
      <c r="K979522"/>
      <c r="L979522"/>
      <c r="M979522"/>
      <c r="N979522"/>
      <c r="O979522"/>
      <c r="P979522"/>
      <c r="Q979522"/>
      <c r="R979522"/>
      <c r="S979522"/>
      <c r="T979522"/>
      <c r="U979522"/>
      <c r="V979522"/>
    </row>
    <row r="979523" spans="1:22">
      <c r="A979523"/>
      <c r="B979523"/>
      <c r="C979523"/>
      <c r="D979523"/>
      <c r="E979523"/>
      <c r="F979523"/>
      <c r="G979523"/>
      <c r="H979523"/>
      <c r="I979523"/>
      <c r="J979523"/>
      <c r="K979523"/>
      <c r="L979523"/>
      <c r="M979523"/>
      <c r="N979523"/>
      <c r="O979523"/>
      <c r="P979523"/>
      <c r="Q979523"/>
      <c r="R979523"/>
      <c r="S979523"/>
      <c r="T979523"/>
      <c r="U979523"/>
      <c r="V979523"/>
    </row>
    <row r="979524" spans="1:22">
      <c r="A979524"/>
      <c r="B979524"/>
      <c r="C979524"/>
      <c r="D979524"/>
      <c r="E979524"/>
      <c r="F979524"/>
      <c r="G979524"/>
      <c r="H979524"/>
      <c r="I979524"/>
      <c r="J979524"/>
      <c r="K979524"/>
      <c r="L979524"/>
      <c r="M979524"/>
      <c r="N979524"/>
      <c r="O979524"/>
      <c r="P979524"/>
      <c r="Q979524"/>
      <c r="R979524"/>
      <c r="S979524"/>
      <c r="T979524"/>
      <c r="U979524"/>
      <c r="V979524"/>
    </row>
    <row r="979525" spans="1:22">
      <c r="A979525"/>
      <c r="B979525"/>
      <c r="C979525"/>
      <c r="D979525"/>
      <c r="E979525"/>
      <c r="F979525"/>
      <c r="G979525"/>
      <c r="H979525"/>
      <c r="I979525"/>
      <c r="J979525"/>
      <c r="K979525"/>
      <c r="L979525"/>
      <c r="M979525"/>
      <c r="N979525"/>
      <c r="O979525"/>
      <c r="P979525"/>
      <c r="Q979525"/>
      <c r="R979525"/>
      <c r="S979525"/>
      <c r="T979525"/>
      <c r="U979525"/>
      <c r="V979525"/>
    </row>
    <row r="979526" spans="1:22">
      <c r="A979526"/>
      <c r="B979526"/>
      <c r="C979526"/>
      <c r="D979526"/>
      <c r="E979526"/>
      <c r="F979526"/>
      <c r="G979526"/>
      <c r="H979526"/>
      <c r="I979526"/>
      <c r="J979526"/>
      <c r="K979526"/>
      <c r="L979526"/>
      <c r="M979526"/>
      <c r="N979526"/>
      <c r="O979526"/>
      <c r="P979526"/>
      <c r="Q979526"/>
      <c r="R979526"/>
      <c r="S979526"/>
      <c r="T979526"/>
      <c r="U979526"/>
      <c r="V979526"/>
    </row>
    <row r="979527" spans="1:22">
      <c r="A979527"/>
      <c r="B979527"/>
      <c r="C979527"/>
      <c r="D979527"/>
      <c r="E979527"/>
      <c r="F979527"/>
      <c r="G979527"/>
      <c r="H979527"/>
      <c r="I979527"/>
      <c r="J979527"/>
      <c r="K979527"/>
      <c r="L979527"/>
      <c r="M979527"/>
      <c r="N979527"/>
      <c r="O979527"/>
      <c r="P979527"/>
      <c r="Q979527"/>
      <c r="R979527"/>
      <c r="S979527"/>
      <c r="T979527"/>
      <c r="U979527"/>
      <c r="V979527"/>
    </row>
    <row r="979528" spans="1:22">
      <c r="A979528"/>
      <c r="B979528"/>
      <c r="C979528"/>
      <c r="D979528"/>
      <c r="E979528"/>
      <c r="F979528"/>
      <c r="G979528"/>
      <c r="H979528"/>
      <c r="I979528"/>
      <c r="J979528"/>
      <c r="K979528"/>
      <c r="L979528"/>
      <c r="M979528"/>
      <c r="N979528"/>
      <c r="O979528"/>
      <c r="P979528"/>
      <c r="Q979528"/>
      <c r="R979528"/>
      <c r="S979528"/>
      <c r="T979528"/>
      <c r="U979528"/>
      <c r="V979528"/>
    </row>
    <row r="979529" spans="1:22">
      <c r="A979529"/>
      <c r="B979529"/>
      <c r="C979529"/>
      <c r="D979529"/>
      <c r="E979529"/>
      <c r="F979529"/>
      <c r="G979529"/>
      <c r="H979529"/>
      <c r="I979529"/>
      <c r="J979529"/>
      <c r="K979529"/>
      <c r="L979529"/>
      <c r="M979529"/>
      <c r="N979529"/>
      <c r="O979529"/>
      <c r="P979529"/>
      <c r="Q979529"/>
      <c r="R979529"/>
      <c r="S979529"/>
      <c r="T979529"/>
      <c r="U979529"/>
      <c r="V979529"/>
    </row>
    <row r="979530" spans="1:22">
      <c r="A979530"/>
      <c r="B979530"/>
      <c r="C979530"/>
      <c r="D979530"/>
      <c r="E979530"/>
      <c r="F979530"/>
      <c r="G979530"/>
      <c r="H979530"/>
      <c r="I979530"/>
      <c r="J979530"/>
      <c r="K979530"/>
      <c r="L979530"/>
      <c r="M979530"/>
      <c r="N979530"/>
      <c r="O979530"/>
      <c r="P979530"/>
      <c r="Q979530"/>
      <c r="R979530"/>
      <c r="S979530"/>
      <c r="T979530"/>
      <c r="U979530"/>
      <c r="V979530"/>
    </row>
    <row r="979531" spans="1:22">
      <c r="A979531"/>
      <c r="B979531"/>
      <c r="C979531"/>
      <c r="D979531"/>
      <c r="E979531"/>
      <c r="F979531"/>
      <c r="G979531"/>
      <c r="H979531"/>
      <c r="I979531"/>
      <c r="J979531"/>
      <c r="K979531"/>
      <c r="L979531"/>
      <c r="M979531"/>
      <c r="N979531"/>
      <c r="O979531"/>
      <c r="P979531"/>
      <c r="Q979531"/>
      <c r="R979531"/>
      <c r="S979531"/>
      <c r="T979531"/>
      <c r="U979531"/>
      <c r="V979531"/>
    </row>
    <row r="979532" spans="1:22">
      <c r="A979532"/>
      <c r="B979532"/>
      <c r="C979532"/>
      <c r="D979532"/>
      <c r="E979532"/>
      <c r="F979532"/>
      <c r="G979532"/>
      <c r="H979532"/>
      <c r="I979532"/>
      <c r="J979532"/>
      <c r="K979532"/>
      <c r="L979532"/>
      <c r="M979532"/>
      <c r="N979532"/>
      <c r="O979532"/>
      <c r="P979532"/>
      <c r="Q979532"/>
      <c r="R979532"/>
      <c r="S979532"/>
      <c r="T979532"/>
      <c r="U979532"/>
      <c r="V979532"/>
    </row>
    <row r="979533" spans="1:22">
      <c r="A979533"/>
      <c r="B979533"/>
      <c r="C979533"/>
      <c r="D979533"/>
      <c r="E979533"/>
      <c r="F979533"/>
      <c r="G979533"/>
      <c r="H979533"/>
      <c r="I979533"/>
      <c r="J979533"/>
      <c r="K979533"/>
      <c r="L979533"/>
      <c r="M979533"/>
      <c r="N979533"/>
      <c r="O979533"/>
      <c r="P979533"/>
      <c r="Q979533"/>
      <c r="R979533"/>
      <c r="S979533"/>
      <c r="T979533"/>
      <c r="U979533"/>
      <c r="V979533"/>
    </row>
    <row r="979534" spans="1:22">
      <c r="A979534"/>
      <c r="B979534"/>
      <c r="C979534"/>
      <c r="D979534"/>
      <c r="E979534"/>
      <c r="F979534"/>
      <c r="G979534"/>
      <c r="H979534"/>
      <c r="I979534"/>
      <c r="J979534"/>
      <c r="K979534"/>
      <c r="L979534"/>
      <c r="M979534"/>
      <c r="N979534"/>
      <c r="O979534"/>
      <c r="P979534"/>
      <c r="Q979534"/>
      <c r="R979534"/>
      <c r="S979534"/>
      <c r="T979534"/>
      <c r="U979534"/>
      <c r="V979534"/>
    </row>
    <row r="979535" spans="1:22">
      <c r="A979535"/>
      <c r="B979535"/>
      <c r="C979535"/>
      <c r="D979535"/>
      <c r="E979535"/>
      <c r="F979535"/>
      <c r="G979535"/>
      <c r="H979535"/>
      <c r="I979535"/>
      <c r="J979535"/>
      <c r="K979535"/>
      <c r="L979535"/>
      <c r="M979535"/>
      <c r="N979535"/>
      <c r="O979535"/>
      <c r="P979535"/>
      <c r="Q979535"/>
      <c r="R979535"/>
      <c r="S979535"/>
      <c r="T979535"/>
      <c r="U979535"/>
      <c r="V979535"/>
    </row>
    <row r="979536" spans="1:22">
      <c r="A979536"/>
      <c r="B979536"/>
      <c r="C979536"/>
      <c r="D979536"/>
      <c r="E979536"/>
      <c r="F979536"/>
      <c r="G979536"/>
      <c r="H979536"/>
      <c r="I979536"/>
      <c r="J979536"/>
      <c r="K979536"/>
      <c r="L979536"/>
      <c r="M979536"/>
      <c r="N979536"/>
      <c r="O979536"/>
      <c r="P979536"/>
      <c r="Q979536"/>
      <c r="R979536"/>
      <c r="S979536"/>
      <c r="T979536"/>
      <c r="U979536"/>
      <c r="V979536"/>
    </row>
    <row r="979537" spans="1:22">
      <c r="A979537"/>
      <c r="B979537"/>
      <c r="C979537"/>
      <c r="D979537"/>
      <c r="E979537"/>
      <c r="F979537"/>
      <c r="G979537"/>
      <c r="H979537"/>
      <c r="I979537"/>
      <c r="J979537"/>
      <c r="K979537"/>
      <c r="L979537"/>
      <c r="M979537"/>
      <c r="N979537"/>
      <c r="O979537"/>
      <c r="P979537"/>
      <c r="Q979537"/>
      <c r="R979537"/>
      <c r="S979537"/>
      <c r="T979537"/>
      <c r="U979537"/>
      <c r="V979537"/>
    </row>
    <row r="979538" spans="1:22">
      <c r="A979538"/>
      <c r="B979538"/>
      <c r="C979538"/>
      <c r="D979538"/>
      <c r="E979538"/>
      <c r="F979538"/>
      <c r="G979538"/>
      <c r="H979538"/>
      <c r="I979538"/>
      <c r="J979538"/>
      <c r="K979538"/>
      <c r="L979538"/>
      <c r="M979538"/>
      <c r="N979538"/>
      <c r="O979538"/>
      <c r="P979538"/>
      <c r="Q979538"/>
      <c r="R979538"/>
      <c r="S979538"/>
      <c r="T979538"/>
      <c r="U979538"/>
      <c r="V979538"/>
    </row>
    <row r="979539" spans="1:22">
      <c r="A979539"/>
      <c r="B979539"/>
      <c r="C979539"/>
      <c r="D979539"/>
      <c r="E979539"/>
      <c r="F979539"/>
      <c r="G979539"/>
      <c r="H979539"/>
      <c r="I979539"/>
      <c r="J979539"/>
      <c r="K979539"/>
      <c r="L979539"/>
      <c r="M979539"/>
      <c r="N979539"/>
      <c r="O979539"/>
      <c r="P979539"/>
      <c r="Q979539"/>
      <c r="R979539"/>
      <c r="S979539"/>
      <c r="T979539"/>
      <c r="U979539"/>
      <c r="V979539"/>
    </row>
    <row r="979540" spans="1:22">
      <c r="A979540"/>
      <c r="B979540"/>
      <c r="C979540"/>
      <c r="D979540"/>
      <c r="E979540"/>
      <c r="F979540"/>
      <c r="G979540"/>
      <c r="H979540"/>
      <c r="I979540"/>
      <c r="J979540"/>
      <c r="K979540"/>
      <c r="L979540"/>
      <c r="M979540"/>
      <c r="N979540"/>
      <c r="O979540"/>
      <c r="P979540"/>
      <c r="Q979540"/>
      <c r="R979540"/>
      <c r="S979540"/>
      <c r="T979540"/>
      <c r="U979540"/>
      <c r="V979540"/>
    </row>
    <row r="979541" spans="1:22">
      <c r="A979541"/>
      <c r="B979541"/>
      <c r="C979541"/>
      <c r="D979541"/>
      <c r="E979541"/>
      <c r="F979541"/>
      <c r="G979541"/>
      <c r="H979541"/>
      <c r="I979541"/>
      <c r="J979541"/>
      <c r="K979541"/>
      <c r="L979541"/>
      <c r="M979541"/>
      <c r="N979541"/>
      <c r="O979541"/>
      <c r="P979541"/>
      <c r="Q979541"/>
      <c r="R979541"/>
      <c r="S979541"/>
      <c r="T979541"/>
      <c r="U979541"/>
      <c r="V979541"/>
    </row>
    <row r="979542" spans="1:22">
      <c r="A979542"/>
      <c r="B979542"/>
      <c r="C979542"/>
      <c r="D979542"/>
      <c r="E979542"/>
      <c r="F979542"/>
      <c r="G979542"/>
      <c r="H979542"/>
      <c r="I979542"/>
      <c r="J979542"/>
      <c r="K979542"/>
      <c r="L979542"/>
      <c r="M979542"/>
      <c r="N979542"/>
      <c r="O979542"/>
      <c r="P979542"/>
      <c r="Q979542"/>
      <c r="R979542"/>
      <c r="S979542"/>
      <c r="T979542"/>
      <c r="U979542"/>
      <c r="V979542"/>
    </row>
    <row r="979543" spans="1:22">
      <c r="A979543"/>
      <c r="B979543"/>
      <c r="C979543"/>
      <c r="D979543"/>
      <c r="E979543"/>
      <c r="F979543"/>
      <c r="G979543"/>
      <c r="H979543"/>
      <c r="I979543"/>
      <c r="J979543"/>
      <c r="K979543"/>
      <c r="L979543"/>
      <c r="M979543"/>
      <c r="N979543"/>
      <c r="O979543"/>
      <c r="P979543"/>
      <c r="Q979543"/>
      <c r="R979543"/>
      <c r="S979543"/>
      <c r="T979543"/>
      <c r="U979543"/>
      <c r="V979543"/>
    </row>
    <row r="979544" spans="1:22">
      <c r="A979544"/>
      <c r="B979544"/>
      <c r="C979544"/>
      <c r="D979544"/>
      <c r="E979544"/>
      <c r="F979544"/>
      <c r="G979544"/>
      <c r="H979544"/>
      <c r="I979544"/>
      <c r="J979544"/>
      <c r="K979544"/>
      <c r="L979544"/>
      <c r="M979544"/>
      <c r="N979544"/>
      <c r="O979544"/>
      <c r="P979544"/>
      <c r="Q979544"/>
      <c r="R979544"/>
      <c r="S979544"/>
      <c r="T979544"/>
      <c r="U979544"/>
      <c r="V979544"/>
    </row>
    <row r="979545" spans="1:22">
      <c r="A979545"/>
      <c r="B979545"/>
      <c r="C979545"/>
      <c r="D979545"/>
      <c r="E979545"/>
      <c r="F979545"/>
      <c r="G979545"/>
      <c r="H979545"/>
      <c r="I979545"/>
      <c r="J979545"/>
      <c r="K979545"/>
      <c r="L979545"/>
      <c r="M979545"/>
      <c r="N979545"/>
      <c r="O979545"/>
      <c r="P979545"/>
      <c r="Q979545"/>
      <c r="R979545"/>
      <c r="S979545"/>
      <c r="T979545"/>
      <c r="U979545"/>
      <c r="V979545"/>
    </row>
    <row r="979546" spans="1:22">
      <c r="A979546"/>
      <c r="B979546"/>
      <c r="C979546"/>
      <c r="D979546"/>
      <c r="E979546"/>
      <c r="F979546"/>
      <c r="G979546"/>
      <c r="H979546"/>
      <c r="I979546"/>
      <c r="J979546"/>
      <c r="K979546"/>
      <c r="L979546"/>
      <c r="M979546"/>
      <c r="N979546"/>
      <c r="O979546"/>
      <c r="P979546"/>
      <c r="Q979546"/>
      <c r="R979546"/>
      <c r="S979546"/>
      <c r="T979546"/>
      <c r="U979546"/>
      <c r="V979546"/>
    </row>
    <row r="979547" spans="1:22">
      <c r="A979547"/>
      <c r="B979547"/>
      <c r="C979547"/>
      <c r="D979547"/>
      <c r="E979547"/>
      <c r="F979547"/>
      <c r="G979547"/>
      <c r="H979547"/>
      <c r="I979547"/>
      <c r="J979547"/>
      <c r="K979547"/>
      <c r="L979547"/>
      <c r="M979547"/>
      <c r="N979547"/>
      <c r="O979547"/>
      <c r="P979547"/>
      <c r="Q979547"/>
      <c r="R979547"/>
      <c r="S979547"/>
      <c r="T979547"/>
      <c r="U979547"/>
      <c r="V979547"/>
    </row>
    <row r="979548" spans="1:22">
      <c r="A979548"/>
      <c r="B979548"/>
      <c r="C979548"/>
      <c r="D979548"/>
      <c r="E979548"/>
      <c r="F979548"/>
      <c r="G979548"/>
      <c r="H979548"/>
      <c r="I979548"/>
      <c r="J979548"/>
      <c r="K979548"/>
      <c r="L979548"/>
      <c r="M979548"/>
      <c r="N979548"/>
      <c r="O979548"/>
      <c r="P979548"/>
      <c r="Q979548"/>
      <c r="R979548"/>
      <c r="S979548"/>
      <c r="T979548"/>
      <c r="U979548"/>
      <c r="V979548"/>
    </row>
    <row r="979549" spans="1:22">
      <c r="A979549"/>
      <c r="B979549"/>
      <c r="C979549"/>
      <c r="D979549"/>
      <c r="E979549"/>
      <c r="F979549"/>
      <c r="G979549"/>
      <c r="H979549"/>
      <c r="I979549"/>
      <c r="J979549"/>
      <c r="K979549"/>
      <c r="L979549"/>
      <c r="M979549"/>
      <c r="N979549"/>
      <c r="O979549"/>
      <c r="P979549"/>
      <c r="Q979549"/>
      <c r="R979549"/>
      <c r="S979549"/>
      <c r="T979549"/>
      <c r="U979549"/>
      <c r="V979549"/>
    </row>
    <row r="979550" spans="1:22">
      <c r="A979550"/>
      <c r="B979550"/>
      <c r="C979550"/>
      <c r="D979550"/>
      <c r="E979550"/>
      <c r="F979550"/>
      <c r="G979550"/>
      <c r="H979550"/>
      <c r="I979550"/>
      <c r="J979550"/>
      <c r="K979550"/>
      <c r="L979550"/>
      <c r="M979550"/>
      <c r="N979550"/>
      <c r="O979550"/>
      <c r="P979550"/>
      <c r="Q979550"/>
      <c r="R979550"/>
      <c r="S979550"/>
      <c r="T979550"/>
      <c r="U979550"/>
      <c r="V979550"/>
    </row>
    <row r="979551" spans="1:22">
      <c r="A979551"/>
      <c r="B979551"/>
      <c r="C979551"/>
      <c r="D979551"/>
      <c r="E979551"/>
      <c r="F979551"/>
      <c r="G979551"/>
      <c r="H979551"/>
      <c r="I979551"/>
      <c r="J979551"/>
      <c r="K979551"/>
      <c r="L979551"/>
      <c r="M979551"/>
      <c r="N979551"/>
      <c r="O979551"/>
      <c r="P979551"/>
      <c r="Q979551"/>
      <c r="R979551"/>
      <c r="S979551"/>
      <c r="T979551"/>
      <c r="U979551"/>
      <c r="V979551"/>
    </row>
    <row r="979552" spans="1:22">
      <c r="A979552"/>
      <c r="B979552"/>
      <c r="C979552"/>
      <c r="D979552"/>
      <c r="E979552"/>
      <c r="F979552"/>
      <c r="G979552"/>
      <c r="H979552"/>
      <c r="I979552"/>
      <c r="J979552"/>
      <c r="K979552"/>
      <c r="L979552"/>
      <c r="M979552"/>
      <c r="N979552"/>
      <c r="O979552"/>
      <c r="P979552"/>
      <c r="Q979552"/>
      <c r="R979552"/>
      <c r="S979552"/>
      <c r="T979552"/>
      <c r="U979552"/>
      <c r="V979552"/>
    </row>
    <row r="979553" spans="1:22">
      <c r="A979553"/>
      <c r="B979553"/>
      <c r="C979553"/>
      <c r="D979553"/>
      <c r="E979553"/>
      <c r="F979553"/>
      <c r="G979553"/>
      <c r="H979553"/>
      <c r="I979553"/>
      <c r="J979553"/>
      <c r="K979553"/>
      <c r="L979553"/>
      <c r="M979553"/>
      <c r="N979553"/>
      <c r="O979553"/>
      <c r="P979553"/>
      <c r="Q979553"/>
      <c r="R979553"/>
      <c r="S979553"/>
      <c r="T979553"/>
      <c r="U979553"/>
      <c r="V979553"/>
    </row>
    <row r="979554" spans="1:22">
      <c r="A979554"/>
      <c r="B979554"/>
      <c r="C979554"/>
      <c r="D979554"/>
      <c r="E979554"/>
      <c r="F979554"/>
      <c r="G979554"/>
      <c r="H979554"/>
      <c r="I979554"/>
      <c r="J979554"/>
      <c r="K979554"/>
      <c r="L979554"/>
      <c r="M979554"/>
      <c r="N979554"/>
      <c r="O979554"/>
      <c r="P979554"/>
      <c r="Q979554"/>
      <c r="R979554"/>
      <c r="S979554"/>
      <c r="T979554"/>
      <c r="U979554"/>
      <c r="V979554"/>
    </row>
    <row r="979555" spans="1:22">
      <c r="A979555"/>
      <c r="B979555"/>
      <c r="C979555"/>
      <c r="D979555"/>
      <c r="E979555"/>
      <c r="F979555"/>
      <c r="G979555"/>
      <c r="H979555"/>
      <c r="I979555"/>
      <c r="J979555"/>
      <c r="K979555"/>
      <c r="L979555"/>
      <c r="M979555"/>
      <c r="N979555"/>
      <c r="O979555"/>
      <c r="P979555"/>
      <c r="Q979555"/>
      <c r="R979555"/>
      <c r="S979555"/>
      <c r="T979555"/>
      <c r="U979555"/>
      <c r="V979555"/>
    </row>
    <row r="979556" spans="1:22">
      <c r="A979556"/>
      <c r="B979556"/>
      <c r="C979556"/>
      <c r="D979556"/>
      <c r="E979556"/>
      <c r="F979556"/>
      <c r="G979556"/>
      <c r="H979556"/>
      <c r="I979556"/>
      <c r="J979556"/>
      <c r="K979556"/>
      <c r="L979556"/>
      <c r="M979556"/>
      <c r="N979556"/>
      <c r="O979556"/>
      <c r="P979556"/>
      <c r="Q979556"/>
      <c r="R979556"/>
      <c r="S979556"/>
      <c r="T979556"/>
      <c r="U979556"/>
      <c r="V979556"/>
    </row>
    <row r="979557" spans="1:22">
      <c r="A979557"/>
      <c r="B979557"/>
      <c r="C979557"/>
      <c r="D979557"/>
      <c r="E979557"/>
      <c r="F979557"/>
      <c r="G979557"/>
      <c r="H979557"/>
      <c r="I979557"/>
      <c r="J979557"/>
      <c r="K979557"/>
      <c r="L979557"/>
      <c r="M979557"/>
      <c r="N979557"/>
      <c r="O979557"/>
      <c r="P979557"/>
      <c r="Q979557"/>
      <c r="R979557"/>
      <c r="S979557"/>
      <c r="T979557"/>
      <c r="U979557"/>
      <c r="V979557"/>
    </row>
    <row r="979558" spans="1:22">
      <c r="A979558"/>
      <c r="B979558"/>
      <c r="C979558"/>
      <c r="D979558"/>
      <c r="E979558"/>
      <c r="F979558"/>
      <c r="G979558"/>
      <c r="H979558"/>
      <c r="I979558"/>
      <c r="J979558"/>
      <c r="K979558"/>
      <c r="L979558"/>
      <c r="M979558"/>
      <c r="N979558"/>
      <c r="O979558"/>
      <c r="P979558"/>
      <c r="Q979558"/>
      <c r="R979558"/>
      <c r="S979558"/>
      <c r="T979558"/>
      <c r="U979558"/>
      <c r="V979558"/>
    </row>
    <row r="979559" spans="1:22">
      <c r="A979559"/>
      <c r="B979559"/>
      <c r="C979559"/>
      <c r="D979559"/>
      <c r="E979559"/>
      <c r="F979559"/>
      <c r="G979559"/>
      <c r="H979559"/>
      <c r="I979559"/>
      <c r="J979559"/>
      <c r="K979559"/>
      <c r="L979559"/>
      <c r="M979559"/>
      <c r="N979559"/>
      <c r="O979559"/>
      <c r="P979559"/>
      <c r="Q979559"/>
      <c r="R979559"/>
      <c r="S979559"/>
      <c r="T979559"/>
      <c r="U979559"/>
      <c r="V979559"/>
    </row>
    <row r="979560" spans="1:22">
      <c r="A979560"/>
      <c r="B979560"/>
      <c r="C979560"/>
      <c r="D979560"/>
      <c r="E979560"/>
      <c r="F979560"/>
      <c r="G979560"/>
      <c r="H979560"/>
      <c r="I979560"/>
      <c r="J979560"/>
      <c r="K979560"/>
      <c r="L979560"/>
      <c r="M979560"/>
      <c r="N979560"/>
      <c r="O979560"/>
      <c r="P979560"/>
      <c r="Q979560"/>
      <c r="R979560"/>
      <c r="S979560"/>
      <c r="T979560"/>
      <c r="U979560"/>
      <c r="V979560"/>
    </row>
    <row r="979561" spans="1:22">
      <c r="A979561"/>
      <c r="B979561"/>
      <c r="C979561"/>
      <c r="D979561"/>
      <c r="E979561"/>
      <c r="F979561"/>
      <c r="G979561"/>
      <c r="H979561"/>
      <c r="I979561"/>
      <c r="J979561"/>
      <c r="K979561"/>
      <c r="L979561"/>
      <c r="M979561"/>
      <c r="N979561"/>
      <c r="O979561"/>
      <c r="P979561"/>
      <c r="Q979561"/>
      <c r="R979561"/>
      <c r="S979561"/>
      <c r="T979561"/>
      <c r="U979561"/>
      <c r="V979561"/>
    </row>
    <row r="979562" spans="1:22">
      <c r="A979562"/>
      <c r="B979562"/>
      <c r="C979562"/>
      <c r="D979562"/>
      <c r="E979562"/>
      <c r="F979562"/>
      <c r="G979562"/>
      <c r="H979562"/>
      <c r="I979562"/>
      <c r="J979562"/>
      <c r="K979562"/>
      <c r="L979562"/>
      <c r="M979562"/>
      <c r="N979562"/>
      <c r="O979562"/>
      <c r="P979562"/>
      <c r="Q979562"/>
      <c r="R979562"/>
      <c r="S979562"/>
      <c r="T979562"/>
      <c r="U979562"/>
      <c r="V979562"/>
    </row>
    <row r="979563" spans="1:22">
      <c r="A979563"/>
      <c r="B979563"/>
      <c r="C979563"/>
      <c r="D979563"/>
      <c r="E979563"/>
      <c r="F979563"/>
      <c r="G979563"/>
      <c r="H979563"/>
      <c r="I979563"/>
      <c r="J979563"/>
      <c r="K979563"/>
      <c r="L979563"/>
      <c r="M979563"/>
      <c r="N979563"/>
      <c r="O979563"/>
      <c r="P979563"/>
      <c r="Q979563"/>
      <c r="R979563"/>
      <c r="S979563"/>
      <c r="T979563"/>
      <c r="U979563"/>
      <c r="V979563"/>
    </row>
    <row r="979564" spans="1:22">
      <c r="A979564"/>
      <c r="B979564"/>
      <c r="C979564"/>
      <c r="D979564"/>
      <c r="E979564"/>
      <c r="F979564"/>
      <c r="G979564"/>
      <c r="H979564"/>
      <c r="I979564"/>
      <c r="J979564"/>
      <c r="K979564"/>
      <c r="L979564"/>
      <c r="M979564"/>
      <c r="N979564"/>
      <c r="O979564"/>
      <c r="P979564"/>
      <c r="Q979564"/>
      <c r="R979564"/>
      <c r="S979564"/>
      <c r="T979564"/>
      <c r="U979564"/>
      <c r="V979564"/>
    </row>
    <row r="979565" spans="1:22">
      <c r="A979565"/>
      <c r="B979565"/>
      <c r="C979565"/>
      <c r="D979565"/>
      <c r="E979565"/>
      <c r="F979565"/>
      <c r="G979565"/>
      <c r="H979565"/>
      <c r="I979565"/>
      <c r="J979565"/>
      <c r="K979565"/>
      <c r="L979565"/>
      <c r="M979565"/>
      <c r="N979565"/>
      <c r="O979565"/>
      <c r="P979565"/>
      <c r="Q979565"/>
      <c r="R979565"/>
      <c r="S979565"/>
      <c r="T979565"/>
      <c r="U979565"/>
      <c r="V979565"/>
    </row>
    <row r="979566" spans="1:22">
      <c r="A979566"/>
      <c r="B979566"/>
      <c r="C979566"/>
      <c r="D979566"/>
      <c r="E979566"/>
      <c r="F979566"/>
      <c r="G979566"/>
      <c r="H979566"/>
      <c r="I979566"/>
      <c r="J979566"/>
      <c r="K979566"/>
      <c r="L979566"/>
      <c r="M979566"/>
      <c r="N979566"/>
      <c r="O979566"/>
      <c r="P979566"/>
      <c r="Q979566"/>
      <c r="R979566"/>
      <c r="S979566"/>
      <c r="T979566"/>
      <c r="U979566"/>
      <c r="V979566"/>
    </row>
    <row r="979567" spans="1:22">
      <c r="A979567"/>
      <c r="B979567"/>
      <c r="C979567"/>
      <c r="D979567"/>
      <c r="E979567"/>
      <c r="F979567"/>
      <c r="G979567"/>
      <c r="H979567"/>
      <c r="I979567"/>
      <c r="J979567"/>
      <c r="K979567"/>
      <c r="L979567"/>
      <c r="M979567"/>
      <c r="N979567"/>
      <c r="O979567"/>
      <c r="P979567"/>
      <c r="Q979567"/>
      <c r="R979567"/>
      <c r="S979567"/>
      <c r="T979567"/>
      <c r="U979567"/>
      <c r="V979567"/>
    </row>
    <row r="979568" spans="1:22">
      <c r="A979568"/>
      <c r="B979568"/>
      <c r="C979568"/>
      <c r="D979568"/>
      <c r="E979568"/>
      <c r="F979568"/>
      <c r="G979568"/>
      <c r="H979568"/>
      <c r="I979568"/>
      <c r="J979568"/>
      <c r="K979568"/>
      <c r="L979568"/>
      <c r="M979568"/>
      <c r="N979568"/>
      <c r="O979568"/>
      <c r="P979568"/>
      <c r="Q979568"/>
      <c r="R979568"/>
      <c r="S979568"/>
      <c r="T979568"/>
      <c r="U979568"/>
      <c r="V979568"/>
    </row>
    <row r="979569" spans="1:22">
      <c r="A979569"/>
      <c r="B979569"/>
      <c r="C979569"/>
      <c r="D979569"/>
      <c r="E979569"/>
      <c r="F979569"/>
      <c r="G979569"/>
      <c r="H979569"/>
      <c r="I979569"/>
      <c r="J979569"/>
      <c r="K979569"/>
      <c r="L979569"/>
      <c r="M979569"/>
      <c r="N979569"/>
      <c r="O979569"/>
      <c r="P979569"/>
      <c r="Q979569"/>
      <c r="R979569"/>
      <c r="S979569"/>
      <c r="T979569"/>
      <c r="U979569"/>
      <c r="V979569"/>
    </row>
    <row r="979570" spans="1:22">
      <c r="A979570"/>
      <c r="B979570"/>
      <c r="C979570"/>
      <c r="D979570"/>
      <c r="E979570"/>
      <c r="F979570"/>
      <c r="G979570"/>
      <c r="H979570"/>
      <c r="I979570"/>
      <c r="J979570"/>
      <c r="K979570"/>
      <c r="L979570"/>
      <c r="M979570"/>
      <c r="N979570"/>
      <c r="O979570"/>
      <c r="P979570"/>
      <c r="Q979570"/>
      <c r="R979570"/>
      <c r="S979570"/>
      <c r="T979570"/>
      <c r="U979570"/>
      <c r="V979570"/>
    </row>
    <row r="979571" spans="1:22">
      <c r="A979571"/>
      <c r="B979571"/>
      <c r="C979571"/>
      <c r="D979571"/>
      <c r="E979571"/>
      <c r="F979571"/>
      <c r="G979571"/>
      <c r="H979571"/>
      <c r="I979571"/>
      <c r="J979571"/>
      <c r="K979571"/>
      <c r="L979571"/>
      <c r="M979571"/>
      <c r="N979571"/>
      <c r="O979571"/>
      <c r="P979571"/>
      <c r="Q979571"/>
      <c r="R979571"/>
      <c r="S979571"/>
      <c r="T979571"/>
      <c r="U979571"/>
      <c r="V979571"/>
    </row>
    <row r="979572" spans="1:22">
      <c r="A979572"/>
      <c r="B979572"/>
      <c r="C979572"/>
      <c r="D979572"/>
      <c r="E979572"/>
      <c r="F979572"/>
      <c r="G979572"/>
      <c r="H979572"/>
      <c r="I979572"/>
      <c r="J979572"/>
      <c r="K979572"/>
      <c r="L979572"/>
      <c r="M979572"/>
      <c r="N979572"/>
      <c r="O979572"/>
      <c r="P979572"/>
      <c r="Q979572"/>
      <c r="R979572"/>
      <c r="S979572"/>
      <c r="T979572"/>
      <c r="U979572"/>
      <c r="V979572"/>
    </row>
    <row r="979573" spans="1:22">
      <c r="A979573"/>
      <c r="B979573"/>
      <c r="C979573"/>
      <c r="D979573"/>
      <c r="E979573"/>
      <c r="F979573"/>
      <c r="G979573"/>
      <c r="H979573"/>
      <c r="I979573"/>
      <c r="J979573"/>
      <c r="K979573"/>
      <c r="L979573"/>
      <c r="M979573"/>
      <c r="N979573"/>
      <c r="O979573"/>
      <c r="P979573"/>
      <c r="Q979573"/>
      <c r="R979573"/>
      <c r="S979573"/>
      <c r="T979573"/>
      <c r="U979573"/>
      <c r="V979573"/>
    </row>
    <row r="979574" spans="1:22">
      <c r="A979574"/>
      <c r="B979574"/>
      <c r="C979574"/>
      <c r="D979574"/>
      <c r="E979574"/>
      <c r="F979574"/>
      <c r="G979574"/>
      <c r="H979574"/>
      <c r="I979574"/>
      <c r="J979574"/>
      <c r="K979574"/>
      <c r="L979574"/>
      <c r="M979574"/>
      <c r="N979574"/>
      <c r="O979574"/>
      <c r="P979574"/>
      <c r="Q979574"/>
      <c r="R979574"/>
      <c r="S979574"/>
      <c r="T979574"/>
      <c r="U979574"/>
      <c r="V979574"/>
    </row>
    <row r="979575" spans="1:22">
      <c r="A979575"/>
      <c r="B979575"/>
      <c r="C979575"/>
      <c r="D979575"/>
      <c r="E979575"/>
      <c r="F979575"/>
      <c r="G979575"/>
      <c r="H979575"/>
      <c r="I979575"/>
      <c r="J979575"/>
      <c r="K979575"/>
      <c r="L979575"/>
      <c r="M979575"/>
      <c r="N979575"/>
      <c r="O979575"/>
      <c r="P979575"/>
      <c r="Q979575"/>
      <c r="R979575"/>
      <c r="S979575"/>
      <c r="T979575"/>
      <c r="U979575"/>
      <c r="V979575"/>
    </row>
    <row r="979576" spans="1:22">
      <c r="A979576"/>
      <c r="B979576"/>
      <c r="C979576"/>
      <c r="D979576"/>
      <c r="E979576"/>
      <c r="F979576"/>
      <c r="G979576"/>
      <c r="H979576"/>
      <c r="I979576"/>
      <c r="J979576"/>
      <c r="K979576"/>
      <c r="L979576"/>
      <c r="M979576"/>
      <c r="N979576"/>
      <c r="O979576"/>
      <c r="P979576"/>
      <c r="Q979576"/>
      <c r="R979576"/>
      <c r="S979576"/>
      <c r="T979576"/>
      <c r="U979576"/>
      <c r="V979576"/>
    </row>
    <row r="979577" spans="1:22">
      <c r="A979577"/>
      <c r="B979577"/>
      <c r="C979577"/>
      <c r="D979577"/>
      <c r="E979577"/>
      <c r="F979577"/>
      <c r="G979577"/>
      <c r="H979577"/>
      <c r="I979577"/>
      <c r="J979577"/>
      <c r="K979577"/>
      <c r="L979577"/>
      <c r="M979577"/>
      <c r="N979577"/>
      <c r="O979577"/>
      <c r="P979577"/>
      <c r="Q979577"/>
      <c r="R979577"/>
      <c r="S979577"/>
      <c r="T979577"/>
      <c r="U979577"/>
      <c r="V979577"/>
    </row>
    <row r="979578" spans="1:22">
      <c r="A979578"/>
      <c r="B979578"/>
      <c r="C979578"/>
      <c r="D979578"/>
      <c r="E979578"/>
      <c r="F979578"/>
      <c r="G979578"/>
      <c r="H979578"/>
      <c r="I979578"/>
      <c r="J979578"/>
      <c r="K979578"/>
      <c r="L979578"/>
      <c r="M979578"/>
      <c r="N979578"/>
      <c r="O979578"/>
      <c r="P979578"/>
      <c r="Q979578"/>
      <c r="R979578"/>
      <c r="S979578"/>
      <c r="T979578"/>
      <c r="U979578"/>
      <c r="V979578"/>
    </row>
    <row r="979579" spans="1:22">
      <c r="A979579"/>
      <c r="B979579"/>
      <c r="C979579"/>
      <c r="D979579"/>
      <c r="E979579"/>
      <c r="F979579"/>
      <c r="G979579"/>
      <c r="H979579"/>
      <c r="I979579"/>
      <c r="J979579"/>
      <c r="K979579"/>
      <c r="L979579"/>
      <c r="M979579"/>
      <c r="N979579"/>
      <c r="O979579"/>
      <c r="P979579"/>
      <c r="Q979579"/>
      <c r="R979579"/>
      <c r="S979579"/>
      <c r="T979579"/>
      <c r="U979579"/>
      <c r="V979579"/>
    </row>
    <row r="979580" spans="1:22">
      <c r="A979580"/>
      <c r="B979580"/>
      <c r="C979580"/>
      <c r="D979580"/>
      <c r="E979580"/>
      <c r="F979580"/>
      <c r="G979580"/>
      <c r="H979580"/>
      <c r="I979580"/>
      <c r="J979580"/>
      <c r="K979580"/>
      <c r="L979580"/>
      <c r="M979580"/>
      <c r="N979580"/>
      <c r="O979580"/>
      <c r="P979580"/>
      <c r="Q979580"/>
      <c r="R979580"/>
      <c r="S979580"/>
      <c r="T979580"/>
      <c r="U979580"/>
      <c r="V979580"/>
    </row>
    <row r="979581" spans="1:22">
      <c r="A979581"/>
      <c r="B979581"/>
      <c r="C979581"/>
      <c r="D979581"/>
      <c r="E979581"/>
      <c r="F979581"/>
      <c r="G979581"/>
      <c r="H979581"/>
      <c r="I979581"/>
      <c r="J979581"/>
      <c r="K979581"/>
      <c r="L979581"/>
      <c r="M979581"/>
      <c r="N979581"/>
      <c r="O979581"/>
      <c r="P979581"/>
      <c r="Q979581"/>
      <c r="R979581"/>
      <c r="S979581"/>
      <c r="T979581"/>
      <c r="U979581"/>
      <c r="V979581"/>
    </row>
    <row r="979582" spans="1:22">
      <c r="A979582"/>
      <c r="B979582"/>
      <c r="C979582"/>
      <c r="D979582"/>
      <c r="E979582"/>
      <c r="F979582"/>
      <c r="G979582"/>
      <c r="H979582"/>
      <c r="I979582"/>
      <c r="J979582"/>
      <c r="K979582"/>
      <c r="L979582"/>
      <c r="M979582"/>
      <c r="N979582"/>
      <c r="O979582"/>
      <c r="P979582"/>
      <c r="Q979582"/>
      <c r="R979582"/>
      <c r="S979582"/>
      <c r="T979582"/>
      <c r="U979582"/>
      <c r="V979582"/>
    </row>
    <row r="979583" spans="1:22">
      <c r="A979583"/>
      <c r="B979583"/>
      <c r="C979583"/>
      <c r="D979583"/>
      <c r="E979583"/>
      <c r="F979583"/>
      <c r="G979583"/>
      <c r="H979583"/>
      <c r="I979583"/>
      <c r="J979583"/>
      <c r="K979583"/>
      <c r="L979583"/>
      <c r="M979583"/>
      <c r="N979583"/>
      <c r="O979583"/>
      <c r="P979583"/>
      <c r="Q979583"/>
      <c r="R979583"/>
      <c r="S979583"/>
      <c r="T979583"/>
      <c r="U979583"/>
      <c r="V979583"/>
    </row>
    <row r="979584" spans="1:22">
      <c r="A979584"/>
      <c r="B979584"/>
      <c r="C979584"/>
      <c r="D979584"/>
      <c r="E979584"/>
      <c r="F979584"/>
      <c r="G979584"/>
      <c r="H979584"/>
      <c r="I979584"/>
      <c r="J979584"/>
      <c r="K979584"/>
      <c r="L979584"/>
      <c r="M979584"/>
      <c r="N979584"/>
      <c r="O979584"/>
      <c r="P979584"/>
      <c r="Q979584"/>
      <c r="R979584"/>
      <c r="S979584"/>
      <c r="T979584"/>
      <c r="U979584"/>
      <c r="V979584"/>
    </row>
    <row r="979585" spans="1:22">
      <c r="A979585"/>
      <c r="B979585"/>
      <c r="C979585"/>
      <c r="D979585"/>
      <c r="E979585"/>
      <c r="F979585"/>
      <c r="G979585"/>
      <c r="H979585"/>
      <c r="I979585"/>
      <c r="J979585"/>
      <c r="K979585"/>
      <c r="L979585"/>
      <c r="M979585"/>
      <c r="N979585"/>
      <c r="O979585"/>
      <c r="P979585"/>
      <c r="Q979585"/>
      <c r="R979585"/>
      <c r="S979585"/>
      <c r="T979585"/>
      <c r="U979585"/>
      <c r="V979585"/>
    </row>
    <row r="979586" spans="1:22">
      <c r="A979586"/>
      <c r="B979586"/>
      <c r="C979586"/>
      <c r="D979586"/>
      <c r="E979586"/>
      <c r="F979586"/>
      <c r="G979586"/>
      <c r="H979586"/>
      <c r="I979586"/>
      <c r="J979586"/>
      <c r="K979586"/>
      <c r="L979586"/>
      <c r="M979586"/>
      <c r="N979586"/>
      <c r="O979586"/>
      <c r="P979586"/>
      <c r="Q979586"/>
      <c r="R979586"/>
      <c r="S979586"/>
      <c r="T979586"/>
      <c r="U979586"/>
      <c r="V979586"/>
    </row>
    <row r="979587" spans="1:22">
      <c r="A979587"/>
      <c r="B979587"/>
      <c r="C979587"/>
      <c r="D979587"/>
      <c r="E979587"/>
      <c r="F979587"/>
      <c r="G979587"/>
      <c r="H979587"/>
      <c r="I979587"/>
      <c r="J979587"/>
      <c r="K979587"/>
      <c r="L979587"/>
      <c r="M979587"/>
      <c r="N979587"/>
      <c r="O979587"/>
      <c r="P979587"/>
      <c r="Q979587"/>
      <c r="R979587"/>
      <c r="S979587"/>
      <c r="T979587"/>
      <c r="U979587"/>
      <c r="V979587"/>
    </row>
    <row r="979588" spans="1:22">
      <c r="A979588"/>
      <c r="B979588"/>
      <c r="C979588"/>
      <c r="D979588"/>
      <c r="E979588"/>
      <c r="F979588"/>
      <c r="G979588"/>
      <c r="H979588"/>
      <c r="I979588"/>
      <c r="J979588"/>
      <c r="K979588"/>
      <c r="L979588"/>
      <c r="M979588"/>
      <c r="N979588"/>
      <c r="O979588"/>
      <c r="P979588"/>
      <c r="Q979588"/>
      <c r="R979588"/>
      <c r="S979588"/>
      <c r="T979588"/>
      <c r="U979588"/>
      <c r="V979588"/>
    </row>
    <row r="979589" spans="1:22">
      <c r="A979589"/>
      <c r="B979589"/>
      <c r="C979589"/>
      <c r="D979589"/>
      <c r="E979589"/>
      <c r="F979589"/>
      <c r="G979589"/>
      <c r="H979589"/>
      <c r="I979589"/>
      <c r="J979589"/>
      <c r="K979589"/>
      <c r="L979589"/>
      <c r="M979589"/>
      <c r="N979589"/>
      <c r="O979589"/>
      <c r="P979589"/>
      <c r="Q979589"/>
      <c r="R979589"/>
      <c r="S979589"/>
      <c r="T979589"/>
      <c r="U979589"/>
      <c r="V979589"/>
    </row>
    <row r="979590" spans="1:22">
      <c r="A979590"/>
      <c r="B979590"/>
      <c r="C979590"/>
      <c r="D979590"/>
      <c r="E979590"/>
      <c r="F979590"/>
      <c r="G979590"/>
      <c r="H979590"/>
      <c r="I979590"/>
      <c r="J979590"/>
      <c r="K979590"/>
      <c r="L979590"/>
      <c r="M979590"/>
      <c r="N979590"/>
      <c r="O979590"/>
      <c r="P979590"/>
      <c r="Q979590"/>
      <c r="R979590"/>
      <c r="S979590"/>
      <c r="T979590"/>
      <c r="U979590"/>
      <c r="V979590"/>
    </row>
    <row r="979591" spans="1:22">
      <c r="A979591"/>
      <c r="B979591"/>
      <c r="C979591"/>
      <c r="D979591"/>
      <c r="E979591"/>
      <c r="F979591"/>
      <c r="G979591"/>
      <c r="H979591"/>
      <c r="I979591"/>
      <c r="J979591"/>
      <c r="K979591"/>
      <c r="L979591"/>
      <c r="M979591"/>
      <c r="N979591"/>
      <c r="O979591"/>
      <c r="P979591"/>
      <c r="Q979591"/>
      <c r="R979591"/>
      <c r="S979591"/>
      <c r="T979591"/>
      <c r="U979591"/>
      <c r="V979591"/>
    </row>
    <row r="979592" spans="1:22">
      <c r="A979592"/>
      <c r="B979592"/>
      <c r="C979592"/>
      <c r="D979592"/>
      <c r="E979592"/>
      <c r="F979592"/>
      <c r="G979592"/>
      <c r="H979592"/>
      <c r="I979592"/>
      <c r="J979592"/>
      <c r="K979592"/>
      <c r="L979592"/>
      <c r="M979592"/>
      <c r="N979592"/>
      <c r="O979592"/>
      <c r="P979592"/>
      <c r="Q979592"/>
      <c r="R979592"/>
      <c r="S979592"/>
      <c r="T979592"/>
      <c r="U979592"/>
      <c r="V979592"/>
    </row>
    <row r="979593" spans="1:22">
      <c r="A979593"/>
      <c r="B979593"/>
      <c r="C979593"/>
      <c r="D979593"/>
      <c r="E979593"/>
      <c r="F979593"/>
      <c r="G979593"/>
      <c r="H979593"/>
      <c r="I979593"/>
      <c r="J979593"/>
      <c r="K979593"/>
      <c r="L979593"/>
      <c r="M979593"/>
      <c r="N979593"/>
      <c r="O979593"/>
      <c r="P979593"/>
      <c r="Q979593"/>
      <c r="R979593"/>
      <c r="S979593"/>
      <c r="T979593"/>
      <c r="U979593"/>
      <c r="V979593"/>
    </row>
    <row r="979594" spans="1:22">
      <c r="A979594"/>
      <c r="B979594"/>
      <c r="C979594"/>
      <c r="D979594"/>
      <c r="E979594"/>
      <c r="F979594"/>
      <c r="G979594"/>
      <c r="H979594"/>
      <c r="I979594"/>
      <c r="J979594"/>
      <c r="K979594"/>
      <c r="L979594"/>
      <c r="M979594"/>
      <c r="N979594"/>
      <c r="O979594"/>
      <c r="P979594"/>
      <c r="Q979594"/>
      <c r="R979594"/>
      <c r="S979594"/>
      <c r="T979594"/>
      <c r="U979594"/>
      <c r="V979594"/>
    </row>
    <row r="979595" spans="1:22">
      <c r="A979595"/>
      <c r="B979595"/>
      <c r="C979595"/>
      <c r="D979595"/>
      <c r="E979595"/>
      <c r="F979595"/>
      <c r="G979595"/>
      <c r="H979595"/>
      <c r="I979595"/>
      <c r="J979595"/>
      <c r="K979595"/>
      <c r="L979595"/>
      <c r="M979595"/>
      <c r="N979595"/>
      <c r="O979595"/>
      <c r="P979595"/>
      <c r="Q979595"/>
      <c r="R979595"/>
      <c r="S979595"/>
      <c r="T979595"/>
      <c r="U979595"/>
      <c r="V979595"/>
    </row>
    <row r="979596" spans="1:22">
      <c r="A979596"/>
      <c r="B979596"/>
      <c r="C979596"/>
      <c r="D979596"/>
      <c r="E979596"/>
      <c r="F979596"/>
      <c r="G979596"/>
      <c r="H979596"/>
      <c r="I979596"/>
      <c r="J979596"/>
      <c r="K979596"/>
      <c r="L979596"/>
      <c r="M979596"/>
      <c r="N979596"/>
      <c r="O979596"/>
      <c r="P979596"/>
      <c r="Q979596"/>
      <c r="R979596"/>
      <c r="S979596"/>
      <c r="T979596"/>
      <c r="U979596"/>
      <c r="V979596"/>
    </row>
    <row r="979597" spans="1:22">
      <c r="A979597"/>
      <c r="B979597"/>
      <c r="C979597"/>
      <c r="D979597"/>
      <c r="E979597"/>
      <c r="F979597"/>
      <c r="G979597"/>
      <c r="H979597"/>
      <c r="I979597"/>
      <c r="J979597"/>
      <c r="K979597"/>
      <c r="L979597"/>
      <c r="M979597"/>
      <c r="N979597"/>
      <c r="O979597"/>
      <c r="P979597"/>
      <c r="Q979597"/>
      <c r="R979597"/>
      <c r="S979597"/>
      <c r="T979597"/>
      <c r="U979597"/>
      <c r="V979597"/>
    </row>
    <row r="979598" spans="1:22">
      <c r="A979598"/>
      <c r="B979598"/>
      <c r="C979598"/>
      <c r="D979598"/>
      <c r="E979598"/>
      <c r="F979598"/>
      <c r="G979598"/>
      <c r="H979598"/>
      <c r="I979598"/>
      <c r="J979598"/>
      <c r="K979598"/>
      <c r="L979598"/>
      <c r="M979598"/>
      <c r="N979598"/>
      <c r="O979598"/>
      <c r="P979598"/>
      <c r="Q979598"/>
      <c r="R979598"/>
      <c r="S979598"/>
      <c r="T979598"/>
      <c r="U979598"/>
      <c r="V979598"/>
    </row>
    <row r="979599" spans="1:22">
      <c r="A979599"/>
      <c r="B979599"/>
      <c r="C979599"/>
      <c r="D979599"/>
      <c r="E979599"/>
      <c r="F979599"/>
      <c r="G979599"/>
      <c r="H979599"/>
      <c r="I979599"/>
      <c r="J979599"/>
      <c r="K979599"/>
      <c r="L979599"/>
      <c r="M979599"/>
      <c r="N979599"/>
      <c r="O979599"/>
      <c r="P979599"/>
      <c r="Q979599"/>
      <c r="R979599"/>
      <c r="S979599"/>
      <c r="T979599"/>
      <c r="U979599"/>
      <c r="V979599"/>
    </row>
    <row r="979600" spans="1:22">
      <c r="A979600"/>
      <c r="B979600"/>
      <c r="C979600"/>
      <c r="D979600"/>
      <c r="E979600"/>
      <c r="F979600"/>
      <c r="G979600"/>
      <c r="H979600"/>
      <c r="I979600"/>
      <c r="J979600"/>
      <c r="K979600"/>
      <c r="L979600"/>
      <c r="M979600"/>
      <c r="N979600"/>
      <c r="O979600"/>
      <c r="P979600"/>
      <c r="Q979600"/>
      <c r="R979600"/>
      <c r="S979600"/>
      <c r="T979600"/>
      <c r="U979600"/>
      <c r="V979600"/>
    </row>
    <row r="979601" spans="1:22">
      <c r="A979601"/>
      <c r="B979601"/>
      <c r="C979601"/>
      <c r="D979601"/>
      <c r="E979601"/>
      <c r="F979601"/>
      <c r="G979601"/>
      <c r="H979601"/>
      <c r="I979601"/>
      <c r="J979601"/>
      <c r="K979601"/>
      <c r="L979601"/>
      <c r="M979601"/>
      <c r="N979601"/>
      <c r="O979601"/>
      <c r="P979601"/>
      <c r="Q979601"/>
      <c r="R979601"/>
      <c r="S979601"/>
      <c r="T979601"/>
      <c r="U979601"/>
      <c r="V979601"/>
    </row>
    <row r="979602" spans="1:22">
      <c r="A979602"/>
      <c r="B979602"/>
      <c r="C979602"/>
      <c r="D979602"/>
      <c r="E979602"/>
      <c r="F979602"/>
      <c r="G979602"/>
      <c r="H979602"/>
      <c r="I979602"/>
      <c r="J979602"/>
      <c r="K979602"/>
      <c r="L979602"/>
      <c r="M979602"/>
      <c r="N979602"/>
      <c r="O979602"/>
      <c r="P979602"/>
      <c r="Q979602"/>
      <c r="R979602"/>
      <c r="S979602"/>
      <c r="T979602"/>
      <c r="U979602"/>
      <c r="V979602"/>
    </row>
    <row r="979603" spans="1:22">
      <c r="A979603"/>
      <c r="B979603"/>
      <c r="C979603"/>
      <c r="D979603"/>
      <c r="E979603"/>
      <c r="F979603"/>
      <c r="G979603"/>
      <c r="H979603"/>
      <c r="I979603"/>
      <c r="J979603"/>
      <c r="K979603"/>
      <c r="L979603"/>
      <c r="M979603"/>
      <c r="N979603"/>
      <c r="O979603"/>
      <c r="P979603"/>
      <c r="Q979603"/>
      <c r="R979603"/>
      <c r="S979603"/>
      <c r="T979603"/>
      <c r="U979603"/>
      <c r="V979603"/>
    </row>
    <row r="979604" spans="1:22">
      <c r="A979604"/>
      <c r="B979604"/>
      <c r="C979604"/>
      <c r="D979604"/>
      <c r="E979604"/>
      <c r="F979604"/>
      <c r="G979604"/>
      <c r="H979604"/>
      <c r="I979604"/>
      <c r="J979604"/>
      <c r="K979604"/>
      <c r="L979604"/>
      <c r="M979604"/>
      <c r="N979604"/>
      <c r="O979604"/>
      <c r="P979604"/>
      <c r="Q979604"/>
      <c r="R979604"/>
      <c r="S979604"/>
      <c r="T979604"/>
      <c r="U979604"/>
      <c r="V979604"/>
    </row>
    <row r="979605" spans="1:22">
      <c r="A979605"/>
      <c r="B979605"/>
      <c r="C979605"/>
      <c r="D979605"/>
      <c r="E979605"/>
      <c r="F979605"/>
      <c r="G979605"/>
      <c r="H979605"/>
      <c r="I979605"/>
      <c r="J979605"/>
      <c r="K979605"/>
      <c r="L979605"/>
      <c r="M979605"/>
      <c r="N979605"/>
      <c r="O979605"/>
      <c r="P979605"/>
      <c r="Q979605"/>
      <c r="R979605"/>
      <c r="S979605"/>
      <c r="T979605"/>
      <c r="U979605"/>
      <c r="V979605"/>
    </row>
    <row r="979606" spans="1:22">
      <c r="A979606"/>
      <c r="B979606"/>
      <c r="C979606"/>
      <c r="D979606"/>
      <c r="E979606"/>
      <c r="F979606"/>
      <c r="G979606"/>
      <c r="H979606"/>
      <c r="I979606"/>
      <c r="J979606"/>
      <c r="K979606"/>
      <c r="L979606"/>
      <c r="M979606"/>
      <c r="N979606"/>
      <c r="O979606"/>
      <c r="P979606"/>
      <c r="Q979606"/>
      <c r="R979606"/>
      <c r="S979606"/>
      <c r="T979606"/>
      <c r="U979606"/>
      <c r="V979606"/>
    </row>
    <row r="979607" spans="1:22">
      <c r="A979607"/>
      <c r="B979607"/>
      <c r="C979607"/>
      <c r="D979607"/>
      <c r="E979607"/>
      <c r="F979607"/>
      <c r="G979607"/>
      <c r="H979607"/>
      <c r="I979607"/>
      <c r="J979607"/>
      <c r="K979607"/>
      <c r="L979607"/>
      <c r="M979607"/>
      <c r="N979607"/>
      <c r="O979607"/>
      <c r="P979607"/>
      <c r="Q979607"/>
      <c r="R979607"/>
      <c r="S979607"/>
      <c r="T979607"/>
      <c r="U979607"/>
      <c r="V979607"/>
    </row>
    <row r="979608" spans="1:22">
      <c r="A979608"/>
      <c r="B979608"/>
      <c r="C979608"/>
      <c r="D979608"/>
      <c r="E979608"/>
      <c r="F979608"/>
      <c r="G979608"/>
      <c r="H979608"/>
      <c r="I979608"/>
      <c r="J979608"/>
      <c r="K979608"/>
      <c r="L979608"/>
      <c r="M979608"/>
      <c r="N979608"/>
      <c r="O979608"/>
      <c r="P979608"/>
      <c r="Q979608"/>
      <c r="R979608"/>
      <c r="S979608"/>
      <c r="T979608"/>
      <c r="U979608"/>
      <c r="V979608"/>
    </row>
    <row r="979609" spans="1:22">
      <c r="A979609"/>
      <c r="B979609"/>
      <c r="C979609"/>
      <c r="D979609"/>
      <c r="E979609"/>
      <c r="F979609"/>
      <c r="G979609"/>
      <c r="H979609"/>
      <c r="I979609"/>
      <c r="J979609"/>
      <c r="K979609"/>
      <c r="L979609"/>
      <c r="M979609"/>
      <c r="N979609"/>
      <c r="O979609"/>
      <c r="P979609"/>
      <c r="Q979609"/>
      <c r="R979609"/>
      <c r="S979609"/>
      <c r="T979609"/>
      <c r="U979609"/>
      <c r="V979609"/>
    </row>
    <row r="979610" spans="1:22">
      <c r="A979610"/>
      <c r="B979610"/>
      <c r="C979610"/>
      <c r="D979610"/>
      <c r="E979610"/>
      <c r="F979610"/>
      <c r="G979610"/>
      <c r="H979610"/>
      <c r="I979610"/>
      <c r="J979610"/>
      <c r="K979610"/>
      <c r="L979610"/>
      <c r="M979610"/>
      <c r="N979610"/>
      <c r="O979610"/>
      <c r="P979610"/>
      <c r="Q979610"/>
      <c r="R979610"/>
      <c r="S979610"/>
      <c r="T979610"/>
      <c r="U979610"/>
      <c r="V979610"/>
    </row>
    <row r="979611" spans="1:22">
      <c r="A979611"/>
      <c r="B979611"/>
      <c r="C979611"/>
      <c r="D979611"/>
      <c r="E979611"/>
      <c r="F979611"/>
      <c r="G979611"/>
      <c r="H979611"/>
      <c r="I979611"/>
      <c r="J979611"/>
      <c r="K979611"/>
      <c r="L979611"/>
      <c r="M979611"/>
      <c r="N979611"/>
      <c r="O979611"/>
      <c r="P979611"/>
      <c r="Q979611"/>
      <c r="R979611"/>
      <c r="S979611"/>
      <c r="T979611"/>
      <c r="U979611"/>
      <c r="V979611"/>
    </row>
    <row r="979612" spans="1:22">
      <c r="A979612"/>
      <c r="B979612"/>
      <c r="C979612"/>
      <c r="D979612"/>
      <c r="E979612"/>
      <c r="F979612"/>
      <c r="G979612"/>
      <c r="H979612"/>
      <c r="I979612"/>
      <c r="J979612"/>
      <c r="K979612"/>
      <c r="L979612"/>
      <c r="M979612"/>
      <c r="N979612"/>
      <c r="O979612"/>
      <c r="P979612"/>
      <c r="Q979612"/>
      <c r="R979612"/>
      <c r="S979612"/>
      <c r="T979612"/>
      <c r="U979612"/>
      <c r="V979612"/>
    </row>
    <row r="979613" spans="1:22">
      <c r="A979613"/>
      <c r="B979613"/>
      <c r="C979613"/>
      <c r="D979613"/>
      <c r="E979613"/>
      <c r="F979613"/>
      <c r="G979613"/>
      <c r="H979613"/>
      <c r="I979613"/>
      <c r="J979613"/>
      <c r="K979613"/>
      <c r="L979613"/>
      <c r="M979613"/>
      <c r="N979613"/>
      <c r="O979613"/>
      <c r="P979613"/>
      <c r="Q979613"/>
      <c r="R979613"/>
      <c r="S979613"/>
      <c r="T979613"/>
      <c r="U979613"/>
      <c r="V979613"/>
    </row>
    <row r="979614" spans="1:22">
      <c r="A979614"/>
      <c r="B979614"/>
      <c r="C979614"/>
      <c r="D979614"/>
      <c r="E979614"/>
      <c r="F979614"/>
      <c r="G979614"/>
      <c r="H979614"/>
      <c r="I979614"/>
      <c r="J979614"/>
      <c r="K979614"/>
      <c r="L979614"/>
      <c r="M979614"/>
      <c r="N979614"/>
      <c r="O979614"/>
      <c r="P979614"/>
      <c r="Q979614"/>
      <c r="R979614"/>
      <c r="S979614"/>
      <c r="T979614"/>
      <c r="U979614"/>
      <c r="V979614"/>
    </row>
    <row r="979615" spans="1:22">
      <c r="A979615"/>
      <c r="B979615"/>
      <c r="C979615"/>
      <c r="D979615"/>
      <c r="E979615"/>
      <c r="F979615"/>
      <c r="G979615"/>
      <c r="H979615"/>
      <c r="I979615"/>
      <c r="J979615"/>
      <c r="K979615"/>
      <c r="L979615"/>
      <c r="M979615"/>
      <c r="N979615"/>
      <c r="O979615"/>
      <c r="P979615"/>
      <c r="Q979615"/>
      <c r="R979615"/>
      <c r="S979615"/>
      <c r="T979615"/>
      <c r="U979615"/>
      <c r="V979615"/>
    </row>
    <row r="979616" spans="1:22">
      <c r="A979616"/>
      <c r="B979616"/>
      <c r="C979616"/>
      <c r="D979616"/>
      <c r="E979616"/>
      <c r="F979616"/>
      <c r="G979616"/>
      <c r="H979616"/>
      <c r="I979616"/>
      <c r="J979616"/>
      <c r="K979616"/>
      <c r="L979616"/>
      <c r="M979616"/>
      <c r="N979616"/>
      <c r="O979616"/>
      <c r="P979616"/>
      <c r="Q979616"/>
      <c r="R979616"/>
      <c r="S979616"/>
      <c r="T979616"/>
      <c r="U979616"/>
      <c r="V979616"/>
    </row>
    <row r="979617" spans="1:22">
      <c r="A979617"/>
      <c r="B979617"/>
      <c r="C979617"/>
      <c r="D979617"/>
      <c r="E979617"/>
      <c r="F979617"/>
      <c r="G979617"/>
      <c r="H979617"/>
      <c r="I979617"/>
      <c r="J979617"/>
      <c r="K979617"/>
      <c r="L979617"/>
      <c r="M979617"/>
      <c r="N979617"/>
      <c r="O979617"/>
      <c r="P979617"/>
      <c r="Q979617"/>
      <c r="R979617"/>
      <c r="S979617"/>
      <c r="T979617"/>
      <c r="U979617"/>
      <c r="V979617"/>
    </row>
    <row r="979618" spans="1:22">
      <c r="A979618"/>
      <c r="B979618"/>
      <c r="C979618"/>
      <c r="D979618"/>
      <c r="E979618"/>
      <c r="F979618"/>
      <c r="G979618"/>
      <c r="H979618"/>
      <c r="I979618"/>
      <c r="J979618"/>
      <c r="K979618"/>
      <c r="L979618"/>
      <c r="M979618"/>
      <c r="N979618"/>
      <c r="O979618"/>
      <c r="P979618"/>
      <c r="Q979618"/>
      <c r="R979618"/>
      <c r="S979618"/>
      <c r="T979618"/>
      <c r="U979618"/>
      <c r="V979618"/>
    </row>
    <row r="979619" spans="1:22">
      <c r="A979619"/>
      <c r="B979619"/>
      <c r="C979619"/>
      <c r="D979619"/>
      <c r="E979619"/>
      <c r="F979619"/>
      <c r="G979619"/>
      <c r="H979619"/>
      <c r="I979619"/>
      <c r="J979619"/>
      <c r="K979619"/>
      <c r="L979619"/>
      <c r="M979619"/>
      <c r="N979619"/>
      <c r="O979619"/>
      <c r="P979619"/>
      <c r="Q979619"/>
      <c r="R979619"/>
      <c r="S979619"/>
      <c r="T979619"/>
      <c r="U979619"/>
      <c r="V979619"/>
    </row>
    <row r="979620" spans="1:22">
      <c r="A979620"/>
      <c r="B979620"/>
      <c r="C979620"/>
      <c r="D979620"/>
      <c r="E979620"/>
      <c r="F979620"/>
      <c r="G979620"/>
      <c r="H979620"/>
      <c r="I979620"/>
      <c r="J979620"/>
      <c r="K979620"/>
      <c r="L979620"/>
      <c r="M979620"/>
      <c r="N979620"/>
      <c r="O979620"/>
      <c r="P979620"/>
      <c r="Q979620"/>
      <c r="R979620"/>
      <c r="S979620"/>
      <c r="T979620"/>
      <c r="U979620"/>
      <c r="V979620"/>
    </row>
    <row r="979621" spans="1:22">
      <c r="A979621"/>
      <c r="B979621"/>
      <c r="C979621"/>
      <c r="D979621"/>
      <c r="E979621"/>
      <c r="F979621"/>
      <c r="G979621"/>
      <c r="H979621"/>
      <c r="I979621"/>
      <c r="J979621"/>
      <c r="K979621"/>
      <c r="L979621"/>
      <c r="M979621"/>
      <c r="N979621"/>
      <c r="O979621"/>
      <c r="P979621"/>
      <c r="Q979621"/>
      <c r="R979621"/>
      <c r="S979621"/>
      <c r="T979621"/>
      <c r="U979621"/>
      <c r="V979621"/>
    </row>
    <row r="979622" spans="1:22">
      <c r="A979622"/>
      <c r="B979622"/>
      <c r="C979622"/>
      <c r="D979622"/>
      <c r="E979622"/>
      <c r="F979622"/>
      <c r="G979622"/>
      <c r="H979622"/>
      <c r="I979622"/>
      <c r="J979622"/>
      <c r="K979622"/>
      <c r="L979622"/>
      <c r="M979622"/>
      <c r="N979622"/>
      <c r="O979622"/>
      <c r="P979622"/>
      <c r="Q979622"/>
      <c r="R979622"/>
      <c r="S979622"/>
      <c r="T979622"/>
      <c r="U979622"/>
      <c r="V979622"/>
    </row>
    <row r="979623" spans="1:22">
      <c r="A979623"/>
      <c r="B979623"/>
      <c r="C979623"/>
      <c r="D979623"/>
      <c r="E979623"/>
      <c r="F979623"/>
      <c r="G979623"/>
      <c r="H979623"/>
      <c r="I979623"/>
      <c r="J979623"/>
      <c r="K979623"/>
      <c r="L979623"/>
      <c r="M979623"/>
      <c r="N979623"/>
      <c r="O979623"/>
      <c r="P979623"/>
      <c r="Q979623"/>
      <c r="R979623"/>
      <c r="S979623"/>
      <c r="T979623"/>
      <c r="U979623"/>
      <c r="V979623"/>
    </row>
    <row r="979624" spans="1:22">
      <c r="A979624"/>
      <c r="B979624"/>
      <c r="C979624"/>
      <c r="D979624"/>
      <c r="E979624"/>
      <c r="F979624"/>
      <c r="G979624"/>
      <c r="H979624"/>
      <c r="I979624"/>
      <c r="J979624"/>
      <c r="K979624"/>
      <c r="L979624"/>
      <c r="M979624"/>
      <c r="N979624"/>
      <c r="O979624"/>
      <c r="P979624"/>
      <c r="Q979624"/>
      <c r="R979624"/>
      <c r="S979624"/>
      <c r="T979624"/>
      <c r="U979624"/>
      <c r="V979624"/>
    </row>
    <row r="979625" spans="1:22">
      <c r="A979625"/>
      <c r="B979625"/>
      <c r="C979625"/>
      <c r="D979625"/>
      <c r="E979625"/>
      <c r="F979625"/>
      <c r="G979625"/>
      <c r="H979625"/>
      <c r="I979625"/>
      <c r="J979625"/>
      <c r="K979625"/>
      <c r="L979625"/>
      <c r="M979625"/>
      <c r="N979625"/>
      <c r="O979625"/>
      <c r="P979625"/>
      <c r="Q979625"/>
      <c r="R979625"/>
      <c r="S979625"/>
      <c r="T979625"/>
      <c r="U979625"/>
      <c r="V979625"/>
    </row>
    <row r="979626" spans="1:22">
      <c r="A979626"/>
      <c r="B979626"/>
      <c r="C979626"/>
      <c r="D979626"/>
      <c r="E979626"/>
      <c r="F979626"/>
      <c r="G979626"/>
      <c r="H979626"/>
      <c r="I979626"/>
      <c r="J979626"/>
      <c r="K979626"/>
      <c r="L979626"/>
      <c r="M979626"/>
      <c r="N979626"/>
      <c r="O979626"/>
      <c r="P979626"/>
      <c r="Q979626"/>
      <c r="R979626"/>
      <c r="S979626"/>
      <c r="T979626"/>
      <c r="U979626"/>
      <c r="V979626"/>
    </row>
    <row r="979627" spans="1:22">
      <c r="A979627"/>
      <c r="B979627"/>
      <c r="C979627"/>
      <c r="D979627"/>
      <c r="E979627"/>
      <c r="F979627"/>
      <c r="G979627"/>
      <c r="H979627"/>
      <c r="I979627"/>
      <c r="J979627"/>
      <c r="K979627"/>
      <c r="L979627"/>
      <c r="M979627"/>
      <c r="N979627"/>
      <c r="O979627"/>
      <c r="P979627"/>
      <c r="Q979627"/>
      <c r="R979627"/>
      <c r="S979627"/>
      <c r="T979627"/>
      <c r="U979627"/>
      <c r="V979627"/>
    </row>
    <row r="979628" spans="1:22">
      <c r="A979628"/>
      <c r="B979628"/>
      <c r="C979628"/>
      <c r="D979628"/>
      <c r="E979628"/>
      <c r="F979628"/>
      <c r="G979628"/>
      <c r="H979628"/>
      <c r="I979628"/>
      <c r="J979628"/>
      <c r="K979628"/>
      <c r="L979628"/>
      <c r="M979628"/>
      <c r="N979628"/>
      <c r="O979628"/>
      <c r="P979628"/>
      <c r="Q979628"/>
      <c r="R979628"/>
      <c r="S979628"/>
      <c r="T979628"/>
      <c r="U979628"/>
      <c r="V979628"/>
    </row>
    <row r="979629" spans="1:22">
      <c r="A979629"/>
      <c r="B979629"/>
      <c r="C979629"/>
      <c r="D979629"/>
      <c r="E979629"/>
      <c r="F979629"/>
      <c r="G979629"/>
      <c r="H979629"/>
      <c r="I979629"/>
      <c r="J979629"/>
      <c r="K979629"/>
      <c r="L979629"/>
      <c r="M979629"/>
      <c r="N979629"/>
      <c r="O979629"/>
      <c r="P979629"/>
      <c r="Q979629"/>
      <c r="R979629"/>
      <c r="S979629"/>
      <c r="T979629"/>
      <c r="U979629"/>
      <c r="V979629"/>
    </row>
    <row r="979630" spans="1:22">
      <c r="A979630"/>
      <c r="B979630"/>
      <c r="C979630"/>
      <c r="D979630"/>
      <c r="E979630"/>
      <c r="F979630"/>
      <c r="G979630"/>
      <c r="H979630"/>
      <c r="I979630"/>
      <c r="J979630"/>
      <c r="K979630"/>
      <c r="L979630"/>
      <c r="M979630"/>
      <c r="N979630"/>
      <c r="O979630"/>
      <c r="P979630"/>
      <c r="Q979630"/>
      <c r="R979630"/>
      <c r="S979630"/>
      <c r="T979630"/>
      <c r="U979630"/>
      <c r="V979630"/>
    </row>
    <row r="979631" spans="1:22">
      <c r="A979631"/>
      <c r="B979631"/>
      <c r="C979631"/>
      <c r="D979631"/>
      <c r="E979631"/>
      <c r="F979631"/>
      <c r="G979631"/>
      <c r="H979631"/>
      <c r="I979631"/>
      <c r="J979631"/>
      <c r="K979631"/>
      <c r="L979631"/>
      <c r="M979631"/>
      <c r="N979631"/>
      <c r="O979631"/>
      <c r="P979631"/>
      <c r="Q979631"/>
      <c r="R979631"/>
      <c r="S979631"/>
      <c r="T979631"/>
      <c r="U979631"/>
      <c r="V979631"/>
    </row>
    <row r="979632" spans="1:22">
      <c r="A979632"/>
      <c r="B979632"/>
      <c r="C979632"/>
      <c r="D979632"/>
      <c r="E979632"/>
      <c r="F979632"/>
      <c r="G979632"/>
      <c r="H979632"/>
      <c r="I979632"/>
      <c r="J979632"/>
      <c r="K979632"/>
      <c r="L979632"/>
      <c r="M979632"/>
      <c r="N979632"/>
      <c r="O979632"/>
      <c r="P979632"/>
      <c r="Q979632"/>
      <c r="R979632"/>
      <c r="S979632"/>
      <c r="T979632"/>
      <c r="U979632"/>
      <c r="V979632"/>
    </row>
    <row r="979633" spans="1:22">
      <c r="A979633"/>
      <c r="B979633"/>
      <c r="C979633"/>
      <c r="D979633"/>
      <c r="E979633"/>
      <c r="F979633"/>
      <c r="G979633"/>
      <c r="H979633"/>
      <c r="I979633"/>
      <c r="J979633"/>
      <c r="K979633"/>
      <c r="L979633"/>
      <c r="M979633"/>
      <c r="N979633"/>
      <c r="O979633"/>
      <c r="P979633"/>
      <c r="Q979633"/>
      <c r="R979633"/>
      <c r="S979633"/>
      <c r="T979633"/>
      <c r="U979633"/>
      <c r="V979633"/>
    </row>
    <row r="979634" spans="1:22">
      <c r="A979634"/>
      <c r="B979634"/>
      <c r="C979634"/>
      <c r="D979634"/>
      <c r="E979634"/>
      <c r="F979634"/>
      <c r="G979634"/>
      <c r="H979634"/>
      <c r="I979634"/>
      <c r="J979634"/>
      <c r="K979634"/>
      <c r="L979634"/>
      <c r="M979634"/>
      <c r="N979634"/>
      <c r="O979634"/>
      <c r="P979634"/>
      <c r="Q979634"/>
      <c r="R979634"/>
      <c r="S979634"/>
      <c r="T979634"/>
      <c r="U979634"/>
      <c r="V979634"/>
    </row>
    <row r="979635" spans="1:22">
      <c r="A979635"/>
      <c r="B979635"/>
      <c r="C979635"/>
      <c r="D979635"/>
      <c r="E979635"/>
      <c r="F979635"/>
      <c r="G979635"/>
      <c r="H979635"/>
      <c r="I979635"/>
      <c r="J979635"/>
      <c r="K979635"/>
      <c r="L979635"/>
      <c r="M979635"/>
      <c r="N979635"/>
      <c r="O979635"/>
      <c r="P979635"/>
      <c r="Q979635"/>
      <c r="R979635"/>
      <c r="S979635"/>
      <c r="T979635"/>
      <c r="U979635"/>
      <c r="V979635"/>
    </row>
    <row r="979636" spans="1:22">
      <c r="A979636"/>
      <c r="B979636"/>
      <c r="C979636"/>
      <c r="D979636"/>
      <c r="E979636"/>
      <c r="F979636"/>
      <c r="G979636"/>
      <c r="H979636"/>
      <c r="I979636"/>
      <c r="J979636"/>
      <c r="K979636"/>
      <c r="L979636"/>
      <c r="M979636"/>
      <c r="N979636"/>
      <c r="O979636"/>
      <c r="P979636"/>
      <c r="Q979636"/>
      <c r="R979636"/>
      <c r="S979636"/>
      <c r="T979636"/>
      <c r="U979636"/>
      <c r="V979636"/>
    </row>
    <row r="979637" spans="1:22">
      <c r="A979637"/>
      <c r="B979637"/>
      <c r="C979637"/>
      <c r="D979637"/>
      <c r="E979637"/>
      <c r="F979637"/>
      <c r="G979637"/>
      <c r="H979637"/>
      <c r="I979637"/>
      <c r="J979637"/>
      <c r="K979637"/>
      <c r="L979637"/>
      <c r="M979637"/>
      <c r="N979637"/>
      <c r="O979637"/>
      <c r="P979637"/>
      <c r="Q979637"/>
      <c r="R979637"/>
      <c r="S979637"/>
      <c r="T979637"/>
      <c r="U979637"/>
      <c r="V979637"/>
    </row>
    <row r="979638" spans="1:22">
      <c r="A979638"/>
      <c r="B979638"/>
      <c r="C979638"/>
      <c r="D979638"/>
      <c r="E979638"/>
      <c r="F979638"/>
      <c r="G979638"/>
      <c r="H979638"/>
      <c r="I979638"/>
      <c r="J979638"/>
      <c r="K979638"/>
      <c r="L979638"/>
      <c r="M979638"/>
      <c r="N979638"/>
      <c r="O979638"/>
      <c r="P979638"/>
      <c r="Q979638"/>
      <c r="R979638"/>
      <c r="S979638"/>
      <c r="T979638"/>
      <c r="U979638"/>
      <c r="V979638"/>
    </row>
    <row r="979639" spans="1:22">
      <c r="A979639"/>
      <c r="B979639"/>
      <c r="C979639"/>
      <c r="D979639"/>
      <c r="E979639"/>
      <c r="F979639"/>
      <c r="G979639"/>
      <c r="H979639"/>
      <c r="I979639"/>
      <c r="J979639"/>
      <c r="K979639"/>
      <c r="L979639"/>
      <c r="M979639"/>
      <c r="N979639"/>
      <c r="O979639"/>
      <c r="P979639"/>
      <c r="Q979639"/>
      <c r="R979639"/>
      <c r="S979639"/>
      <c r="T979639"/>
      <c r="U979639"/>
      <c r="V979639"/>
    </row>
    <row r="979640" spans="1:22">
      <c r="A979640"/>
      <c r="B979640"/>
      <c r="C979640"/>
      <c r="D979640"/>
      <c r="E979640"/>
      <c r="F979640"/>
      <c r="G979640"/>
      <c r="H979640"/>
      <c r="I979640"/>
      <c r="J979640"/>
      <c r="K979640"/>
      <c r="L979640"/>
      <c r="M979640"/>
      <c r="N979640"/>
      <c r="O979640"/>
      <c r="P979640"/>
      <c r="Q979640"/>
      <c r="R979640"/>
      <c r="S979640"/>
      <c r="T979640"/>
      <c r="U979640"/>
      <c r="V979640"/>
    </row>
    <row r="979641" spans="1:22">
      <c r="A979641"/>
      <c r="B979641"/>
      <c r="C979641"/>
      <c r="D979641"/>
      <c r="E979641"/>
      <c r="F979641"/>
      <c r="G979641"/>
      <c r="H979641"/>
      <c r="I979641"/>
      <c r="J979641"/>
      <c r="K979641"/>
      <c r="L979641"/>
      <c r="M979641"/>
      <c r="N979641"/>
      <c r="O979641"/>
      <c r="P979641"/>
      <c r="Q979641"/>
      <c r="R979641"/>
      <c r="S979641"/>
      <c r="T979641"/>
      <c r="U979641"/>
      <c r="V979641"/>
    </row>
    <row r="979642" spans="1:22">
      <c r="A979642"/>
      <c r="B979642"/>
      <c r="C979642"/>
      <c r="D979642"/>
      <c r="E979642"/>
      <c r="F979642"/>
      <c r="G979642"/>
      <c r="H979642"/>
      <c r="I979642"/>
      <c r="J979642"/>
      <c r="K979642"/>
      <c r="L979642"/>
      <c r="M979642"/>
      <c r="N979642"/>
      <c r="O979642"/>
      <c r="P979642"/>
      <c r="Q979642"/>
      <c r="R979642"/>
      <c r="S979642"/>
      <c r="T979642"/>
      <c r="U979642"/>
      <c r="V979642"/>
    </row>
    <row r="979643" spans="1:22">
      <c r="A979643"/>
      <c r="B979643"/>
      <c r="C979643"/>
      <c r="D979643"/>
      <c r="E979643"/>
      <c r="F979643"/>
      <c r="G979643"/>
      <c r="H979643"/>
      <c r="I979643"/>
      <c r="J979643"/>
      <c r="K979643"/>
      <c r="L979643"/>
      <c r="M979643"/>
      <c r="N979643"/>
      <c r="O979643"/>
      <c r="P979643"/>
      <c r="Q979643"/>
      <c r="R979643"/>
      <c r="S979643"/>
      <c r="T979643"/>
      <c r="U979643"/>
      <c r="V979643"/>
    </row>
    <row r="979644" spans="1:22">
      <c r="A979644"/>
      <c r="B979644"/>
      <c r="C979644"/>
      <c r="D979644"/>
      <c r="E979644"/>
      <c r="F979644"/>
      <c r="G979644"/>
      <c r="H979644"/>
      <c r="I979644"/>
      <c r="J979644"/>
      <c r="K979644"/>
      <c r="L979644"/>
      <c r="M979644"/>
      <c r="N979644"/>
      <c r="O979644"/>
      <c r="P979644"/>
      <c r="Q979644"/>
      <c r="R979644"/>
      <c r="S979644"/>
      <c r="T979644"/>
      <c r="U979644"/>
      <c r="V979644"/>
    </row>
    <row r="979645" spans="1:22">
      <c r="A979645"/>
      <c r="B979645"/>
      <c r="C979645"/>
      <c r="D979645"/>
      <c r="E979645"/>
      <c r="F979645"/>
      <c r="G979645"/>
      <c r="H979645"/>
      <c r="I979645"/>
      <c r="J979645"/>
      <c r="K979645"/>
      <c r="L979645"/>
      <c r="M979645"/>
      <c r="N979645"/>
      <c r="O979645"/>
      <c r="P979645"/>
      <c r="Q979645"/>
      <c r="R979645"/>
      <c r="S979645"/>
      <c r="T979645"/>
      <c r="U979645"/>
      <c r="V979645"/>
    </row>
    <row r="979646" spans="1:22">
      <c r="A979646"/>
      <c r="B979646"/>
      <c r="C979646"/>
      <c r="D979646"/>
      <c r="E979646"/>
      <c r="F979646"/>
      <c r="G979646"/>
      <c r="H979646"/>
      <c r="I979646"/>
      <c r="J979646"/>
      <c r="K979646"/>
      <c r="L979646"/>
      <c r="M979646"/>
      <c r="N979646"/>
      <c r="O979646"/>
      <c r="P979646"/>
      <c r="Q979646"/>
      <c r="R979646"/>
      <c r="S979646"/>
      <c r="T979646"/>
      <c r="U979646"/>
      <c r="V979646"/>
    </row>
    <row r="979647" spans="1:22">
      <c r="A979647"/>
      <c r="B979647"/>
      <c r="C979647"/>
      <c r="D979647"/>
      <c r="E979647"/>
      <c r="F979647"/>
      <c r="G979647"/>
      <c r="H979647"/>
      <c r="I979647"/>
      <c r="J979647"/>
      <c r="K979647"/>
      <c r="L979647"/>
      <c r="M979647"/>
      <c r="N979647"/>
      <c r="O979647"/>
      <c r="P979647"/>
      <c r="Q979647"/>
      <c r="R979647"/>
      <c r="S979647"/>
      <c r="T979647"/>
      <c r="U979647"/>
      <c r="V979647"/>
    </row>
    <row r="979648" spans="1:22">
      <c r="A979648"/>
      <c r="B979648"/>
      <c r="C979648"/>
      <c r="D979648"/>
      <c r="E979648"/>
      <c r="F979648"/>
      <c r="G979648"/>
      <c r="H979648"/>
      <c r="I979648"/>
      <c r="J979648"/>
      <c r="K979648"/>
      <c r="L979648"/>
      <c r="M979648"/>
      <c r="N979648"/>
      <c r="O979648"/>
      <c r="P979648"/>
      <c r="Q979648"/>
      <c r="R979648"/>
      <c r="S979648"/>
      <c r="T979648"/>
      <c r="U979648"/>
      <c r="V979648"/>
    </row>
    <row r="979649" spans="1:22">
      <c r="A979649"/>
      <c r="B979649"/>
      <c r="C979649"/>
      <c r="D979649"/>
      <c r="E979649"/>
      <c r="F979649"/>
      <c r="G979649"/>
      <c r="H979649"/>
      <c r="I979649"/>
      <c r="J979649"/>
      <c r="K979649"/>
      <c r="L979649"/>
      <c r="M979649"/>
      <c r="N979649"/>
      <c r="O979649"/>
      <c r="P979649"/>
      <c r="Q979649"/>
      <c r="R979649"/>
      <c r="S979649"/>
      <c r="T979649"/>
      <c r="U979649"/>
      <c r="V979649"/>
    </row>
    <row r="979650" spans="1:22">
      <c r="A979650"/>
      <c r="B979650"/>
      <c r="C979650"/>
      <c r="D979650"/>
      <c r="E979650"/>
      <c r="F979650"/>
      <c r="G979650"/>
      <c r="H979650"/>
      <c r="I979650"/>
      <c r="J979650"/>
      <c r="K979650"/>
      <c r="L979650"/>
      <c r="M979650"/>
      <c r="N979650"/>
      <c r="O979650"/>
      <c r="P979650"/>
      <c r="Q979650"/>
      <c r="R979650"/>
      <c r="S979650"/>
      <c r="T979650"/>
      <c r="U979650"/>
      <c r="V979650"/>
    </row>
    <row r="979651" spans="1:22">
      <c r="A979651"/>
      <c r="B979651"/>
      <c r="C979651"/>
      <c r="D979651"/>
      <c r="E979651"/>
      <c r="F979651"/>
      <c r="G979651"/>
      <c r="H979651"/>
      <c r="I979651"/>
      <c r="J979651"/>
      <c r="K979651"/>
      <c r="L979651"/>
      <c r="M979651"/>
      <c r="N979651"/>
      <c r="O979651"/>
      <c r="P979651"/>
      <c r="Q979651"/>
      <c r="R979651"/>
      <c r="S979651"/>
      <c r="T979651"/>
      <c r="U979651"/>
      <c r="V979651"/>
    </row>
    <row r="979652" spans="1:22">
      <c r="A979652"/>
      <c r="B979652"/>
      <c r="C979652"/>
      <c r="D979652"/>
      <c r="E979652"/>
      <c r="F979652"/>
      <c r="G979652"/>
      <c r="H979652"/>
      <c r="I979652"/>
      <c r="J979652"/>
      <c r="K979652"/>
      <c r="L979652"/>
      <c r="M979652"/>
      <c r="N979652"/>
      <c r="O979652"/>
      <c r="P979652"/>
      <c r="Q979652"/>
      <c r="R979652"/>
      <c r="S979652"/>
      <c r="T979652"/>
      <c r="U979652"/>
      <c r="V979652"/>
    </row>
    <row r="979653" spans="1:22">
      <c r="A979653"/>
      <c r="B979653"/>
      <c r="C979653"/>
      <c r="D979653"/>
      <c r="E979653"/>
      <c r="F979653"/>
      <c r="G979653"/>
      <c r="H979653"/>
      <c r="I979653"/>
      <c r="J979653"/>
      <c r="K979653"/>
      <c r="L979653"/>
      <c r="M979653"/>
      <c r="N979653"/>
      <c r="O979653"/>
      <c r="P979653"/>
      <c r="Q979653"/>
      <c r="R979653"/>
      <c r="S979653"/>
      <c r="T979653"/>
      <c r="U979653"/>
      <c r="V979653"/>
    </row>
    <row r="979654" spans="1:22">
      <c r="A979654"/>
      <c r="B979654"/>
      <c r="C979654"/>
      <c r="D979654"/>
      <c r="E979654"/>
      <c r="F979654"/>
      <c r="G979654"/>
      <c r="H979654"/>
      <c r="I979654"/>
      <c r="J979654"/>
      <c r="K979654"/>
      <c r="L979654"/>
      <c r="M979654"/>
      <c r="N979654"/>
      <c r="O979654"/>
      <c r="P979654"/>
      <c r="Q979654"/>
      <c r="R979654"/>
      <c r="S979654"/>
      <c r="T979654"/>
      <c r="U979654"/>
      <c r="V979654"/>
    </row>
    <row r="979655" spans="1:22">
      <c r="A979655"/>
      <c r="B979655"/>
      <c r="C979655"/>
      <c r="D979655"/>
      <c r="E979655"/>
      <c r="F979655"/>
      <c r="G979655"/>
      <c r="H979655"/>
      <c r="I979655"/>
      <c r="J979655"/>
      <c r="K979655"/>
      <c r="L979655"/>
      <c r="M979655"/>
      <c r="N979655"/>
      <c r="O979655"/>
      <c r="P979655"/>
      <c r="Q979655"/>
      <c r="R979655"/>
      <c r="S979655"/>
      <c r="T979655"/>
      <c r="U979655"/>
      <c r="V979655"/>
    </row>
    <row r="979656" spans="1:22">
      <c r="A979656"/>
      <c r="B979656"/>
      <c r="C979656"/>
      <c r="D979656"/>
      <c r="E979656"/>
      <c r="F979656"/>
      <c r="G979656"/>
      <c r="H979656"/>
      <c r="I979656"/>
      <c r="J979656"/>
      <c r="K979656"/>
      <c r="L979656"/>
      <c r="M979656"/>
      <c r="N979656"/>
      <c r="O979656"/>
      <c r="P979656"/>
      <c r="Q979656"/>
      <c r="R979656"/>
      <c r="S979656"/>
      <c r="T979656"/>
      <c r="U979656"/>
      <c r="V979656"/>
    </row>
    <row r="979657" spans="1:22">
      <c r="A979657"/>
      <c r="B979657"/>
      <c r="C979657"/>
      <c r="D979657"/>
      <c r="E979657"/>
      <c r="F979657"/>
      <c r="G979657"/>
      <c r="H979657"/>
      <c r="I979657"/>
      <c r="J979657"/>
      <c r="K979657"/>
      <c r="L979657"/>
      <c r="M979657"/>
      <c r="N979657"/>
      <c r="O979657"/>
      <c r="P979657"/>
      <c r="Q979657"/>
      <c r="R979657"/>
      <c r="S979657"/>
      <c r="T979657"/>
      <c r="U979657"/>
      <c r="V979657"/>
    </row>
    <row r="979658" spans="1:22">
      <c r="A979658"/>
      <c r="B979658"/>
      <c r="C979658"/>
      <c r="D979658"/>
      <c r="E979658"/>
      <c r="F979658"/>
      <c r="G979658"/>
      <c r="H979658"/>
      <c r="I979658"/>
      <c r="J979658"/>
      <c r="K979658"/>
      <c r="L979658"/>
      <c r="M979658"/>
      <c r="N979658"/>
      <c r="O979658"/>
      <c r="P979658"/>
      <c r="Q979658"/>
      <c r="R979658"/>
      <c r="S979658"/>
      <c r="T979658"/>
      <c r="U979658"/>
      <c r="V979658"/>
    </row>
    <row r="979659" spans="1:22">
      <c r="A979659"/>
      <c r="B979659"/>
      <c r="C979659"/>
      <c r="D979659"/>
      <c r="E979659"/>
      <c r="F979659"/>
      <c r="G979659"/>
      <c r="H979659"/>
      <c r="I979659"/>
      <c r="J979659"/>
      <c r="K979659"/>
      <c r="L979659"/>
      <c r="M979659"/>
      <c r="N979659"/>
      <c r="O979659"/>
      <c r="P979659"/>
      <c r="Q979659"/>
      <c r="R979659"/>
      <c r="S979659"/>
      <c r="T979659"/>
      <c r="U979659"/>
      <c r="V979659"/>
    </row>
    <row r="979660" spans="1:22">
      <c r="A979660"/>
      <c r="B979660"/>
      <c r="C979660"/>
      <c r="D979660"/>
      <c r="E979660"/>
      <c r="F979660"/>
      <c r="G979660"/>
      <c r="H979660"/>
      <c r="I979660"/>
      <c r="J979660"/>
      <c r="K979660"/>
      <c r="L979660"/>
      <c r="M979660"/>
      <c r="N979660"/>
      <c r="O979660"/>
      <c r="P979660"/>
      <c r="Q979660"/>
      <c r="R979660"/>
      <c r="S979660"/>
      <c r="T979660"/>
      <c r="U979660"/>
      <c r="V979660"/>
    </row>
    <row r="979661" spans="1:22">
      <c r="A979661"/>
      <c r="B979661"/>
      <c r="C979661"/>
      <c r="D979661"/>
      <c r="E979661"/>
      <c r="F979661"/>
      <c r="G979661"/>
      <c r="H979661"/>
      <c r="I979661"/>
      <c r="J979661"/>
      <c r="K979661"/>
      <c r="L979661"/>
      <c r="M979661"/>
      <c r="N979661"/>
      <c r="O979661"/>
      <c r="P979661"/>
      <c r="Q979661"/>
      <c r="R979661"/>
      <c r="S979661"/>
      <c r="T979661"/>
      <c r="U979661"/>
      <c r="V979661"/>
    </row>
    <row r="979662" spans="1:22">
      <c r="A979662"/>
      <c r="B979662"/>
      <c r="C979662"/>
      <c r="D979662"/>
      <c r="E979662"/>
      <c r="F979662"/>
      <c r="G979662"/>
      <c r="H979662"/>
      <c r="I979662"/>
      <c r="J979662"/>
      <c r="K979662"/>
      <c r="L979662"/>
      <c r="M979662"/>
      <c r="N979662"/>
      <c r="O979662"/>
      <c r="P979662"/>
      <c r="Q979662"/>
      <c r="R979662"/>
      <c r="S979662"/>
      <c r="T979662"/>
      <c r="U979662"/>
      <c r="V979662"/>
    </row>
    <row r="979663" spans="1:22">
      <c r="A979663"/>
      <c r="B979663"/>
      <c r="C979663"/>
      <c r="D979663"/>
      <c r="E979663"/>
      <c r="F979663"/>
      <c r="G979663"/>
      <c r="H979663"/>
      <c r="I979663"/>
      <c r="J979663"/>
      <c r="K979663"/>
      <c r="L979663"/>
      <c r="M979663"/>
      <c r="N979663"/>
      <c r="O979663"/>
      <c r="P979663"/>
      <c r="Q979663"/>
      <c r="R979663"/>
      <c r="S979663"/>
      <c r="T979663"/>
      <c r="U979663"/>
      <c r="V979663"/>
    </row>
    <row r="979664" spans="1:22">
      <c r="A979664"/>
      <c r="B979664"/>
      <c r="C979664"/>
      <c r="D979664"/>
      <c r="E979664"/>
      <c r="F979664"/>
      <c r="G979664"/>
      <c r="H979664"/>
      <c r="I979664"/>
      <c r="J979664"/>
      <c r="K979664"/>
      <c r="L979664"/>
      <c r="M979664"/>
      <c r="N979664"/>
      <c r="O979664"/>
      <c r="P979664"/>
      <c r="Q979664"/>
      <c r="R979664"/>
      <c r="S979664"/>
      <c r="T979664"/>
      <c r="U979664"/>
      <c r="V979664"/>
    </row>
    <row r="979665" spans="1:22">
      <c r="A979665"/>
      <c r="B979665"/>
      <c r="C979665"/>
      <c r="D979665"/>
      <c r="E979665"/>
      <c r="F979665"/>
      <c r="G979665"/>
      <c r="H979665"/>
      <c r="I979665"/>
      <c r="J979665"/>
      <c r="K979665"/>
      <c r="L979665"/>
      <c r="M979665"/>
      <c r="N979665"/>
      <c r="O979665"/>
      <c r="P979665"/>
      <c r="Q979665"/>
      <c r="R979665"/>
      <c r="S979665"/>
      <c r="T979665"/>
      <c r="U979665"/>
      <c r="V979665"/>
    </row>
    <row r="979666" spans="1:22">
      <c r="A979666"/>
      <c r="B979666"/>
      <c r="C979666"/>
      <c r="D979666"/>
      <c r="E979666"/>
      <c r="F979666"/>
      <c r="G979666"/>
      <c r="H979666"/>
      <c r="I979666"/>
      <c r="J979666"/>
      <c r="K979666"/>
      <c r="L979666"/>
      <c r="M979666"/>
      <c r="N979666"/>
      <c r="O979666"/>
      <c r="P979666"/>
      <c r="Q979666"/>
      <c r="R979666"/>
      <c r="S979666"/>
      <c r="T979666"/>
      <c r="U979666"/>
      <c r="V979666"/>
    </row>
    <row r="979667" spans="1:22">
      <c r="A979667"/>
      <c r="B979667"/>
      <c r="C979667"/>
      <c r="D979667"/>
      <c r="E979667"/>
      <c r="F979667"/>
      <c r="G979667"/>
      <c r="H979667"/>
      <c r="I979667"/>
      <c r="J979667"/>
      <c r="K979667"/>
      <c r="L979667"/>
      <c r="M979667"/>
      <c r="N979667"/>
      <c r="O979667"/>
      <c r="P979667"/>
      <c r="Q979667"/>
      <c r="R979667"/>
      <c r="S979667"/>
      <c r="T979667"/>
      <c r="U979667"/>
      <c r="V979667"/>
    </row>
    <row r="979668" spans="1:22">
      <c r="A979668"/>
      <c r="B979668"/>
      <c r="C979668"/>
      <c r="D979668"/>
      <c r="E979668"/>
      <c r="F979668"/>
      <c r="G979668"/>
      <c r="H979668"/>
      <c r="I979668"/>
      <c r="J979668"/>
      <c r="K979668"/>
      <c r="L979668"/>
      <c r="M979668"/>
      <c r="N979668"/>
      <c r="O979668"/>
      <c r="P979668"/>
      <c r="Q979668"/>
      <c r="R979668"/>
      <c r="S979668"/>
      <c r="T979668"/>
      <c r="U979668"/>
      <c r="V979668"/>
    </row>
    <row r="979669" spans="1:22">
      <c r="A979669"/>
      <c r="B979669"/>
      <c r="C979669"/>
      <c r="D979669"/>
      <c r="E979669"/>
      <c r="F979669"/>
      <c r="G979669"/>
      <c r="H979669"/>
      <c r="I979669"/>
      <c r="J979669"/>
      <c r="K979669"/>
      <c r="L979669"/>
      <c r="M979669"/>
      <c r="N979669"/>
      <c r="O979669"/>
      <c r="P979669"/>
      <c r="Q979669"/>
      <c r="R979669"/>
      <c r="S979669"/>
      <c r="T979669"/>
      <c r="U979669"/>
      <c r="V979669"/>
    </row>
    <row r="979670" spans="1:22">
      <c r="A979670"/>
      <c r="B979670"/>
      <c r="C979670"/>
      <c r="D979670"/>
      <c r="E979670"/>
      <c r="F979670"/>
      <c r="G979670"/>
      <c r="H979670"/>
      <c r="I979670"/>
      <c r="J979670"/>
      <c r="K979670"/>
      <c r="L979670"/>
      <c r="M979670"/>
      <c r="N979670"/>
      <c r="O979670"/>
      <c r="P979670"/>
      <c r="Q979670"/>
      <c r="R979670"/>
      <c r="S979670"/>
      <c r="T979670"/>
      <c r="U979670"/>
      <c r="V979670"/>
    </row>
    <row r="979671" spans="1:22">
      <c r="A979671"/>
      <c r="B979671"/>
      <c r="C979671"/>
      <c r="D979671"/>
      <c r="E979671"/>
      <c r="F979671"/>
      <c r="G979671"/>
      <c r="H979671"/>
      <c r="I979671"/>
      <c r="J979671"/>
      <c r="K979671"/>
      <c r="L979671"/>
      <c r="M979671"/>
      <c r="N979671"/>
      <c r="O979671"/>
      <c r="P979671"/>
      <c r="Q979671"/>
      <c r="R979671"/>
      <c r="S979671"/>
      <c r="T979671"/>
      <c r="U979671"/>
      <c r="V979671"/>
    </row>
    <row r="979672" spans="1:22">
      <c r="A979672"/>
      <c r="B979672"/>
      <c r="C979672"/>
      <c r="D979672"/>
      <c r="E979672"/>
      <c r="F979672"/>
      <c r="G979672"/>
      <c r="H979672"/>
      <c r="I979672"/>
      <c r="J979672"/>
      <c r="K979672"/>
      <c r="L979672"/>
      <c r="M979672"/>
      <c r="N979672"/>
      <c r="O979672"/>
      <c r="P979672"/>
      <c r="Q979672"/>
      <c r="R979672"/>
      <c r="S979672"/>
      <c r="T979672"/>
      <c r="U979672"/>
      <c r="V979672"/>
    </row>
    <row r="979673" spans="1:22">
      <c r="A979673"/>
      <c r="B979673"/>
      <c r="C979673"/>
      <c r="D979673"/>
      <c r="E979673"/>
      <c r="F979673"/>
      <c r="G979673"/>
      <c r="H979673"/>
      <c r="I979673"/>
      <c r="J979673"/>
      <c r="K979673"/>
      <c r="L979673"/>
      <c r="M979673"/>
      <c r="N979673"/>
      <c r="O979673"/>
      <c r="P979673"/>
      <c r="Q979673"/>
      <c r="R979673"/>
      <c r="S979673"/>
      <c r="T979673"/>
      <c r="U979673"/>
      <c r="V979673"/>
    </row>
    <row r="979674" spans="1:22">
      <c r="A979674"/>
      <c r="B979674"/>
      <c r="C979674"/>
      <c r="D979674"/>
      <c r="E979674"/>
      <c r="F979674"/>
      <c r="G979674"/>
      <c r="H979674"/>
      <c r="I979674"/>
      <c r="J979674"/>
      <c r="K979674"/>
      <c r="L979674"/>
      <c r="M979674"/>
      <c r="N979674"/>
      <c r="O979674"/>
      <c r="P979674"/>
      <c r="Q979674"/>
      <c r="R979674"/>
      <c r="S979674"/>
      <c r="T979674"/>
      <c r="U979674"/>
      <c r="V979674"/>
    </row>
    <row r="979675" spans="1:22">
      <c r="A979675"/>
      <c r="B979675"/>
      <c r="C979675"/>
      <c r="D979675"/>
      <c r="E979675"/>
      <c r="F979675"/>
      <c r="G979675"/>
      <c r="H979675"/>
      <c r="I979675"/>
      <c r="J979675"/>
      <c r="K979675"/>
      <c r="L979675"/>
      <c r="M979675"/>
      <c r="N979675"/>
      <c r="O979675"/>
      <c r="P979675"/>
      <c r="Q979675"/>
      <c r="R979675"/>
      <c r="S979675"/>
      <c r="T979675"/>
      <c r="U979675"/>
      <c r="V979675"/>
    </row>
    <row r="979676" spans="1:22">
      <c r="A979676"/>
      <c r="B979676"/>
      <c r="C979676"/>
      <c r="D979676"/>
      <c r="E979676"/>
      <c r="F979676"/>
      <c r="G979676"/>
      <c r="H979676"/>
      <c r="I979676"/>
      <c r="J979676"/>
      <c r="K979676"/>
      <c r="L979676"/>
      <c r="M979676"/>
      <c r="N979676"/>
      <c r="O979676"/>
      <c r="P979676"/>
      <c r="Q979676"/>
      <c r="R979676"/>
      <c r="S979676"/>
      <c r="T979676"/>
      <c r="U979676"/>
      <c r="V979676"/>
    </row>
    <row r="979677" spans="1:22">
      <c r="A979677"/>
      <c r="B979677"/>
      <c r="C979677"/>
      <c r="D979677"/>
      <c r="E979677"/>
      <c r="F979677"/>
      <c r="G979677"/>
      <c r="H979677"/>
      <c r="I979677"/>
      <c r="J979677"/>
      <c r="K979677"/>
      <c r="L979677"/>
      <c r="M979677"/>
      <c r="N979677"/>
      <c r="O979677"/>
      <c r="P979677"/>
      <c r="Q979677"/>
      <c r="R979677"/>
      <c r="S979677"/>
      <c r="T979677"/>
      <c r="U979677"/>
      <c r="V979677"/>
    </row>
    <row r="979678" spans="1:22">
      <c r="A979678"/>
      <c r="B979678"/>
      <c r="C979678"/>
      <c r="D979678"/>
      <c r="E979678"/>
      <c r="F979678"/>
      <c r="G979678"/>
      <c r="H979678"/>
      <c r="I979678"/>
      <c r="J979678"/>
      <c r="K979678"/>
      <c r="L979678"/>
      <c r="M979678"/>
      <c r="N979678"/>
      <c r="O979678"/>
      <c r="P979678"/>
      <c r="Q979678"/>
      <c r="R979678"/>
      <c r="S979678"/>
      <c r="T979678"/>
      <c r="U979678"/>
      <c r="V979678"/>
    </row>
    <row r="979679" spans="1:22">
      <c r="A979679"/>
      <c r="B979679"/>
      <c r="C979679"/>
      <c r="D979679"/>
      <c r="E979679"/>
      <c r="F979679"/>
      <c r="G979679"/>
      <c r="H979679"/>
      <c r="I979679"/>
      <c r="J979679"/>
      <c r="K979679"/>
      <c r="L979679"/>
      <c r="M979679"/>
      <c r="N979679"/>
      <c r="O979679"/>
      <c r="P979679"/>
      <c r="Q979679"/>
      <c r="R979679"/>
      <c r="S979679"/>
      <c r="T979679"/>
      <c r="U979679"/>
      <c r="V979679"/>
    </row>
    <row r="979680" spans="1:22">
      <c r="A979680"/>
      <c r="B979680"/>
      <c r="C979680"/>
      <c r="D979680"/>
      <c r="E979680"/>
      <c r="F979680"/>
      <c r="G979680"/>
      <c r="H979680"/>
      <c r="I979680"/>
      <c r="J979680"/>
      <c r="K979680"/>
      <c r="L979680"/>
      <c r="M979680"/>
      <c r="N979680"/>
      <c r="O979680"/>
      <c r="P979680"/>
      <c r="Q979680"/>
      <c r="R979680"/>
      <c r="S979680"/>
      <c r="T979680"/>
      <c r="U979680"/>
      <c r="V979680"/>
    </row>
    <row r="979681" spans="1:22">
      <c r="A979681"/>
      <c r="B979681"/>
      <c r="C979681"/>
      <c r="D979681"/>
      <c r="E979681"/>
      <c r="F979681"/>
      <c r="G979681"/>
      <c r="H979681"/>
      <c r="I979681"/>
      <c r="J979681"/>
      <c r="K979681"/>
      <c r="L979681"/>
      <c r="M979681"/>
      <c r="N979681"/>
      <c r="O979681"/>
      <c r="P979681"/>
      <c r="Q979681"/>
      <c r="R979681"/>
      <c r="S979681"/>
      <c r="T979681"/>
      <c r="U979681"/>
      <c r="V979681"/>
    </row>
    <row r="979682" spans="1:22">
      <c r="A979682"/>
      <c r="B979682"/>
      <c r="C979682"/>
      <c r="D979682"/>
      <c r="E979682"/>
      <c r="F979682"/>
      <c r="G979682"/>
      <c r="H979682"/>
      <c r="I979682"/>
      <c r="J979682"/>
      <c r="K979682"/>
      <c r="L979682"/>
      <c r="M979682"/>
      <c r="N979682"/>
      <c r="O979682"/>
      <c r="P979682"/>
      <c r="Q979682"/>
      <c r="R979682"/>
      <c r="S979682"/>
      <c r="T979682"/>
      <c r="U979682"/>
      <c r="V979682"/>
    </row>
    <row r="979683" spans="1:22">
      <c r="A979683"/>
      <c r="B979683"/>
      <c r="C979683"/>
      <c r="D979683"/>
      <c r="E979683"/>
      <c r="F979683"/>
      <c r="G979683"/>
      <c r="H979683"/>
      <c r="I979683"/>
      <c r="J979683"/>
      <c r="K979683"/>
      <c r="L979683"/>
      <c r="M979683"/>
      <c r="N979683"/>
      <c r="O979683"/>
      <c r="P979683"/>
      <c r="Q979683"/>
      <c r="R979683"/>
      <c r="S979683"/>
      <c r="T979683"/>
      <c r="U979683"/>
      <c r="V979683"/>
    </row>
    <row r="979684" spans="1:22">
      <c r="A979684"/>
      <c r="B979684"/>
      <c r="C979684"/>
      <c r="D979684"/>
      <c r="E979684"/>
      <c r="F979684"/>
      <c r="G979684"/>
      <c r="H979684"/>
      <c r="I979684"/>
      <c r="J979684"/>
      <c r="K979684"/>
      <c r="L979684"/>
      <c r="M979684"/>
      <c r="N979684"/>
      <c r="O979684"/>
      <c r="P979684"/>
      <c r="Q979684"/>
      <c r="R979684"/>
      <c r="S979684"/>
      <c r="T979684"/>
      <c r="U979684"/>
      <c r="V979684"/>
    </row>
    <row r="979685" spans="1:22">
      <c r="A979685"/>
      <c r="B979685"/>
      <c r="C979685"/>
      <c r="D979685"/>
      <c r="E979685"/>
      <c r="F979685"/>
      <c r="G979685"/>
      <c r="H979685"/>
      <c r="I979685"/>
      <c r="J979685"/>
      <c r="K979685"/>
      <c r="L979685"/>
      <c r="M979685"/>
      <c r="N979685"/>
      <c r="O979685"/>
      <c r="P979685"/>
      <c r="Q979685"/>
      <c r="R979685"/>
      <c r="S979685"/>
      <c r="T979685"/>
      <c r="U979685"/>
      <c r="V979685"/>
    </row>
    <row r="979686" spans="1:22">
      <c r="A979686"/>
      <c r="B979686"/>
      <c r="C979686"/>
      <c r="D979686"/>
      <c r="E979686"/>
      <c r="F979686"/>
      <c r="G979686"/>
      <c r="H979686"/>
      <c r="I979686"/>
      <c r="J979686"/>
      <c r="K979686"/>
      <c r="L979686"/>
      <c r="M979686"/>
      <c r="N979686"/>
      <c r="O979686"/>
      <c r="P979686"/>
      <c r="Q979686"/>
      <c r="R979686"/>
      <c r="S979686"/>
      <c r="T979686"/>
      <c r="U979686"/>
      <c r="V979686"/>
    </row>
    <row r="979687" spans="1:22">
      <c r="A979687"/>
      <c r="B979687"/>
      <c r="C979687"/>
      <c r="D979687"/>
      <c r="E979687"/>
      <c r="F979687"/>
      <c r="G979687"/>
      <c r="H979687"/>
      <c r="I979687"/>
      <c r="J979687"/>
      <c r="K979687"/>
      <c r="L979687"/>
      <c r="M979687"/>
      <c r="N979687"/>
      <c r="O979687"/>
      <c r="P979687"/>
      <c r="Q979687"/>
      <c r="R979687"/>
      <c r="S979687"/>
      <c r="T979687"/>
      <c r="U979687"/>
      <c r="V979687"/>
    </row>
    <row r="979688" spans="1:22">
      <c r="A979688"/>
      <c r="B979688"/>
      <c r="C979688"/>
      <c r="D979688"/>
      <c r="E979688"/>
      <c r="F979688"/>
      <c r="G979688"/>
      <c r="H979688"/>
      <c r="I979688"/>
      <c r="J979688"/>
      <c r="K979688"/>
      <c r="L979688"/>
      <c r="M979688"/>
      <c r="N979688"/>
      <c r="O979688"/>
      <c r="P979688"/>
      <c r="Q979688"/>
      <c r="R979688"/>
      <c r="S979688"/>
      <c r="T979688"/>
      <c r="U979688"/>
      <c r="V979688"/>
    </row>
    <row r="979689" spans="1:22">
      <c r="A979689"/>
      <c r="B979689"/>
      <c r="C979689"/>
      <c r="D979689"/>
      <c r="E979689"/>
      <c r="F979689"/>
      <c r="G979689"/>
      <c r="H979689"/>
      <c r="I979689"/>
      <c r="J979689"/>
      <c r="K979689"/>
      <c r="L979689"/>
      <c r="M979689"/>
      <c r="N979689"/>
      <c r="O979689"/>
      <c r="P979689"/>
      <c r="Q979689"/>
      <c r="R979689"/>
      <c r="S979689"/>
      <c r="T979689"/>
      <c r="U979689"/>
      <c r="V979689"/>
    </row>
    <row r="979690" spans="1:22">
      <c r="A979690"/>
      <c r="B979690"/>
      <c r="C979690"/>
      <c r="D979690"/>
      <c r="E979690"/>
      <c r="F979690"/>
      <c r="G979690"/>
      <c r="H979690"/>
      <c r="I979690"/>
      <c r="J979690"/>
      <c r="K979690"/>
      <c r="L979690"/>
      <c r="M979690"/>
      <c r="N979690"/>
      <c r="O979690"/>
      <c r="P979690"/>
      <c r="Q979690"/>
      <c r="R979690"/>
      <c r="S979690"/>
      <c r="T979690"/>
      <c r="U979690"/>
      <c r="V979690"/>
    </row>
    <row r="979691" spans="1:22">
      <c r="A979691"/>
      <c r="B979691"/>
      <c r="C979691"/>
      <c r="D979691"/>
      <c r="E979691"/>
      <c r="F979691"/>
      <c r="G979691"/>
      <c r="H979691"/>
      <c r="I979691"/>
      <c r="J979691"/>
      <c r="K979691"/>
      <c r="L979691"/>
      <c r="M979691"/>
      <c r="N979691"/>
      <c r="O979691"/>
      <c r="P979691"/>
      <c r="Q979691"/>
      <c r="R979691"/>
      <c r="S979691"/>
      <c r="T979691"/>
      <c r="U979691"/>
      <c r="V979691"/>
    </row>
    <row r="979692" spans="1:22">
      <c r="A979692"/>
      <c r="B979692"/>
      <c r="C979692"/>
      <c r="D979692"/>
      <c r="E979692"/>
      <c r="F979692"/>
      <c r="G979692"/>
      <c r="H979692"/>
      <c r="I979692"/>
      <c r="J979692"/>
      <c r="K979692"/>
      <c r="L979692"/>
      <c r="M979692"/>
      <c r="N979692"/>
      <c r="O979692"/>
      <c r="P979692"/>
      <c r="Q979692"/>
      <c r="R979692"/>
      <c r="S979692"/>
      <c r="T979692"/>
      <c r="U979692"/>
      <c r="V979692"/>
    </row>
    <row r="979693" spans="1:22">
      <c r="A979693"/>
      <c r="B979693"/>
      <c r="C979693"/>
      <c r="D979693"/>
      <c r="E979693"/>
      <c r="F979693"/>
      <c r="G979693"/>
      <c r="H979693"/>
      <c r="I979693"/>
      <c r="J979693"/>
      <c r="K979693"/>
      <c r="L979693"/>
      <c r="M979693"/>
      <c r="N979693"/>
      <c r="O979693"/>
      <c r="P979693"/>
      <c r="Q979693"/>
      <c r="R979693"/>
      <c r="S979693"/>
      <c r="T979693"/>
      <c r="U979693"/>
      <c r="V979693"/>
    </row>
    <row r="979694" spans="1:22">
      <c r="A979694"/>
      <c r="B979694"/>
      <c r="C979694"/>
      <c r="D979694"/>
      <c r="E979694"/>
      <c r="F979694"/>
      <c r="G979694"/>
      <c r="H979694"/>
      <c r="I979694"/>
      <c r="J979694"/>
      <c r="K979694"/>
      <c r="L979694"/>
      <c r="M979694"/>
      <c r="N979694"/>
      <c r="O979694"/>
      <c r="P979694"/>
      <c r="Q979694"/>
      <c r="R979694"/>
      <c r="S979694"/>
      <c r="T979694"/>
      <c r="U979694"/>
      <c r="V979694"/>
    </row>
    <row r="979695" spans="1:22">
      <c r="A979695"/>
      <c r="B979695"/>
      <c r="C979695"/>
      <c r="D979695"/>
      <c r="E979695"/>
      <c r="F979695"/>
      <c r="G979695"/>
      <c r="H979695"/>
      <c r="I979695"/>
      <c r="J979695"/>
      <c r="K979695"/>
      <c r="L979695"/>
      <c r="M979695"/>
      <c r="N979695"/>
      <c r="O979695"/>
      <c r="P979695"/>
      <c r="Q979695"/>
      <c r="R979695"/>
      <c r="S979695"/>
      <c r="T979695"/>
      <c r="U979695"/>
      <c r="V979695"/>
    </row>
    <row r="979696" spans="1:22">
      <c r="A979696"/>
      <c r="B979696"/>
      <c r="C979696"/>
      <c r="D979696"/>
      <c r="E979696"/>
      <c r="F979696"/>
      <c r="G979696"/>
      <c r="H979696"/>
      <c r="I979696"/>
      <c r="J979696"/>
      <c r="K979696"/>
      <c r="L979696"/>
      <c r="M979696"/>
      <c r="N979696"/>
      <c r="O979696"/>
      <c r="P979696"/>
      <c r="Q979696"/>
      <c r="R979696"/>
      <c r="S979696"/>
      <c r="T979696"/>
      <c r="U979696"/>
      <c r="V979696"/>
    </row>
    <row r="979697" spans="1:22">
      <c r="A979697"/>
      <c r="B979697"/>
      <c r="C979697"/>
      <c r="D979697"/>
      <c r="E979697"/>
      <c r="F979697"/>
      <c r="G979697"/>
      <c r="H979697"/>
      <c r="I979697"/>
      <c r="J979697"/>
      <c r="K979697"/>
      <c r="L979697"/>
      <c r="M979697"/>
      <c r="N979697"/>
      <c r="O979697"/>
      <c r="P979697"/>
      <c r="Q979697"/>
      <c r="R979697"/>
      <c r="S979697"/>
      <c r="T979697"/>
      <c r="U979697"/>
      <c r="V979697"/>
    </row>
    <row r="979698" spans="1:22">
      <c r="A979698"/>
      <c r="B979698"/>
      <c r="C979698"/>
      <c r="D979698"/>
      <c r="E979698"/>
      <c r="F979698"/>
      <c r="G979698"/>
      <c r="H979698"/>
      <c r="I979698"/>
      <c r="J979698"/>
      <c r="K979698"/>
      <c r="L979698"/>
      <c r="M979698"/>
      <c r="N979698"/>
      <c r="O979698"/>
      <c r="P979698"/>
      <c r="Q979698"/>
      <c r="R979698"/>
      <c r="S979698"/>
      <c r="T979698"/>
      <c r="U979698"/>
      <c r="V979698"/>
    </row>
    <row r="979699" spans="1:22">
      <c r="A979699"/>
      <c r="B979699"/>
      <c r="C979699"/>
      <c r="D979699"/>
      <c r="E979699"/>
      <c r="F979699"/>
      <c r="G979699"/>
      <c r="H979699"/>
      <c r="I979699"/>
      <c r="J979699"/>
      <c r="K979699"/>
      <c r="L979699"/>
      <c r="M979699"/>
      <c r="N979699"/>
      <c r="O979699"/>
      <c r="P979699"/>
      <c r="Q979699"/>
      <c r="R979699"/>
      <c r="S979699"/>
      <c r="T979699"/>
      <c r="U979699"/>
      <c r="V979699"/>
    </row>
    <row r="979700" spans="1:22">
      <c r="A979700"/>
      <c r="B979700"/>
      <c r="C979700"/>
      <c r="D979700"/>
      <c r="E979700"/>
      <c r="F979700"/>
      <c r="G979700"/>
      <c r="H979700"/>
      <c r="I979700"/>
      <c r="J979700"/>
      <c r="K979700"/>
      <c r="L979700"/>
      <c r="M979700"/>
      <c r="N979700"/>
      <c r="O979700"/>
      <c r="P979700"/>
      <c r="Q979700"/>
      <c r="R979700"/>
      <c r="S979700"/>
      <c r="T979700"/>
      <c r="U979700"/>
      <c r="V979700"/>
    </row>
    <row r="979701" spans="1:22">
      <c r="A979701"/>
      <c r="B979701"/>
      <c r="C979701"/>
      <c r="D979701"/>
      <c r="E979701"/>
      <c r="F979701"/>
      <c r="G979701"/>
      <c r="H979701"/>
      <c r="I979701"/>
      <c r="J979701"/>
      <c r="K979701"/>
      <c r="L979701"/>
      <c r="M979701"/>
      <c r="N979701"/>
      <c r="O979701"/>
      <c r="P979701"/>
      <c r="Q979701"/>
      <c r="R979701"/>
      <c r="S979701"/>
      <c r="T979701"/>
      <c r="U979701"/>
      <c r="V979701"/>
    </row>
    <row r="979702" spans="1:22">
      <c r="A979702"/>
      <c r="B979702"/>
      <c r="C979702"/>
      <c r="D979702"/>
      <c r="E979702"/>
      <c r="F979702"/>
      <c r="G979702"/>
      <c r="H979702"/>
      <c r="I979702"/>
      <c r="J979702"/>
      <c r="K979702"/>
      <c r="L979702"/>
      <c r="M979702"/>
      <c r="N979702"/>
      <c r="O979702"/>
      <c r="P979702"/>
      <c r="Q979702"/>
      <c r="R979702"/>
      <c r="S979702"/>
      <c r="T979702"/>
      <c r="U979702"/>
      <c r="V979702"/>
    </row>
    <row r="979703" spans="1:22">
      <c r="A979703"/>
      <c r="B979703"/>
      <c r="C979703"/>
      <c r="D979703"/>
      <c r="E979703"/>
      <c r="F979703"/>
      <c r="G979703"/>
      <c r="H979703"/>
      <c r="I979703"/>
      <c r="J979703"/>
      <c r="K979703"/>
      <c r="L979703"/>
      <c r="M979703"/>
      <c r="N979703"/>
      <c r="O979703"/>
      <c r="P979703"/>
      <c r="Q979703"/>
      <c r="R979703"/>
      <c r="S979703"/>
      <c r="T979703"/>
      <c r="U979703"/>
      <c r="V979703"/>
    </row>
    <row r="979704" spans="1:22">
      <c r="A979704"/>
      <c r="B979704"/>
      <c r="C979704"/>
      <c r="D979704"/>
      <c r="E979704"/>
      <c r="F979704"/>
      <c r="G979704"/>
      <c r="H979704"/>
      <c r="I979704"/>
      <c r="J979704"/>
      <c r="K979704"/>
      <c r="L979704"/>
      <c r="M979704"/>
      <c r="N979704"/>
      <c r="O979704"/>
      <c r="P979704"/>
      <c r="Q979704"/>
      <c r="R979704"/>
      <c r="S979704"/>
      <c r="T979704"/>
      <c r="U979704"/>
      <c r="V979704"/>
    </row>
    <row r="979705" spans="1:22">
      <c r="A979705"/>
      <c r="B979705"/>
      <c r="C979705"/>
      <c r="D979705"/>
      <c r="E979705"/>
      <c r="F979705"/>
      <c r="G979705"/>
      <c r="H979705"/>
      <c r="I979705"/>
      <c r="J979705"/>
      <c r="K979705"/>
      <c r="L979705"/>
      <c r="M979705"/>
      <c r="N979705"/>
      <c r="O979705"/>
      <c r="P979705"/>
      <c r="Q979705"/>
      <c r="R979705"/>
      <c r="S979705"/>
      <c r="T979705"/>
      <c r="U979705"/>
      <c r="V979705"/>
    </row>
    <row r="979706" spans="1:22">
      <c r="A979706"/>
      <c r="B979706"/>
      <c r="C979706"/>
      <c r="D979706"/>
      <c r="E979706"/>
      <c r="F979706"/>
      <c r="G979706"/>
      <c r="H979706"/>
      <c r="I979706"/>
      <c r="J979706"/>
      <c r="K979706"/>
      <c r="L979706"/>
      <c r="M979706"/>
      <c r="N979706"/>
      <c r="O979706"/>
      <c r="P979706"/>
      <c r="Q979706"/>
      <c r="R979706"/>
      <c r="S979706"/>
      <c r="T979706"/>
      <c r="U979706"/>
      <c r="V979706"/>
    </row>
    <row r="979707" spans="1:22">
      <c r="A979707"/>
      <c r="B979707"/>
      <c r="C979707"/>
      <c r="D979707"/>
      <c r="E979707"/>
      <c r="F979707"/>
      <c r="G979707"/>
      <c r="H979707"/>
      <c r="I979707"/>
      <c r="J979707"/>
      <c r="K979707"/>
      <c r="L979707"/>
      <c r="M979707"/>
      <c r="N979707"/>
      <c r="O979707"/>
      <c r="P979707"/>
      <c r="Q979707"/>
      <c r="R979707"/>
      <c r="S979707"/>
      <c r="T979707"/>
      <c r="U979707"/>
      <c r="V979707"/>
    </row>
    <row r="979708" spans="1:22">
      <c r="A979708"/>
      <c r="B979708"/>
      <c r="C979708"/>
      <c r="D979708"/>
      <c r="E979708"/>
      <c r="F979708"/>
      <c r="G979708"/>
      <c r="H979708"/>
      <c r="I979708"/>
      <c r="J979708"/>
      <c r="K979708"/>
      <c r="L979708"/>
      <c r="M979708"/>
      <c r="N979708"/>
      <c r="O979708"/>
      <c r="P979708"/>
      <c r="Q979708"/>
      <c r="R979708"/>
      <c r="S979708"/>
      <c r="T979708"/>
      <c r="U979708"/>
      <c r="V979708"/>
    </row>
    <row r="979709" spans="1:22">
      <c r="A979709"/>
      <c r="B979709"/>
      <c r="C979709"/>
      <c r="D979709"/>
      <c r="E979709"/>
      <c r="F979709"/>
      <c r="G979709"/>
      <c r="H979709"/>
      <c r="I979709"/>
      <c r="J979709"/>
      <c r="K979709"/>
      <c r="L979709"/>
      <c r="M979709"/>
      <c r="N979709"/>
      <c r="O979709"/>
      <c r="P979709"/>
      <c r="Q979709"/>
      <c r="R979709"/>
      <c r="S979709"/>
      <c r="T979709"/>
      <c r="U979709"/>
      <c r="V979709"/>
    </row>
    <row r="979710" spans="1:22">
      <c r="A979710"/>
      <c r="B979710"/>
      <c r="C979710"/>
      <c r="D979710"/>
      <c r="E979710"/>
      <c r="F979710"/>
      <c r="G979710"/>
      <c r="H979710"/>
      <c r="I979710"/>
      <c r="J979710"/>
      <c r="K979710"/>
      <c r="L979710"/>
      <c r="M979710"/>
      <c r="N979710"/>
      <c r="O979710"/>
      <c r="P979710"/>
      <c r="Q979710"/>
      <c r="R979710"/>
      <c r="S979710"/>
      <c r="T979710"/>
      <c r="U979710"/>
      <c r="V979710"/>
    </row>
    <row r="979711" spans="1:22">
      <c r="A979711"/>
      <c r="B979711"/>
      <c r="C979711"/>
      <c r="D979711"/>
      <c r="E979711"/>
      <c r="F979711"/>
      <c r="G979711"/>
      <c r="H979711"/>
      <c r="I979711"/>
      <c r="J979711"/>
      <c r="K979711"/>
      <c r="L979711"/>
      <c r="M979711"/>
      <c r="N979711"/>
      <c r="O979711"/>
      <c r="P979711"/>
      <c r="Q979711"/>
      <c r="R979711"/>
      <c r="S979711"/>
      <c r="T979711"/>
      <c r="U979711"/>
      <c r="V979711"/>
    </row>
    <row r="979712" spans="1:22">
      <c r="A979712"/>
      <c r="B979712"/>
      <c r="C979712"/>
      <c r="D979712"/>
      <c r="E979712"/>
      <c r="F979712"/>
      <c r="G979712"/>
      <c r="H979712"/>
      <c r="I979712"/>
      <c r="J979712"/>
      <c r="K979712"/>
      <c r="L979712"/>
      <c r="M979712"/>
      <c r="N979712"/>
      <c r="O979712"/>
      <c r="P979712"/>
      <c r="Q979712"/>
      <c r="R979712"/>
      <c r="S979712"/>
      <c r="T979712"/>
      <c r="U979712"/>
      <c r="V979712"/>
    </row>
    <row r="979713" spans="1:22">
      <c r="A979713"/>
      <c r="B979713"/>
      <c r="C979713"/>
      <c r="D979713"/>
      <c r="E979713"/>
      <c r="F979713"/>
      <c r="G979713"/>
      <c r="H979713"/>
      <c r="I979713"/>
      <c r="J979713"/>
      <c r="K979713"/>
      <c r="L979713"/>
      <c r="M979713"/>
      <c r="N979713"/>
      <c r="O979713"/>
      <c r="P979713"/>
      <c r="Q979713"/>
      <c r="R979713"/>
      <c r="S979713"/>
      <c r="T979713"/>
      <c r="U979713"/>
      <c r="V979713"/>
    </row>
    <row r="979714" spans="1:22">
      <c r="A979714"/>
      <c r="B979714"/>
      <c r="C979714"/>
      <c r="D979714"/>
      <c r="E979714"/>
      <c r="F979714"/>
      <c r="G979714"/>
      <c r="H979714"/>
      <c r="I979714"/>
      <c r="J979714"/>
      <c r="K979714"/>
      <c r="L979714"/>
      <c r="M979714"/>
      <c r="N979714"/>
      <c r="O979714"/>
      <c r="P979714"/>
      <c r="Q979714"/>
      <c r="R979714"/>
      <c r="S979714"/>
      <c r="T979714"/>
      <c r="U979714"/>
      <c r="V979714"/>
    </row>
    <row r="979715" spans="1:22">
      <c r="A979715"/>
      <c r="B979715"/>
      <c r="C979715"/>
      <c r="D979715"/>
      <c r="E979715"/>
      <c r="F979715"/>
      <c r="G979715"/>
      <c r="H979715"/>
      <c r="I979715"/>
      <c r="J979715"/>
      <c r="K979715"/>
      <c r="L979715"/>
      <c r="M979715"/>
      <c r="N979715"/>
      <c r="O979715"/>
      <c r="P979715"/>
      <c r="Q979715"/>
      <c r="R979715"/>
      <c r="S979715"/>
      <c r="T979715"/>
      <c r="U979715"/>
      <c r="V979715"/>
    </row>
    <row r="979716" spans="1:22">
      <c r="A979716"/>
      <c r="B979716"/>
      <c r="C979716"/>
      <c r="D979716"/>
      <c r="E979716"/>
      <c r="F979716"/>
      <c r="G979716"/>
      <c r="H979716"/>
      <c r="I979716"/>
      <c r="J979716"/>
      <c r="K979716"/>
      <c r="L979716"/>
      <c r="M979716"/>
      <c r="N979716"/>
      <c r="O979716"/>
      <c r="P979716"/>
      <c r="Q979716"/>
      <c r="R979716"/>
      <c r="S979716"/>
      <c r="T979716"/>
      <c r="U979716"/>
      <c r="V979716"/>
    </row>
    <row r="979717" spans="1:22">
      <c r="A979717"/>
      <c r="B979717"/>
      <c r="C979717"/>
      <c r="D979717"/>
      <c r="E979717"/>
      <c r="F979717"/>
      <c r="G979717"/>
      <c r="H979717"/>
      <c r="I979717"/>
      <c r="J979717"/>
      <c r="K979717"/>
      <c r="L979717"/>
      <c r="M979717"/>
      <c r="N979717"/>
      <c r="O979717"/>
      <c r="P979717"/>
      <c r="Q979717"/>
      <c r="R979717"/>
      <c r="S979717"/>
      <c r="T979717"/>
      <c r="U979717"/>
      <c r="V979717"/>
    </row>
    <row r="979718" spans="1:22">
      <c r="A979718"/>
      <c r="B979718"/>
      <c r="C979718"/>
      <c r="D979718"/>
      <c r="E979718"/>
      <c r="F979718"/>
      <c r="G979718"/>
      <c r="H979718"/>
      <c r="I979718"/>
      <c r="J979718"/>
      <c r="K979718"/>
      <c r="L979718"/>
      <c r="M979718"/>
      <c r="N979718"/>
      <c r="O979718"/>
      <c r="P979718"/>
      <c r="Q979718"/>
      <c r="R979718"/>
      <c r="S979718"/>
      <c r="T979718"/>
      <c r="U979718"/>
      <c r="V979718"/>
    </row>
    <row r="979719" spans="1:22">
      <c r="A979719"/>
      <c r="B979719"/>
      <c r="C979719"/>
      <c r="D979719"/>
      <c r="E979719"/>
      <c r="F979719"/>
      <c r="G979719"/>
      <c r="H979719"/>
      <c r="I979719"/>
      <c r="J979719"/>
      <c r="K979719"/>
      <c r="L979719"/>
      <c r="M979719"/>
      <c r="N979719"/>
      <c r="O979719"/>
      <c r="P979719"/>
      <c r="Q979719"/>
      <c r="R979719"/>
      <c r="S979719"/>
      <c r="T979719"/>
      <c r="U979719"/>
      <c r="V979719"/>
    </row>
    <row r="979720" spans="1:22">
      <c r="A979720"/>
      <c r="B979720"/>
      <c r="C979720"/>
      <c r="D979720"/>
      <c r="E979720"/>
      <c r="F979720"/>
      <c r="G979720"/>
      <c r="H979720"/>
      <c r="I979720"/>
      <c r="J979720"/>
      <c r="K979720"/>
      <c r="L979720"/>
      <c r="M979720"/>
      <c r="N979720"/>
      <c r="O979720"/>
      <c r="P979720"/>
      <c r="Q979720"/>
      <c r="R979720"/>
      <c r="S979720"/>
      <c r="T979720"/>
      <c r="U979720"/>
      <c r="V979720"/>
    </row>
    <row r="979721" spans="1:22">
      <c r="A979721"/>
      <c r="B979721"/>
      <c r="C979721"/>
      <c r="D979721"/>
      <c r="E979721"/>
      <c r="F979721"/>
      <c r="G979721"/>
      <c r="H979721"/>
      <c r="I979721"/>
      <c r="J979721"/>
      <c r="K979721"/>
      <c r="L979721"/>
      <c r="M979721"/>
      <c r="N979721"/>
      <c r="O979721"/>
      <c r="P979721"/>
      <c r="Q979721"/>
      <c r="R979721"/>
      <c r="S979721"/>
      <c r="T979721"/>
      <c r="U979721"/>
      <c r="V979721"/>
    </row>
    <row r="979722" spans="1:22">
      <c r="A979722"/>
      <c r="B979722"/>
      <c r="C979722"/>
      <c r="D979722"/>
      <c r="E979722"/>
      <c r="F979722"/>
      <c r="G979722"/>
      <c r="H979722"/>
      <c r="I979722"/>
      <c r="J979722"/>
      <c r="K979722"/>
      <c r="L979722"/>
      <c r="M979722"/>
      <c r="N979722"/>
      <c r="O979722"/>
      <c r="P979722"/>
      <c r="Q979722"/>
      <c r="R979722"/>
      <c r="S979722"/>
      <c r="T979722"/>
      <c r="U979722"/>
      <c r="V979722"/>
    </row>
    <row r="979723" spans="1:22">
      <c r="A979723"/>
      <c r="B979723"/>
      <c r="C979723"/>
      <c r="D979723"/>
      <c r="E979723"/>
      <c r="F979723"/>
      <c r="G979723"/>
      <c r="H979723"/>
      <c r="I979723"/>
      <c r="J979723"/>
      <c r="K979723"/>
      <c r="L979723"/>
      <c r="M979723"/>
      <c r="N979723"/>
      <c r="O979723"/>
      <c r="P979723"/>
      <c r="Q979723"/>
      <c r="R979723"/>
      <c r="S979723"/>
      <c r="T979723"/>
      <c r="U979723"/>
      <c r="V979723"/>
    </row>
    <row r="979724" spans="1:22">
      <c r="A979724"/>
      <c r="B979724"/>
      <c r="C979724"/>
      <c r="D979724"/>
      <c r="E979724"/>
      <c r="F979724"/>
      <c r="G979724"/>
      <c r="H979724"/>
      <c r="I979724"/>
      <c r="J979724"/>
      <c r="K979724"/>
      <c r="L979724"/>
      <c r="M979724"/>
      <c r="N979724"/>
      <c r="O979724"/>
      <c r="P979724"/>
      <c r="Q979724"/>
      <c r="R979724"/>
      <c r="S979724"/>
      <c r="T979724"/>
      <c r="U979724"/>
      <c r="V979724"/>
    </row>
    <row r="979725" spans="1:22">
      <c r="A979725"/>
      <c r="B979725"/>
      <c r="C979725"/>
      <c r="D979725"/>
      <c r="E979725"/>
      <c r="F979725"/>
      <c r="G979725"/>
      <c r="H979725"/>
      <c r="I979725"/>
      <c r="J979725"/>
      <c r="K979725"/>
      <c r="L979725"/>
      <c r="M979725"/>
      <c r="N979725"/>
      <c r="O979725"/>
      <c r="P979725"/>
      <c r="Q979725"/>
      <c r="R979725"/>
      <c r="S979725"/>
      <c r="T979725"/>
      <c r="U979725"/>
      <c r="V979725"/>
    </row>
    <row r="979726" spans="1:22">
      <c r="A979726"/>
      <c r="B979726"/>
      <c r="C979726"/>
      <c r="D979726"/>
      <c r="E979726"/>
      <c r="F979726"/>
      <c r="G979726"/>
      <c r="H979726"/>
      <c r="I979726"/>
      <c r="J979726"/>
      <c r="K979726"/>
      <c r="L979726"/>
      <c r="M979726"/>
      <c r="N979726"/>
      <c r="O979726"/>
      <c r="P979726"/>
      <c r="Q979726"/>
      <c r="R979726"/>
      <c r="S979726"/>
      <c r="T979726"/>
      <c r="U979726"/>
      <c r="V979726"/>
    </row>
    <row r="979727" spans="1:22">
      <c r="A979727"/>
      <c r="B979727"/>
      <c r="C979727"/>
      <c r="D979727"/>
      <c r="E979727"/>
      <c r="F979727"/>
      <c r="G979727"/>
      <c r="H979727"/>
      <c r="I979727"/>
      <c r="J979727"/>
      <c r="K979727"/>
      <c r="L979727"/>
      <c r="M979727"/>
      <c r="N979727"/>
      <c r="O979727"/>
      <c r="P979727"/>
      <c r="Q979727"/>
      <c r="R979727"/>
      <c r="S979727"/>
      <c r="T979727"/>
      <c r="U979727"/>
      <c r="V979727"/>
    </row>
    <row r="979728" spans="1:22">
      <c r="A979728"/>
      <c r="B979728"/>
      <c r="C979728"/>
      <c r="D979728"/>
      <c r="E979728"/>
      <c r="F979728"/>
      <c r="G979728"/>
      <c r="H979728"/>
      <c r="I979728"/>
      <c r="J979728"/>
      <c r="K979728"/>
      <c r="L979728"/>
      <c r="M979728"/>
      <c r="N979728"/>
      <c r="O979728"/>
      <c r="P979728"/>
      <c r="Q979728"/>
      <c r="R979728"/>
      <c r="S979728"/>
      <c r="T979728"/>
      <c r="U979728"/>
      <c r="V979728"/>
    </row>
    <row r="979729" spans="1:22">
      <c r="A979729"/>
      <c r="B979729"/>
      <c r="C979729"/>
      <c r="D979729"/>
      <c r="E979729"/>
      <c r="F979729"/>
      <c r="G979729"/>
      <c r="H979729"/>
      <c r="I979729"/>
      <c r="J979729"/>
      <c r="K979729"/>
      <c r="L979729"/>
      <c r="M979729"/>
      <c r="N979729"/>
      <c r="O979729"/>
      <c r="P979729"/>
      <c r="Q979729"/>
      <c r="R979729"/>
      <c r="S979729"/>
      <c r="T979729"/>
      <c r="U979729"/>
      <c r="V979729"/>
    </row>
    <row r="979730" spans="1:22">
      <c r="A979730"/>
      <c r="B979730"/>
      <c r="C979730"/>
      <c r="D979730"/>
      <c r="E979730"/>
      <c r="F979730"/>
      <c r="G979730"/>
      <c r="H979730"/>
      <c r="I979730"/>
      <c r="J979730"/>
      <c r="K979730"/>
      <c r="L979730"/>
      <c r="M979730"/>
      <c r="N979730"/>
      <c r="O979730"/>
      <c r="P979730"/>
      <c r="Q979730"/>
      <c r="R979730"/>
      <c r="S979730"/>
      <c r="T979730"/>
      <c r="U979730"/>
      <c r="V979730"/>
    </row>
    <row r="979731" spans="1:22">
      <c r="A979731"/>
      <c r="B979731"/>
      <c r="C979731"/>
      <c r="D979731"/>
      <c r="E979731"/>
      <c r="F979731"/>
      <c r="G979731"/>
      <c r="H979731"/>
      <c r="I979731"/>
      <c r="J979731"/>
      <c r="K979731"/>
      <c r="L979731"/>
      <c r="M979731"/>
      <c r="N979731"/>
      <c r="O979731"/>
      <c r="P979731"/>
      <c r="Q979731"/>
      <c r="R979731"/>
      <c r="S979731"/>
      <c r="T979731"/>
      <c r="U979731"/>
      <c r="V979731"/>
    </row>
    <row r="979732" spans="1:22">
      <c r="A979732"/>
      <c r="B979732"/>
      <c r="C979732"/>
      <c r="D979732"/>
      <c r="E979732"/>
      <c r="F979732"/>
      <c r="G979732"/>
      <c r="H979732"/>
      <c r="I979732"/>
      <c r="J979732"/>
      <c r="K979732"/>
      <c r="L979732"/>
      <c r="M979732"/>
      <c r="N979732"/>
      <c r="O979732"/>
      <c r="P979732"/>
      <c r="Q979732"/>
      <c r="R979732"/>
      <c r="S979732"/>
      <c r="T979732"/>
      <c r="U979732"/>
      <c r="V979732"/>
    </row>
    <row r="979733" spans="1:22">
      <c r="A979733"/>
      <c r="B979733"/>
      <c r="C979733"/>
      <c r="D979733"/>
      <c r="E979733"/>
      <c r="F979733"/>
      <c r="G979733"/>
      <c r="H979733"/>
      <c r="I979733"/>
      <c r="J979733"/>
      <c r="K979733"/>
      <c r="L979733"/>
      <c r="M979733"/>
      <c r="N979733"/>
      <c r="O979733"/>
      <c r="P979733"/>
      <c r="Q979733"/>
      <c r="R979733"/>
      <c r="S979733"/>
      <c r="T979733"/>
      <c r="U979733"/>
      <c r="V979733"/>
    </row>
    <row r="979734" spans="1:22">
      <c r="A979734"/>
      <c r="B979734"/>
      <c r="C979734"/>
      <c r="D979734"/>
      <c r="E979734"/>
      <c r="F979734"/>
      <c r="G979734"/>
      <c r="H979734"/>
      <c r="I979734"/>
      <c r="J979734"/>
      <c r="K979734"/>
      <c r="L979734"/>
      <c r="M979734"/>
      <c r="N979734"/>
      <c r="O979734"/>
      <c r="P979734"/>
      <c r="Q979734"/>
      <c r="R979734"/>
      <c r="S979734"/>
      <c r="T979734"/>
      <c r="U979734"/>
      <c r="V979734"/>
    </row>
    <row r="979735" spans="1:22">
      <c r="A979735"/>
      <c r="B979735"/>
      <c r="C979735"/>
      <c r="D979735"/>
      <c r="E979735"/>
      <c r="F979735"/>
      <c r="G979735"/>
      <c r="H979735"/>
      <c r="I979735"/>
      <c r="J979735"/>
      <c r="K979735"/>
      <c r="L979735"/>
      <c r="M979735"/>
      <c r="N979735"/>
      <c r="O979735"/>
      <c r="P979735"/>
      <c r="Q979735"/>
      <c r="R979735"/>
      <c r="S979735"/>
      <c r="T979735"/>
      <c r="U979735"/>
      <c r="V979735"/>
    </row>
    <row r="979736" spans="1:22">
      <c r="A979736"/>
      <c r="B979736"/>
      <c r="C979736"/>
      <c r="D979736"/>
      <c r="E979736"/>
      <c r="F979736"/>
      <c r="G979736"/>
      <c r="H979736"/>
      <c r="I979736"/>
      <c r="J979736"/>
      <c r="K979736"/>
      <c r="L979736"/>
      <c r="M979736"/>
      <c r="N979736"/>
      <c r="O979736"/>
      <c r="P979736"/>
      <c r="Q979736"/>
      <c r="R979736"/>
      <c r="S979736"/>
      <c r="T979736"/>
      <c r="U979736"/>
      <c r="V979736"/>
    </row>
    <row r="979737" spans="1:22">
      <c r="A979737"/>
      <c r="B979737"/>
      <c r="C979737"/>
      <c r="D979737"/>
      <c r="E979737"/>
      <c r="F979737"/>
      <c r="G979737"/>
      <c r="H979737"/>
      <c r="I979737"/>
      <c r="J979737"/>
      <c r="K979737"/>
      <c r="L979737"/>
      <c r="M979737"/>
      <c r="N979737"/>
      <c r="O979737"/>
      <c r="P979737"/>
      <c r="Q979737"/>
      <c r="R979737"/>
      <c r="S979737"/>
      <c r="T979737"/>
      <c r="U979737"/>
      <c r="V979737"/>
    </row>
    <row r="979738" spans="1:22">
      <c r="A979738"/>
      <c r="B979738"/>
      <c r="C979738"/>
      <c r="D979738"/>
      <c r="E979738"/>
      <c r="F979738"/>
      <c r="G979738"/>
      <c r="H979738"/>
      <c r="I979738"/>
      <c r="J979738"/>
      <c r="K979738"/>
      <c r="L979738"/>
      <c r="M979738"/>
      <c r="N979738"/>
      <c r="O979738"/>
      <c r="P979738"/>
      <c r="Q979738"/>
      <c r="R979738"/>
      <c r="S979738"/>
      <c r="T979738"/>
      <c r="U979738"/>
      <c r="V979738"/>
    </row>
    <row r="979739" spans="1:22">
      <c r="A979739"/>
      <c r="B979739"/>
      <c r="C979739"/>
      <c r="D979739"/>
      <c r="E979739"/>
      <c r="F979739"/>
      <c r="G979739"/>
      <c r="H979739"/>
      <c r="I979739"/>
      <c r="J979739"/>
      <c r="K979739"/>
      <c r="L979739"/>
      <c r="M979739"/>
      <c r="N979739"/>
      <c r="O979739"/>
      <c r="P979739"/>
      <c r="Q979739"/>
      <c r="R979739"/>
      <c r="S979739"/>
      <c r="T979739"/>
      <c r="U979739"/>
      <c r="V979739"/>
    </row>
    <row r="979740" spans="1:22">
      <c r="A979740"/>
      <c r="B979740"/>
      <c r="C979740"/>
      <c r="D979740"/>
      <c r="E979740"/>
      <c r="F979740"/>
      <c r="G979740"/>
      <c r="H979740"/>
      <c r="I979740"/>
      <c r="J979740"/>
      <c r="K979740"/>
      <c r="L979740"/>
      <c r="M979740"/>
      <c r="N979740"/>
      <c r="O979740"/>
      <c r="P979740"/>
      <c r="Q979740"/>
      <c r="R979740"/>
      <c r="S979740"/>
      <c r="T979740"/>
      <c r="U979740"/>
      <c r="V979740"/>
    </row>
    <row r="979741" spans="1:22">
      <c r="A979741"/>
      <c r="B979741"/>
      <c r="C979741"/>
      <c r="D979741"/>
      <c r="E979741"/>
      <c r="F979741"/>
      <c r="G979741"/>
      <c r="H979741"/>
      <c r="I979741"/>
      <c r="J979741"/>
      <c r="K979741"/>
      <c r="L979741"/>
      <c r="M979741"/>
      <c r="N979741"/>
      <c r="O979741"/>
      <c r="P979741"/>
      <c r="Q979741"/>
      <c r="R979741"/>
      <c r="S979741"/>
      <c r="T979741"/>
      <c r="U979741"/>
      <c r="V979741"/>
    </row>
    <row r="979742" spans="1:22">
      <c r="A979742"/>
      <c r="B979742"/>
      <c r="C979742"/>
      <c r="D979742"/>
      <c r="E979742"/>
      <c r="F979742"/>
      <c r="G979742"/>
      <c r="H979742"/>
      <c r="I979742"/>
      <c r="J979742"/>
      <c r="K979742"/>
      <c r="L979742"/>
      <c r="M979742"/>
      <c r="N979742"/>
      <c r="O979742"/>
      <c r="P979742"/>
      <c r="Q979742"/>
      <c r="R979742"/>
      <c r="S979742"/>
      <c r="T979742"/>
      <c r="U979742"/>
      <c r="V979742"/>
    </row>
    <row r="979743" spans="1:22">
      <c r="A979743"/>
      <c r="B979743"/>
      <c r="C979743"/>
      <c r="D979743"/>
      <c r="E979743"/>
      <c r="F979743"/>
      <c r="G979743"/>
      <c r="H979743"/>
      <c r="I979743"/>
      <c r="J979743"/>
      <c r="K979743"/>
      <c r="L979743"/>
      <c r="M979743"/>
      <c r="N979743"/>
      <c r="O979743"/>
      <c r="P979743"/>
      <c r="Q979743"/>
      <c r="R979743"/>
      <c r="S979743"/>
      <c r="T979743"/>
      <c r="U979743"/>
      <c r="V979743"/>
    </row>
    <row r="979744" spans="1:22">
      <c r="A979744"/>
      <c r="B979744"/>
      <c r="C979744"/>
      <c r="D979744"/>
      <c r="E979744"/>
      <c r="F979744"/>
      <c r="G979744"/>
      <c r="H979744"/>
      <c r="I979744"/>
      <c r="J979744"/>
      <c r="K979744"/>
      <c r="L979744"/>
      <c r="M979744"/>
      <c r="N979744"/>
      <c r="O979744"/>
      <c r="P979744"/>
      <c r="Q979744"/>
      <c r="R979744"/>
      <c r="S979744"/>
      <c r="T979744"/>
      <c r="U979744"/>
      <c r="V979744"/>
    </row>
    <row r="979745" spans="1:22">
      <c r="A979745"/>
      <c r="B979745"/>
      <c r="C979745"/>
      <c r="D979745"/>
      <c r="E979745"/>
      <c r="F979745"/>
      <c r="G979745"/>
      <c r="H979745"/>
      <c r="I979745"/>
      <c r="J979745"/>
      <c r="K979745"/>
      <c r="L979745"/>
      <c r="M979745"/>
      <c r="N979745"/>
      <c r="O979745"/>
      <c r="P979745"/>
      <c r="Q979745"/>
      <c r="R979745"/>
      <c r="S979745"/>
      <c r="T979745"/>
      <c r="U979745"/>
      <c r="V979745"/>
    </row>
    <row r="979746" spans="1:22">
      <c r="A979746"/>
      <c r="B979746"/>
      <c r="C979746"/>
      <c r="D979746"/>
      <c r="E979746"/>
      <c r="F979746"/>
      <c r="G979746"/>
      <c r="H979746"/>
      <c r="I979746"/>
      <c r="J979746"/>
      <c r="K979746"/>
      <c r="L979746"/>
      <c r="M979746"/>
      <c r="N979746"/>
      <c r="O979746"/>
      <c r="P979746"/>
      <c r="Q979746"/>
      <c r="R979746"/>
      <c r="S979746"/>
      <c r="T979746"/>
      <c r="U979746"/>
      <c r="V979746"/>
    </row>
    <row r="979747" spans="1:22">
      <c r="A979747"/>
      <c r="B979747"/>
      <c r="C979747"/>
      <c r="D979747"/>
      <c r="E979747"/>
      <c r="F979747"/>
      <c r="G979747"/>
      <c r="H979747"/>
      <c r="I979747"/>
      <c r="J979747"/>
      <c r="K979747"/>
      <c r="L979747"/>
      <c r="M979747"/>
      <c r="N979747"/>
      <c r="O979747"/>
      <c r="P979747"/>
      <c r="Q979747"/>
      <c r="R979747"/>
      <c r="S979747"/>
      <c r="T979747"/>
      <c r="U979747"/>
      <c r="V979747"/>
    </row>
    <row r="979748" spans="1:22">
      <c r="A979748"/>
      <c r="B979748"/>
      <c r="C979748"/>
      <c r="D979748"/>
      <c r="E979748"/>
      <c r="F979748"/>
      <c r="G979748"/>
      <c r="H979748"/>
      <c r="I979748"/>
      <c r="J979748"/>
      <c r="K979748"/>
      <c r="L979748"/>
      <c r="M979748"/>
      <c r="N979748"/>
      <c r="O979748"/>
      <c r="P979748"/>
      <c r="Q979748"/>
      <c r="R979748"/>
      <c r="S979748"/>
      <c r="T979748"/>
      <c r="U979748"/>
      <c r="V979748"/>
    </row>
    <row r="979749" spans="1:22">
      <c r="A979749"/>
      <c r="B979749"/>
      <c r="C979749"/>
      <c r="D979749"/>
      <c r="E979749"/>
      <c r="F979749"/>
      <c r="G979749"/>
      <c r="H979749"/>
      <c r="I979749"/>
      <c r="J979749"/>
      <c r="K979749"/>
      <c r="L979749"/>
      <c r="M979749"/>
      <c r="N979749"/>
      <c r="O979749"/>
      <c r="P979749"/>
      <c r="Q979749"/>
      <c r="R979749"/>
      <c r="S979749"/>
      <c r="T979749"/>
      <c r="U979749"/>
      <c r="V979749"/>
    </row>
    <row r="979750" spans="1:22">
      <c r="A979750"/>
      <c r="B979750"/>
      <c r="C979750"/>
      <c r="D979750"/>
      <c r="E979750"/>
      <c r="F979750"/>
      <c r="G979750"/>
      <c r="H979750"/>
      <c r="I979750"/>
      <c r="J979750"/>
      <c r="K979750"/>
      <c r="L979750"/>
      <c r="M979750"/>
      <c r="N979750"/>
      <c r="O979750"/>
      <c r="P979750"/>
      <c r="Q979750"/>
      <c r="R979750"/>
      <c r="S979750"/>
      <c r="T979750"/>
      <c r="U979750"/>
      <c r="V979750"/>
    </row>
    <row r="979751" spans="1:22">
      <c r="A979751"/>
      <c r="B979751"/>
      <c r="C979751"/>
      <c r="D979751"/>
      <c r="E979751"/>
      <c r="F979751"/>
      <c r="G979751"/>
      <c r="H979751"/>
      <c r="I979751"/>
      <c r="J979751"/>
      <c r="K979751"/>
      <c r="L979751"/>
      <c r="M979751"/>
      <c r="N979751"/>
      <c r="O979751"/>
      <c r="P979751"/>
      <c r="Q979751"/>
      <c r="R979751"/>
      <c r="S979751"/>
      <c r="T979751"/>
      <c r="U979751"/>
      <c r="V979751"/>
    </row>
    <row r="979752" spans="1:22">
      <c r="A979752"/>
      <c r="B979752"/>
      <c r="C979752"/>
      <c r="D979752"/>
      <c r="E979752"/>
      <c r="F979752"/>
      <c r="G979752"/>
      <c r="H979752"/>
      <c r="I979752"/>
      <c r="J979752"/>
      <c r="K979752"/>
      <c r="L979752"/>
      <c r="M979752"/>
      <c r="N979752"/>
      <c r="O979752"/>
      <c r="P979752"/>
      <c r="Q979752"/>
      <c r="R979752"/>
      <c r="S979752"/>
      <c r="T979752"/>
      <c r="U979752"/>
      <c r="V979752"/>
    </row>
    <row r="979753" spans="1:22">
      <c r="A979753"/>
      <c r="B979753"/>
      <c r="C979753"/>
      <c r="D979753"/>
      <c r="E979753"/>
      <c r="F979753"/>
      <c r="G979753"/>
      <c r="H979753"/>
      <c r="I979753"/>
      <c r="J979753"/>
      <c r="K979753"/>
      <c r="L979753"/>
      <c r="M979753"/>
      <c r="N979753"/>
      <c r="O979753"/>
      <c r="P979753"/>
      <c r="Q979753"/>
      <c r="R979753"/>
      <c r="S979753"/>
      <c r="T979753"/>
      <c r="U979753"/>
      <c r="V979753"/>
    </row>
    <row r="979754" spans="1:22">
      <c r="A979754"/>
      <c r="B979754"/>
      <c r="C979754"/>
      <c r="D979754"/>
      <c r="E979754"/>
      <c r="F979754"/>
      <c r="G979754"/>
      <c r="H979754"/>
      <c r="I979754"/>
      <c r="J979754"/>
      <c r="K979754"/>
      <c r="L979754"/>
      <c r="M979754"/>
      <c r="N979754"/>
      <c r="O979754"/>
      <c r="P979754"/>
      <c r="Q979754"/>
      <c r="R979754"/>
      <c r="S979754"/>
      <c r="T979754"/>
      <c r="U979754"/>
      <c r="V979754"/>
    </row>
    <row r="979755" spans="1:22">
      <c r="A979755"/>
      <c r="B979755"/>
      <c r="C979755"/>
      <c r="D979755"/>
      <c r="E979755"/>
      <c r="F979755"/>
      <c r="G979755"/>
      <c r="H979755"/>
      <c r="I979755"/>
      <c r="J979755"/>
      <c r="K979755"/>
      <c r="L979755"/>
      <c r="M979755"/>
      <c r="N979755"/>
      <c r="O979755"/>
      <c r="P979755"/>
      <c r="Q979755"/>
      <c r="R979755"/>
      <c r="S979755"/>
      <c r="T979755"/>
      <c r="U979755"/>
      <c r="V979755"/>
    </row>
    <row r="979756" spans="1:22">
      <c r="A979756"/>
      <c r="B979756"/>
      <c r="C979756"/>
      <c r="D979756"/>
      <c r="E979756"/>
      <c r="F979756"/>
      <c r="G979756"/>
      <c r="H979756"/>
      <c r="I979756"/>
      <c r="J979756"/>
      <c r="K979756"/>
      <c r="L979756"/>
      <c r="M979756"/>
      <c r="N979756"/>
      <c r="O979756"/>
      <c r="P979756"/>
      <c r="Q979756"/>
      <c r="R979756"/>
      <c r="S979756"/>
      <c r="T979756"/>
      <c r="U979756"/>
      <c r="V979756"/>
    </row>
    <row r="979757" spans="1:22">
      <c r="A979757"/>
      <c r="B979757"/>
      <c r="C979757"/>
      <c r="D979757"/>
      <c r="E979757"/>
      <c r="F979757"/>
      <c r="G979757"/>
      <c r="H979757"/>
      <c r="I979757"/>
      <c r="J979757"/>
      <c r="K979757"/>
      <c r="L979757"/>
      <c r="M979757"/>
      <c r="N979757"/>
      <c r="O979757"/>
      <c r="P979757"/>
      <c r="Q979757"/>
      <c r="R979757"/>
      <c r="S979757"/>
      <c r="T979757"/>
      <c r="U979757"/>
      <c r="V979757"/>
    </row>
    <row r="979758" spans="1:22">
      <c r="A979758"/>
      <c r="B979758"/>
      <c r="C979758"/>
      <c r="D979758"/>
      <c r="E979758"/>
      <c r="F979758"/>
      <c r="G979758"/>
      <c r="H979758"/>
      <c r="I979758"/>
      <c r="J979758"/>
      <c r="K979758"/>
      <c r="L979758"/>
      <c r="M979758"/>
      <c r="N979758"/>
      <c r="O979758"/>
      <c r="P979758"/>
      <c r="Q979758"/>
      <c r="R979758"/>
      <c r="S979758"/>
      <c r="T979758"/>
      <c r="U979758"/>
      <c r="V979758"/>
    </row>
    <row r="979759" spans="1:22">
      <c r="A979759"/>
      <c r="B979759"/>
      <c r="C979759"/>
      <c r="D979759"/>
      <c r="E979759"/>
      <c r="F979759"/>
      <c r="G979759"/>
      <c r="H979759"/>
      <c r="I979759"/>
      <c r="J979759"/>
      <c r="K979759"/>
      <c r="L979759"/>
      <c r="M979759"/>
      <c r="N979759"/>
      <c r="O979759"/>
      <c r="P979759"/>
      <c r="Q979759"/>
      <c r="R979759"/>
      <c r="S979759"/>
      <c r="T979759"/>
      <c r="U979759"/>
      <c r="V979759"/>
    </row>
    <row r="979760" spans="1:22">
      <c r="A979760"/>
      <c r="B979760"/>
      <c r="C979760"/>
      <c r="D979760"/>
      <c r="E979760"/>
      <c r="F979760"/>
      <c r="G979760"/>
      <c r="H979760"/>
      <c r="I979760"/>
      <c r="J979760"/>
      <c r="K979760"/>
      <c r="L979760"/>
      <c r="M979760"/>
      <c r="N979760"/>
      <c r="O979760"/>
      <c r="P979760"/>
      <c r="Q979760"/>
      <c r="R979760"/>
      <c r="S979760"/>
      <c r="T979760"/>
      <c r="U979760"/>
      <c r="V979760"/>
    </row>
    <row r="979761" spans="1:22">
      <c r="A979761"/>
      <c r="B979761"/>
      <c r="C979761"/>
      <c r="D979761"/>
      <c r="E979761"/>
      <c r="F979761"/>
      <c r="G979761"/>
      <c r="H979761"/>
      <c r="I979761"/>
      <c r="J979761"/>
      <c r="K979761"/>
      <c r="L979761"/>
      <c r="M979761"/>
      <c r="N979761"/>
      <c r="O979761"/>
      <c r="P979761"/>
      <c r="Q979761"/>
      <c r="R979761"/>
      <c r="S979761"/>
      <c r="T979761"/>
      <c r="U979761"/>
      <c r="V979761"/>
    </row>
    <row r="979762" spans="1:22">
      <c r="A979762"/>
      <c r="B979762"/>
      <c r="C979762"/>
      <c r="D979762"/>
      <c r="E979762"/>
      <c r="F979762"/>
      <c r="G979762"/>
      <c r="H979762"/>
      <c r="I979762"/>
      <c r="J979762"/>
      <c r="K979762"/>
      <c r="L979762"/>
      <c r="M979762"/>
      <c r="N979762"/>
      <c r="O979762"/>
      <c r="P979762"/>
      <c r="Q979762"/>
      <c r="R979762"/>
      <c r="S979762"/>
      <c r="T979762"/>
      <c r="U979762"/>
      <c r="V979762"/>
    </row>
    <row r="979763" spans="1:22">
      <c r="A979763"/>
      <c r="B979763"/>
      <c r="C979763"/>
      <c r="D979763"/>
      <c r="E979763"/>
      <c r="F979763"/>
      <c r="G979763"/>
      <c r="H979763"/>
      <c r="I979763"/>
      <c r="J979763"/>
      <c r="K979763"/>
      <c r="L979763"/>
      <c r="M979763"/>
      <c r="N979763"/>
      <c r="O979763"/>
      <c r="P979763"/>
      <c r="Q979763"/>
      <c r="R979763"/>
      <c r="S979763"/>
      <c r="T979763"/>
      <c r="U979763"/>
      <c r="V979763"/>
    </row>
    <row r="979764" spans="1:22">
      <c r="A979764"/>
      <c r="B979764"/>
      <c r="C979764"/>
      <c r="D979764"/>
      <c r="E979764"/>
      <c r="F979764"/>
      <c r="G979764"/>
      <c r="H979764"/>
      <c r="I979764"/>
      <c r="J979764"/>
      <c r="K979764"/>
      <c r="L979764"/>
      <c r="M979764"/>
      <c r="N979764"/>
      <c r="O979764"/>
      <c r="P979764"/>
      <c r="Q979764"/>
      <c r="R979764"/>
      <c r="S979764"/>
      <c r="T979764"/>
      <c r="U979764"/>
      <c r="V979764"/>
    </row>
    <row r="979765" spans="1:22">
      <c r="A979765"/>
      <c r="B979765"/>
      <c r="C979765"/>
      <c r="D979765"/>
      <c r="E979765"/>
      <c r="F979765"/>
      <c r="G979765"/>
      <c r="H979765"/>
      <c r="I979765"/>
      <c r="J979765"/>
      <c r="K979765"/>
      <c r="L979765"/>
      <c r="M979765"/>
      <c r="N979765"/>
      <c r="O979765"/>
      <c r="P979765"/>
      <c r="Q979765"/>
      <c r="R979765"/>
      <c r="S979765"/>
      <c r="T979765"/>
      <c r="U979765"/>
      <c r="V979765"/>
    </row>
    <row r="979766" spans="1:22">
      <c r="A979766"/>
      <c r="B979766"/>
      <c r="C979766"/>
      <c r="D979766"/>
      <c r="E979766"/>
      <c r="F979766"/>
      <c r="G979766"/>
      <c r="H979766"/>
      <c r="I979766"/>
      <c r="J979766"/>
      <c r="K979766"/>
      <c r="L979766"/>
      <c r="M979766"/>
      <c r="N979766"/>
      <c r="O979766"/>
      <c r="P979766"/>
      <c r="Q979766"/>
      <c r="R979766"/>
      <c r="S979766"/>
      <c r="T979766"/>
      <c r="U979766"/>
      <c r="V979766"/>
    </row>
    <row r="979767" spans="1:22">
      <c r="A979767"/>
      <c r="B979767"/>
      <c r="C979767"/>
      <c r="D979767"/>
      <c r="E979767"/>
      <c r="F979767"/>
      <c r="G979767"/>
      <c r="H979767"/>
      <c r="I979767"/>
      <c r="J979767"/>
      <c r="K979767"/>
      <c r="L979767"/>
      <c r="M979767"/>
      <c r="N979767"/>
      <c r="O979767"/>
      <c r="P979767"/>
      <c r="Q979767"/>
      <c r="R979767"/>
      <c r="S979767"/>
      <c r="T979767"/>
      <c r="U979767"/>
      <c r="V979767"/>
    </row>
    <row r="979768" spans="1:22">
      <c r="A979768"/>
      <c r="B979768"/>
      <c r="C979768"/>
      <c r="D979768"/>
      <c r="E979768"/>
      <c r="F979768"/>
      <c r="G979768"/>
      <c r="H979768"/>
      <c r="I979768"/>
      <c r="J979768"/>
      <c r="K979768"/>
      <c r="L979768"/>
      <c r="M979768"/>
      <c r="N979768"/>
      <c r="O979768"/>
      <c r="P979768"/>
      <c r="Q979768"/>
      <c r="R979768"/>
      <c r="S979768"/>
      <c r="T979768"/>
      <c r="U979768"/>
      <c r="V979768"/>
    </row>
    <row r="979769" spans="1:22">
      <c r="A979769"/>
      <c r="B979769"/>
      <c r="C979769"/>
      <c r="D979769"/>
      <c r="E979769"/>
      <c r="F979769"/>
      <c r="G979769"/>
      <c r="H979769"/>
      <c r="I979769"/>
      <c r="J979769"/>
      <c r="K979769"/>
      <c r="L979769"/>
      <c r="M979769"/>
      <c r="N979769"/>
      <c r="O979769"/>
      <c r="P979769"/>
      <c r="Q979769"/>
      <c r="R979769"/>
      <c r="S979769"/>
      <c r="T979769"/>
      <c r="U979769"/>
      <c r="V979769"/>
    </row>
    <row r="979770" spans="1:22">
      <c r="A979770"/>
      <c r="B979770"/>
      <c r="C979770"/>
      <c r="D979770"/>
      <c r="E979770"/>
      <c r="F979770"/>
      <c r="G979770"/>
      <c r="H979770"/>
      <c r="I979770"/>
      <c r="J979770"/>
      <c r="K979770"/>
      <c r="L979770"/>
      <c r="M979770"/>
      <c r="N979770"/>
      <c r="O979770"/>
      <c r="P979770"/>
      <c r="Q979770"/>
      <c r="R979770"/>
      <c r="S979770"/>
      <c r="T979770"/>
      <c r="U979770"/>
      <c r="V979770"/>
    </row>
    <row r="979771" spans="1:22">
      <c r="A979771"/>
      <c r="B979771"/>
      <c r="C979771"/>
      <c r="D979771"/>
      <c r="E979771"/>
      <c r="F979771"/>
      <c r="G979771"/>
      <c r="H979771"/>
      <c r="I979771"/>
      <c r="J979771"/>
      <c r="K979771"/>
      <c r="L979771"/>
      <c r="M979771"/>
      <c r="N979771"/>
      <c r="O979771"/>
      <c r="P979771"/>
      <c r="Q979771"/>
      <c r="R979771"/>
      <c r="S979771"/>
      <c r="T979771"/>
      <c r="U979771"/>
      <c r="V979771"/>
    </row>
    <row r="979772" spans="1:22">
      <c r="A979772"/>
      <c r="B979772"/>
      <c r="C979772"/>
      <c r="D979772"/>
      <c r="E979772"/>
      <c r="F979772"/>
      <c r="G979772"/>
      <c r="H979772"/>
      <c r="I979772"/>
      <c r="J979772"/>
      <c r="K979772"/>
      <c r="L979772"/>
      <c r="M979772"/>
      <c r="N979772"/>
      <c r="O979772"/>
      <c r="P979772"/>
      <c r="Q979772"/>
      <c r="R979772"/>
      <c r="S979772"/>
      <c r="T979772"/>
      <c r="U979772"/>
      <c r="V979772"/>
    </row>
    <row r="979773" spans="1:22">
      <c r="A979773"/>
      <c r="B979773"/>
      <c r="C979773"/>
      <c r="D979773"/>
      <c r="E979773"/>
      <c r="F979773"/>
      <c r="G979773"/>
      <c r="H979773"/>
      <c r="I979773"/>
      <c r="J979773"/>
      <c r="K979773"/>
      <c r="L979773"/>
      <c r="M979773"/>
      <c r="N979773"/>
      <c r="O979773"/>
      <c r="P979773"/>
      <c r="Q979773"/>
      <c r="R979773"/>
      <c r="S979773"/>
      <c r="T979773"/>
      <c r="U979773"/>
      <c r="V979773"/>
    </row>
    <row r="979774" spans="1:22">
      <c r="A979774"/>
      <c r="B979774"/>
      <c r="C979774"/>
      <c r="D979774"/>
      <c r="E979774"/>
      <c r="F979774"/>
      <c r="G979774"/>
      <c r="H979774"/>
      <c r="I979774"/>
      <c r="J979774"/>
      <c r="K979774"/>
      <c r="L979774"/>
      <c r="M979774"/>
      <c r="N979774"/>
      <c r="O979774"/>
      <c r="P979774"/>
      <c r="Q979774"/>
      <c r="R979774"/>
      <c r="S979774"/>
      <c r="T979774"/>
      <c r="U979774"/>
      <c r="V979774"/>
    </row>
    <row r="979775" spans="1:22">
      <c r="A979775"/>
      <c r="B979775"/>
      <c r="C979775"/>
      <c r="D979775"/>
      <c r="E979775"/>
      <c r="F979775"/>
      <c r="G979775"/>
      <c r="H979775"/>
      <c r="I979775"/>
      <c r="J979775"/>
      <c r="K979775"/>
      <c r="L979775"/>
      <c r="M979775"/>
      <c r="N979775"/>
      <c r="O979775"/>
      <c r="P979775"/>
      <c r="Q979775"/>
      <c r="R979775"/>
      <c r="S979775"/>
      <c r="T979775"/>
      <c r="U979775"/>
      <c r="V979775"/>
    </row>
    <row r="979776" spans="1:22">
      <c r="A979776"/>
      <c r="B979776"/>
      <c r="C979776"/>
      <c r="D979776"/>
      <c r="E979776"/>
      <c r="F979776"/>
      <c r="G979776"/>
      <c r="H979776"/>
      <c r="I979776"/>
      <c r="J979776"/>
      <c r="K979776"/>
      <c r="L979776"/>
      <c r="M979776"/>
      <c r="N979776"/>
      <c r="O979776"/>
      <c r="P979776"/>
      <c r="Q979776"/>
      <c r="R979776"/>
      <c r="S979776"/>
      <c r="T979776"/>
      <c r="U979776"/>
      <c r="V979776"/>
    </row>
    <row r="979777" spans="1:22">
      <c r="A979777"/>
      <c r="B979777"/>
      <c r="C979777"/>
      <c r="D979777"/>
      <c r="E979777"/>
      <c r="F979777"/>
      <c r="G979777"/>
      <c r="H979777"/>
      <c r="I979777"/>
      <c r="J979777"/>
      <c r="K979777"/>
      <c r="L979777"/>
      <c r="M979777"/>
      <c r="N979777"/>
      <c r="O979777"/>
      <c r="P979777"/>
      <c r="Q979777"/>
      <c r="R979777"/>
      <c r="S979777"/>
      <c r="T979777"/>
      <c r="U979777"/>
      <c r="V979777"/>
    </row>
    <row r="979778" spans="1:22">
      <c r="A979778"/>
      <c r="B979778"/>
      <c r="C979778"/>
      <c r="D979778"/>
      <c r="E979778"/>
      <c r="F979778"/>
      <c r="G979778"/>
      <c r="H979778"/>
      <c r="I979778"/>
      <c r="J979778"/>
      <c r="K979778"/>
      <c r="L979778"/>
      <c r="M979778"/>
      <c r="N979778"/>
      <c r="O979778"/>
      <c r="P979778"/>
      <c r="Q979778"/>
      <c r="R979778"/>
      <c r="S979778"/>
      <c r="T979778"/>
      <c r="U979778"/>
      <c r="V979778"/>
    </row>
    <row r="979779" spans="1:22">
      <c r="A979779"/>
      <c r="B979779"/>
      <c r="C979779"/>
      <c r="D979779"/>
      <c r="E979779"/>
      <c r="F979779"/>
      <c r="G979779"/>
      <c r="H979779"/>
      <c r="I979779"/>
      <c r="J979779"/>
      <c r="K979779"/>
      <c r="L979779"/>
      <c r="M979779"/>
      <c r="N979779"/>
      <c r="O979779"/>
      <c r="P979779"/>
      <c r="Q979779"/>
      <c r="R979779"/>
      <c r="S979779"/>
      <c r="T979779"/>
      <c r="U979779"/>
      <c r="V979779"/>
    </row>
    <row r="979780" spans="1:22">
      <c r="A979780"/>
      <c r="B979780"/>
      <c r="C979780"/>
      <c r="D979780"/>
      <c r="E979780"/>
      <c r="F979780"/>
      <c r="G979780"/>
      <c r="H979780"/>
      <c r="I979780"/>
      <c r="J979780"/>
      <c r="K979780"/>
      <c r="L979780"/>
      <c r="M979780"/>
      <c r="N979780"/>
      <c r="O979780"/>
      <c r="P979780"/>
      <c r="Q979780"/>
      <c r="R979780"/>
      <c r="S979780"/>
      <c r="T979780"/>
      <c r="U979780"/>
      <c r="V979780"/>
    </row>
    <row r="979781" spans="1:22">
      <c r="A979781"/>
      <c r="B979781"/>
      <c r="C979781"/>
      <c r="D979781"/>
      <c r="E979781"/>
      <c r="F979781"/>
      <c r="G979781"/>
      <c r="H979781"/>
      <c r="I979781"/>
      <c r="J979781"/>
      <c r="K979781"/>
      <c r="L979781"/>
      <c r="M979781"/>
      <c r="N979781"/>
      <c r="O979781"/>
      <c r="P979781"/>
      <c r="Q979781"/>
      <c r="R979781"/>
      <c r="S979781"/>
      <c r="T979781"/>
      <c r="U979781"/>
      <c r="V979781"/>
    </row>
    <row r="979782" spans="1:22">
      <c r="A979782"/>
      <c r="B979782"/>
      <c r="C979782"/>
      <c r="D979782"/>
      <c r="E979782"/>
      <c r="F979782"/>
      <c r="G979782"/>
      <c r="H979782"/>
      <c r="I979782"/>
      <c r="J979782"/>
      <c r="K979782"/>
      <c r="L979782"/>
      <c r="M979782"/>
      <c r="N979782"/>
      <c r="O979782"/>
      <c r="P979782"/>
      <c r="Q979782"/>
      <c r="R979782"/>
      <c r="S979782"/>
      <c r="T979782"/>
      <c r="U979782"/>
      <c r="V979782"/>
    </row>
    <row r="979783" spans="1:22">
      <c r="A979783"/>
      <c r="B979783"/>
      <c r="C979783"/>
      <c r="D979783"/>
      <c r="E979783"/>
      <c r="F979783"/>
      <c r="G979783"/>
      <c r="H979783"/>
      <c r="I979783"/>
      <c r="J979783"/>
      <c r="K979783"/>
      <c r="L979783"/>
      <c r="M979783"/>
      <c r="N979783"/>
      <c r="O979783"/>
      <c r="P979783"/>
      <c r="Q979783"/>
      <c r="R979783"/>
      <c r="S979783"/>
      <c r="T979783"/>
      <c r="U979783"/>
      <c r="V979783"/>
    </row>
    <row r="979784" spans="1:22">
      <c r="A979784"/>
      <c r="B979784"/>
      <c r="C979784"/>
      <c r="D979784"/>
      <c r="E979784"/>
      <c r="F979784"/>
      <c r="G979784"/>
      <c r="H979784"/>
      <c r="I979784"/>
      <c r="J979784"/>
      <c r="K979784"/>
      <c r="L979784"/>
      <c r="M979784"/>
      <c r="N979784"/>
      <c r="O979784"/>
      <c r="P979784"/>
      <c r="Q979784"/>
      <c r="R979784"/>
      <c r="S979784"/>
      <c r="T979784"/>
      <c r="U979784"/>
      <c r="V979784"/>
    </row>
    <row r="979785" spans="1:22">
      <c r="A979785"/>
      <c r="B979785"/>
      <c r="C979785"/>
      <c r="D979785"/>
      <c r="E979785"/>
      <c r="F979785"/>
      <c r="G979785"/>
      <c r="H979785"/>
      <c r="I979785"/>
      <c r="J979785"/>
      <c r="K979785"/>
      <c r="L979785"/>
      <c r="M979785"/>
      <c r="N979785"/>
      <c r="O979785"/>
      <c r="P979785"/>
      <c r="Q979785"/>
      <c r="R979785"/>
      <c r="S979785"/>
      <c r="T979785"/>
      <c r="U979785"/>
      <c r="V979785"/>
    </row>
    <row r="979786" spans="1:22">
      <c r="A979786"/>
      <c r="B979786"/>
      <c r="C979786"/>
      <c r="D979786"/>
      <c r="E979786"/>
      <c r="F979786"/>
      <c r="G979786"/>
      <c r="H979786"/>
      <c r="I979786"/>
      <c r="J979786"/>
      <c r="K979786"/>
      <c r="L979786"/>
      <c r="M979786"/>
      <c r="N979786"/>
      <c r="O979786"/>
      <c r="P979786"/>
      <c r="Q979786"/>
      <c r="R979786"/>
      <c r="S979786"/>
      <c r="T979786"/>
      <c r="U979786"/>
      <c r="V979786"/>
    </row>
    <row r="979787" spans="1:22">
      <c r="A979787"/>
      <c r="B979787"/>
      <c r="C979787"/>
      <c r="D979787"/>
      <c r="E979787"/>
      <c r="F979787"/>
      <c r="G979787"/>
      <c r="H979787"/>
      <c r="I979787"/>
      <c r="J979787"/>
      <c r="K979787"/>
      <c r="L979787"/>
      <c r="M979787"/>
      <c r="N979787"/>
      <c r="O979787"/>
      <c r="P979787"/>
      <c r="Q979787"/>
      <c r="R979787"/>
      <c r="S979787"/>
      <c r="T979787"/>
      <c r="U979787"/>
      <c r="V979787"/>
    </row>
    <row r="979788" spans="1:22">
      <c r="A979788"/>
      <c r="B979788"/>
      <c r="C979788"/>
      <c r="D979788"/>
      <c r="E979788"/>
      <c r="F979788"/>
      <c r="G979788"/>
      <c r="H979788"/>
      <c r="I979788"/>
      <c r="J979788"/>
      <c r="K979788"/>
      <c r="L979788"/>
      <c r="M979788"/>
      <c r="N979788"/>
      <c r="O979788"/>
      <c r="P979788"/>
      <c r="Q979788"/>
      <c r="R979788"/>
      <c r="S979788"/>
      <c r="T979788"/>
      <c r="U979788"/>
      <c r="V979788"/>
    </row>
    <row r="979789" spans="1:22">
      <c r="A979789"/>
      <c r="B979789"/>
      <c r="C979789"/>
      <c r="D979789"/>
      <c r="E979789"/>
      <c r="F979789"/>
      <c r="G979789"/>
      <c r="H979789"/>
      <c r="I979789"/>
      <c r="J979789"/>
      <c r="K979789"/>
      <c r="L979789"/>
      <c r="M979789"/>
      <c r="N979789"/>
      <c r="O979789"/>
      <c r="P979789"/>
      <c r="Q979789"/>
      <c r="R979789"/>
      <c r="S979789"/>
      <c r="T979789"/>
      <c r="U979789"/>
      <c r="V979789"/>
    </row>
    <row r="979790" spans="1:22">
      <c r="A979790"/>
      <c r="B979790"/>
      <c r="C979790"/>
      <c r="D979790"/>
      <c r="E979790"/>
      <c r="F979790"/>
      <c r="G979790"/>
      <c r="H979790"/>
      <c r="I979790"/>
      <c r="J979790"/>
      <c r="K979790"/>
      <c r="L979790"/>
      <c r="M979790"/>
      <c r="N979790"/>
      <c r="O979790"/>
      <c r="P979790"/>
      <c r="Q979790"/>
      <c r="R979790"/>
      <c r="S979790"/>
      <c r="T979790"/>
      <c r="U979790"/>
      <c r="V979790"/>
    </row>
    <row r="979791" spans="1:22">
      <c r="A979791"/>
      <c r="B979791"/>
      <c r="C979791"/>
      <c r="D979791"/>
      <c r="E979791"/>
      <c r="F979791"/>
      <c r="G979791"/>
      <c r="H979791"/>
      <c r="I979791"/>
      <c r="J979791"/>
      <c r="K979791"/>
      <c r="L979791"/>
      <c r="M979791"/>
      <c r="N979791"/>
      <c r="O979791"/>
      <c r="P979791"/>
      <c r="Q979791"/>
      <c r="R979791"/>
      <c r="S979791"/>
      <c r="T979791"/>
      <c r="U979791"/>
      <c r="V979791"/>
    </row>
    <row r="979792" spans="1:22">
      <c r="A979792"/>
      <c r="B979792"/>
      <c r="C979792"/>
      <c r="D979792"/>
      <c r="E979792"/>
      <c r="F979792"/>
      <c r="G979792"/>
      <c r="H979792"/>
      <c r="I979792"/>
      <c r="J979792"/>
      <c r="K979792"/>
      <c r="L979792"/>
      <c r="M979792"/>
      <c r="N979792"/>
      <c r="O979792"/>
      <c r="P979792"/>
      <c r="Q979792"/>
      <c r="R979792"/>
      <c r="S979792"/>
      <c r="T979792"/>
      <c r="U979792"/>
      <c r="V979792"/>
    </row>
    <row r="979793" spans="1:22">
      <c r="A979793"/>
      <c r="B979793"/>
      <c r="C979793"/>
      <c r="D979793"/>
      <c r="E979793"/>
      <c r="F979793"/>
      <c r="G979793"/>
      <c r="H979793"/>
      <c r="I979793"/>
      <c r="J979793"/>
      <c r="K979793"/>
      <c r="L979793"/>
      <c r="M979793"/>
      <c r="N979793"/>
      <c r="O979793"/>
      <c r="P979793"/>
      <c r="Q979793"/>
      <c r="R979793"/>
      <c r="S979793"/>
      <c r="T979793"/>
      <c r="U979793"/>
      <c r="V979793"/>
    </row>
    <row r="979794" spans="1:22">
      <c r="A979794"/>
      <c r="B979794"/>
      <c r="C979794"/>
      <c r="D979794"/>
      <c r="E979794"/>
      <c r="F979794"/>
      <c r="G979794"/>
      <c r="H979794"/>
      <c r="I979794"/>
      <c r="J979794"/>
      <c r="K979794"/>
      <c r="L979794"/>
      <c r="M979794"/>
      <c r="N979794"/>
      <c r="O979794"/>
      <c r="P979794"/>
      <c r="Q979794"/>
      <c r="R979794"/>
      <c r="S979794"/>
      <c r="T979794"/>
      <c r="U979794"/>
      <c r="V979794"/>
    </row>
    <row r="979795" spans="1:22">
      <c r="A979795"/>
      <c r="B979795"/>
      <c r="C979795"/>
      <c r="D979795"/>
      <c r="E979795"/>
      <c r="F979795"/>
      <c r="G979795"/>
      <c r="H979795"/>
      <c r="I979795"/>
      <c r="J979795"/>
      <c r="K979795"/>
      <c r="L979795"/>
      <c r="M979795"/>
      <c r="N979795"/>
      <c r="O979795"/>
      <c r="P979795"/>
      <c r="Q979795"/>
      <c r="R979795"/>
      <c r="S979795"/>
      <c r="T979795"/>
      <c r="U979795"/>
      <c r="V979795"/>
    </row>
    <row r="979796" spans="1:22">
      <c r="A979796"/>
      <c r="B979796"/>
      <c r="C979796"/>
      <c r="D979796"/>
      <c r="E979796"/>
      <c r="F979796"/>
      <c r="G979796"/>
      <c r="H979796"/>
      <c r="I979796"/>
      <c r="J979796"/>
      <c r="K979796"/>
      <c r="L979796"/>
      <c r="M979796"/>
      <c r="N979796"/>
      <c r="O979796"/>
      <c r="P979796"/>
      <c r="Q979796"/>
      <c r="R979796"/>
      <c r="S979796"/>
      <c r="T979796"/>
      <c r="U979796"/>
      <c r="V979796"/>
    </row>
    <row r="979797" spans="1:22">
      <c r="A979797"/>
      <c r="B979797"/>
      <c r="C979797"/>
      <c r="D979797"/>
      <c r="E979797"/>
      <c r="F979797"/>
      <c r="G979797"/>
      <c r="H979797"/>
      <c r="I979797"/>
      <c r="J979797"/>
      <c r="K979797"/>
      <c r="L979797"/>
      <c r="M979797"/>
      <c r="N979797"/>
      <c r="O979797"/>
      <c r="P979797"/>
      <c r="Q979797"/>
      <c r="R979797"/>
      <c r="S979797"/>
      <c r="T979797"/>
      <c r="U979797"/>
      <c r="V979797"/>
    </row>
    <row r="979798" spans="1:22">
      <c r="A979798"/>
      <c r="B979798"/>
      <c r="C979798"/>
      <c r="D979798"/>
      <c r="E979798"/>
      <c r="F979798"/>
      <c r="G979798"/>
      <c r="H979798"/>
      <c r="I979798"/>
      <c r="J979798"/>
      <c r="K979798"/>
      <c r="L979798"/>
      <c r="M979798"/>
      <c r="N979798"/>
      <c r="O979798"/>
      <c r="P979798"/>
      <c r="Q979798"/>
      <c r="R979798"/>
      <c r="S979798"/>
      <c r="T979798"/>
      <c r="U979798"/>
      <c r="V979798"/>
    </row>
    <row r="979799" spans="1:22">
      <c r="A979799"/>
      <c r="B979799"/>
      <c r="C979799"/>
      <c r="D979799"/>
      <c r="E979799"/>
      <c r="F979799"/>
      <c r="G979799"/>
      <c r="H979799"/>
      <c r="I979799"/>
      <c r="J979799"/>
      <c r="K979799"/>
      <c r="L979799"/>
      <c r="M979799"/>
      <c r="N979799"/>
      <c r="O979799"/>
      <c r="P979799"/>
      <c r="Q979799"/>
      <c r="R979799"/>
      <c r="S979799"/>
      <c r="T979799"/>
      <c r="U979799"/>
      <c r="V979799"/>
    </row>
    <row r="979800" spans="1:22">
      <c r="A979800"/>
      <c r="B979800"/>
      <c r="C979800"/>
      <c r="D979800"/>
      <c r="E979800"/>
      <c r="F979800"/>
      <c r="G979800"/>
      <c r="H979800"/>
      <c r="I979800"/>
      <c r="J979800"/>
      <c r="K979800"/>
      <c r="L979800"/>
      <c r="M979800"/>
      <c r="N979800"/>
      <c r="O979800"/>
      <c r="P979800"/>
      <c r="Q979800"/>
      <c r="R979800"/>
      <c r="S979800"/>
      <c r="T979800"/>
      <c r="U979800"/>
      <c r="V979800"/>
    </row>
    <row r="979801" spans="1:22">
      <c r="A979801"/>
      <c r="B979801"/>
      <c r="C979801"/>
      <c r="D979801"/>
      <c r="E979801"/>
      <c r="F979801"/>
      <c r="G979801"/>
      <c r="H979801"/>
      <c r="I979801"/>
      <c r="J979801"/>
      <c r="K979801"/>
      <c r="L979801"/>
      <c r="M979801"/>
      <c r="N979801"/>
      <c r="O979801"/>
      <c r="P979801"/>
      <c r="Q979801"/>
      <c r="R979801"/>
      <c r="S979801"/>
      <c r="T979801"/>
      <c r="U979801"/>
      <c r="V979801"/>
    </row>
    <row r="979802" spans="1:22">
      <c r="A979802"/>
      <c r="B979802"/>
      <c r="C979802"/>
      <c r="D979802"/>
      <c r="E979802"/>
      <c r="F979802"/>
      <c r="G979802"/>
      <c r="H979802"/>
      <c r="I979802"/>
      <c r="J979802"/>
      <c r="K979802"/>
      <c r="L979802"/>
      <c r="M979802"/>
      <c r="N979802"/>
      <c r="O979802"/>
      <c r="P979802"/>
      <c r="Q979802"/>
      <c r="R979802"/>
      <c r="S979802"/>
      <c r="T979802"/>
      <c r="U979802"/>
      <c r="V979802"/>
    </row>
    <row r="979803" spans="1:22">
      <c r="A979803"/>
      <c r="B979803"/>
      <c r="C979803"/>
      <c r="D979803"/>
      <c r="E979803"/>
      <c r="F979803"/>
      <c r="G979803"/>
      <c r="H979803"/>
      <c r="I979803"/>
      <c r="J979803"/>
      <c r="K979803"/>
      <c r="L979803"/>
      <c r="M979803"/>
      <c r="N979803"/>
      <c r="O979803"/>
      <c r="P979803"/>
      <c r="Q979803"/>
      <c r="R979803"/>
      <c r="S979803"/>
      <c r="T979803"/>
      <c r="U979803"/>
      <c r="V979803"/>
    </row>
    <row r="979804" spans="1:22">
      <c r="A979804"/>
      <c r="B979804"/>
      <c r="C979804"/>
      <c r="D979804"/>
      <c r="E979804"/>
      <c r="F979804"/>
      <c r="G979804"/>
      <c r="H979804"/>
      <c r="I979804"/>
      <c r="J979804"/>
      <c r="K979804"/>
      <c r="L979804"/>
      <c r="M979804"/>
      <c r="N979804"/>
      <c r="O979804"/>
      <c r="P979804"/>
      <c r="Q979804"/>
      <c r="R979804"/>
      <c r="S979804"/>
      <c r="T979804"/>
      <c r="U979804"/>
      <c r="V979804"/>
    </row>
    <row r="979805" spans="1:22">
      <c r="A979805"/>
      <c r="B979805"/>
      <c r="C979805"/>
      <c r="D979805"/>
      <c r="E979805"/>
      <c r="F979805"/>
      <c r="G979805"/>
      <c r="H979805"/>
      <c r="I979805"/>
      <c r="J979805"/>
      <c r="K979805"/>
      <c r="L979805"/>
      <c r="M979805"/>
      <c r="N979805"/>
      <c r="O979805"/>
      <c r="P979805"/>
      <c r="Q979805"/>
      <c r="R979805"/>
      <c r="S979805"/>
      <c r="T979805"/>
      <c r="U979805"/>
      <c r="V979805"/>
    </row>
    <row r="979806" spans="1:22">
      <c r="A979806"/>
      <c r="B979806"/>
      <c r="C979806"/>
      <c r="D979806"/>
      <c r="E979806"/>
      <c r="F979806"/>
      <c r="G979806"/>
      <c r="H979806"/>
      <c r="I979806"/>
      <c r="J979806"/>
      <c r="K979806"/>
      <c r="L979806"/>
      <c r="M979806"/>
      <c r="N979806"/>
      <c r="O979806"/>
      <c r="P979806"/>
      <c r="Q979806"/>
      <c r="R979806"/>
      <c r="S979806"/>
      <c r="T979806"/>
      <c r="U979806"/>
      <c r="V979806"/>
    </row>
    <row r="979807" spans="1:22">
      <c r="A979807"/>
      <c r="B979807"/>
      <c r="C979807"/>
      <c r="D979807"/>
      <c r="E979807"/>
      <c r="F979807"/>
      <c r="G979807"/>
      <c r="H979807"/>
      <c r="I979807"/>
      <c r="J979807"/>
      <c r="K979807"/>
      <c r="L979807"/>
      <c r="M979807"/>
      <c r="N979807"/>
      <c r="O979807"/>
      <c r="P979807"/>
      <c r="Q979807"/>
      <c r="R979807"/>
      <c r="S979807"/>
      <c r="T979807"/>
      <c r="U979807"/>
      <c r="V979807"/>
    </row>
    <row r="979808" spans="1:22">
      <c r="A979808"/>
      <c r="B979808"/>
      <c r="C979808"/>
      <c r="D979808"/>
      <c r="E979808"/>
      <c r="F979808"/>
      <c r="G979808"/>
      <c r="H979808"/>
      <c r="I979808"/>
      <c r="J979808"/>
      <c r="K979808"/>
      <c r="L979808"/>
      <c r="M979808"/>
      <c r="N979808"/>
      <c r="O979808"/>
      <c r="P979808"/>
      <c r="Q979808"/>
      <c r="R979808"/>
      <c r="S979808"/>
      <c r="T979808"/>
      <c r="U979808"/>
      <c r="V979808"/>
    </row>
    <row r="979809" spans="1:22">
      <c r="A979809"/>
      <c r="B979809"/>
      <c r="C979809"/>
      <c r="D979809"/>
      <c r="E979809"/>
      <c r="F979809"/>
      <c r="G979809"/>
      <c r="H979809"/>
      <c r="I979809"/>
      <c r="J979809"/>
      <c r="K979809"/>
      <c r="L979809"/>
      <c r="M979809"/>
      <c r="N979809"/>
      <c r="O979809"/>
      <c r="P979809"/>
      <c r="Q979809"/>
      <c r="R979809"/>
      <c r="S979809"/>
      <c r="T979809"/>
      <c r="U979809"/>
      <c r="V979809"/>
    </row>
    <row r="979810" spans="1:22">
      <c r="A979810"/>
      <c r="B979810"/>
      <c r="C979810"/>
      <c r="D979810"/>
      <c r="E979810"/>
      <c r="F979810"/>
      <c r="G979810"/>
      <c r="H979810"/>
      <c r="I979810"/>
      <c r="J979810"/>
      <c r="K979810"/>
      <c r="L979810"/>
      <c r="M979810"/>
      <c r="N979810"/>
      <c r="O979810"/>
      <c r="P979810"/>
      <c r="Q979810"/>
      <c r="R979810"/>
      <c r="S979810"/>
      <c r="T979810"/>
      <c r="U979810"/>
      <c r="V979810"/>
    </row>
    <row r="979811" spans="1:22">
      <c r="A979811"/>
      <c r="B979811"/>
      <c r="C979811"/>
      <c r="D979811"/>
      <c r="E979811"/>
      <c r="F979811"/>
      <c r="G979811"/>
      <c r="H979811"/>
      <c r="I979811"/>
      <c r="J979811"/>
      <c r="K979811"/>
      <c r="L979811"/>
      <c r="M979811"/>
      <c r="N979811"/>
      <c r="O979811"/>
      <c r="P979811"/>
      <c r="Q979811"/>
      <c r="R979811"/>
      <c r="S979811"/>
      <c r="T979811"/>
      <c r="U979811"/>
      <c r="V979811"/>
    </row>
    <row r="979812" spans="1:22">
      <c r="A979812"/>
      <c r="B979812"/>
      <c r="C979812"/>
      <c r="D979812"/>
      <c r="E979812"/>
      <c r="F979812"/>
      <c r="G979812"/>
      <c r="H979812"/>
      <c r="I979812"/>
      <c r="J979812"/>
      <c r="K979812"/>
      <c r="L979812"/>
      <c r="M979812"/>
      <c r="N979812"/>
      <c r="O979812"/>
      <c r="P979812"/>
      <c r="Q979812"/>
      <c r="R979812"/>
      <c r="S979812"/>
      <c r="T979812"/>
      <c r="U979812"/>
      <c r="V979812"/>
    </row>
    <row r="979813" spans="1:22">
      <c r="A979813"/>
      <c r="B979813"/>
      <c r="C979813"/>
      <c r="D979813"/>
      <c r="E979813"/>
      <c r="F979813"/>
      <c r="G979813"/>
      <c r="H979813"/>
      <c r="I979813"/>
      <c r="J979813"/>
      <c r="K979813"/>
      <c r="L979813"/>
      <c r="M979813"/>
      <c r="N979813"/>
      <c r="O979813"/>
      <c r="P979813"/>
      <c r="Q979813"/>
      <c r="R979813"/>
      <c r="S979813"/>
      <c r="T979813"/>
      <c r="U979813"/>
      <c r="V979813"/>
    </row>
    <row r="979814" spans="1:22">
      <c r="A979814"/>
      <c r="B979814"/>
      <c r="C979814"/>
      <c r="D979814"/>
      <c r="E979814"/>
      <c r="F979814"/>
      <c r="G979814"/>
      <c r="H979814"/>
      <c r="I979814"/>
      <c r="J979814"/>
      <c r="K979814"/>
      <c r="L979814"/>
      <c r="M979814"/>
      <c r="N979814"/>
      <c r="O979814"/>
      <c r="P979814"/>
      <c r="Q979814"/>
      <c r="R979814"/>
      <c r="S979814"/>
      <c r="T979814"/>
      <c r="U979814"/>
      <c r="V979814"/>
    </row>
    <row r="979815" spans="1:22">
      <c r="A979815"/>
      <c r="B979815"/>
      <c r="C979815"/>
      <c r="D979815"/>
      <c r="E979815"/>
      <c r="F979815"/>
      <c r="G979815"/>
      <c r="H979815"/>
      <c r="I979815"/>
      <c r="J979815"/>
      <c r="K979815"/>
      <c r="L979815"/>
      <c r="M979815"/>
      <c r="N979815"/>
      <c r="O979815"/>
      <c r="P979815"/>
      <c r="Q979815"/>
      <c r="R979815"/>
      <c r="S979815"/>
      <c r="T979815"/>
      <c r="U979815"/>
      <c r="V979815"/>
    </row>
    <row r="979816" spans="1:22">
      <c r="A979816"/>
      <c r="B979816"/>
      <c r="C979816"/>
      <c r="D979816"/>
      <c r="E979816"/>
      <c r="F979816"/>
      <c r="G979816"/>
      <c r="H979816"/>
      <c r="I979816"/>
      <c r="J979816"/>
      <c r="K979816"/>
      <c r="L979816"/>
      <c r="M979816"/>
      <c r="N979816"/>
      <c r="O979816"/>
      <c r="P979816"/>
      <c r="Q979816"/>
      <c r="R979816"/>
      <c r="S979816"/>
      <c r="T979816"/>
      <c r="U979816"/>
      <c r="V979816"/>
    </row>
    <row r="979817" spans="1:22">
      <c r="A979817"/>
      <c r="B979817"/>
      <c r="C979817"/>
      <c r="D979817"/>
      <c r="E979817"/>
      <c r="F979817"/>
      <c r="G979817"/>
      <c r="H979817"/>
      <c r="I979817"/>
      <c r="J979817"/>
      <c r="K979817"/>
      <c r="L979817"/>
      <c r="M979817"/>
      <c r="N979817"/>
      <c r="O979817"/>
      <c r="P979817"/>
      <c r="Q979817"/>
      <c r="R979817"/>
      <c r="S979817"/>
      <c r="T979817"/>
      <c r="U979817"/>
      <c r="V979817"/>
    </row>
    <row r="979818" spans="1:22">
      <c r="A979818"/>
      <c r="B979818"/>
      <c r="C979818"/>
      <c r="D979818"/>
      <c r="E979818"/>
      <c r="F979818"/>
      <c r="G979818"/>
      <c r="H979818"/>
      <c r="I979818"/>
      <c r="J979818"/>
      <c r="K979818"/>
      <c r="L979818"/>
      <c r="M979818"/>
      <c r="N979818"/>
      <c r="O979818"/>
      <c r="P979818"/>
      <c r="Q979818"/>
      <c r="R979818"/>
      <c r="S979818"/>
      <c r="T979818"/>
      <c r="U979818"/>
      <c r="V979818"/>
    </row>
    <row r="979819" spans="1:22">
      <c r="A979819"/>
      <c r="B979819"/>
      <c r="C979819"/>
      <c r="D979819"/>
      <c r="E979819"/>
      <c r="F979819"/>
      <c r="G979819"/>
      <c r="H979819"/>
      <c r="I979819"/>
      <c r="J979819"/>
      <c r="K979819"/>
      <c r="L979819"/>
      <c r="M979819"/>
      <c r="N979819"/>
      <c r="O979819"/>
      <c r="P979819"/>
      <c r="Q979819"/>
      <c r="R979819"/>
      <c r="S979819"/>
      <c r="T979819"/>
      <c r="U979819"/>
      <c r="V979819"/>
    </row>
    <row r="979820" spans="1:22">
      <c r="A979820"/>
      <c r="B979820"/>
      <c r="C979820"/>
      <c r="D979820"/>
      <c r="E979820"/>
      <c r="F979820"/>
      <c r="G979820"/>
      <c r="H979820"/>
      <c r="I979820"/>
      <c r="J979820"/>
      <c r="K979820"/>
      <c r="L979820"/>
      <c r="M979820"/>
      <c r="N979820"/>
      <c r="O979820"/>
      <c r="P979820"/>
      <c r="Q979820"/>
      <c r="R979820"/>
      <c r="S979820"/>
      <c r="T979820"/>
      <c r="U979820"/>
      <c r="V979820"/>
    </row>
    <row r="979821" spans="1:22">
      <c r="A979821"/>
      <c r="B979821"/>
      <c r="C979821"/>
      <c r="D979821"/>
      <c r="E979821"/>
      <c r="F979821"/>
      <c r="G979821"/>
      <c r="H979821"/>
      <c r="I979821"/>
      <c r="J979821"/>
      <c r="K979821"/>
      <c r="L979821"/>
      <c r="M979821"/>
      <c r="N979821"/>
      <c r="O979821"/>
      <c r="P979821"/>
      <c r="Q979821"/>
      <c r="R979821"/>
      <c r="S979821"/>
      <c r="T979821"/>
      <c r="U979821"/>
      <c r="V979821"/>
    </row>
    <row r="979822" spans="1:22">
      <c r="A979822"/>
      <c r="B979822"/>
      <c r="C979822"/>
      <c r="D979822"/>
      <c r="E979822"/>
      <c r="F979822"/>
      <c r="G979822"/>
      <c r="H979822"/>
      <c r="I979822"/>
      <c r="J979822"/>
      <c r="K979822"/>
      <c r="L979822"/>
      <c r="M979822"/>
      <c r="N979822"/>
      <c r="O979822"/>
      <c r="P979822"/>
      <c r="Q979822"/>
      <c r="R979822"/>
      <c r="S979822"/>
      <c r="T979822"/>
      <c r="U979822"/>
      <c r="V979822"/>
    </row>
    <row r="979823" spans="1:22">
      <c r="A979823"/>
      <c r="B979823"/>
      <c r="C979823"/>
      <c r="D979823"/>
      <c r="E979823"/>
      <c r="F979823"/>
      <c r="G979823"/>
      <c r="H979823"/>
      <c r="I979823"/>
      <c r="J979823"/>
      <c r="K979823"/>
      <c r="L979823"/>
      <c r="M979823"/>
      <c r="N979823"/>
      <c r="O979823"/>
      <c r="P979823"/>
      <c r="Q979823"/>
      <c r="R979823"/>
      <c r="S979823"/>
      <c r="T979823"/>
      <c r="U979823"/>
      <c r="V979823"/>
    </row>
    <row r="979824" spans="1:22">
      <c r="A979824"/>
      <c r="B979824"/>
      <c r="C979824"/>
      <c r="D979824"/>
      <c r="E979824"/>
      <c r="F979824"/>
      <c r="G979824"/>
      <c r="H979824"/>
      <c r="I979824"/>
      <c r="J979824"/>
      <c r="K979824"/>
      <c r="L979824"/>
      <c r="M979824"/>
      <c r="N979824"/>
      <c r="O979824"/>
      <c r="P979824"/>
      <c r="Q979824"/>
      <c r="R979824"/>
      <c r="S979824"/>
      <c r="T979824"/>
      <c r="U979824"/>
      <c r="V979824"/>
    </row>
    <row r="979825" spans="1:22">
      <c r="A979825"/>
      <c r="B979825"/>
      <c r="C979825"/>
      <c r="D979825"/>
      <c r="E979825"/>
      <c r="F979825"/>
      <c r="G979825"/>
      <c r="H979825"/>
      <c r="I979825"/>
      <c r="J979825"/>
      <c r="K979825"/>
      <c r="L979825"/>
      <c r="M979825"/>
      <c r="N979825"/>
      <c r="O979825"/>
      <c r="P979825"/>
      <c r="Q979825"/>
      <c r="R979825"/>
      <c r="S979825"/>
      <c r="T979825"/>
      <c r="U979825"/>
      <c r="V979825"/>
    </row>
    <row r="979826" spans="1:22">
      <c r="A979826"/>
      <c r="B979826"/>
      <c r="C979826"/>
      <c r="D979826"/>
      <c r="E979826"/>
      <c r="F979826"/>
      <c r="G979826"/>
      <c r="H979826"/>
      <c r="I979826"/>
      <c r="J979826"/>
      <c r="K979826"/>
      <c r="L979826"/>
      <c r="M979826"/>
      <c r="N979826"/>
      <c r="O979826"/>
      <c r="P979826"/>
      <c r="Q979826"/>
      <c r="R979826"/>
      <c r="S979826"/>
      <c r="T979826"/>
      <c r="U979826"/>
      <c r="V979826"/>
    </row>
    <row r="979827" spans="1:22">
      <c r="A979827"/>
      <c r="B979827"/>
      <c r="C979827"/>
      <c r="D979827"/>
      <c r="E979827"/>
      <c r="F979827"/>
      <c r="G979827"/>
      <c r="H979827"/>
      <c r="I979827"/>
      <c r="J979827"/>
      <c r="K979827"/>
      <c r="L979827"/>
      <c r="M979827"/>
      <c r="N979827"/>
      <c r="O979827"/>
      <c r="P979827"/>
      <c r="Q979827"/>
      <c r="R979827"/>
      <c r="S979827"/>
      <c r="T979827"/>
      <c r="U979827"/>
      <c r="V979827"/>
    </row>
    <row r="979828" spans="1:22">
      <c r="A979828"/>
      <c r="B979828"/>
      <c r="C979828"/>
      <c r="D979828"/>
      <c r="E979828"/>
      <c r="F979828"/>
      <c r="G979828"/>
      <c r="H979828"/>
      <c r="I979828"/>
      <c r="J979828"/>
      <c r="K979828"/>
      <c r="L979828"/>
      <c r="M979828"/>
      <c r="N979828"/>
      <c r="O979828"/>
      <c r="P979828"/>
      <c r="Q979828"/>
      <c r="R979828"/>
      <c r="S979828"/>
      <c r="T979828"/>
      <c r="U979828"/>
      <c r="V979828"/>
    </row>
    <row r="979829" spans="1:22">
      <c r="A979829"/>
      <c r="B979829"/>
      <c r="C979829"/>
      <c r="D979829"/>
      <c r="E979829"/>
      <c r="F979829"/>
      <c r="G979829"/>
      <c r="H979829"/>
      <c r="I979829"/>
      <c r="J979829"/>
      <c r="K979829"/>
      <c r="L979829"/>
      <c r="M979829"/>
      <c r="N979829"/>
      <c r="O979829"/>
      <c r="P979829"/>
      <c r="Q979829"/>
      <c r="R979829"/>
      <c r="S979829"/>
      <c r="T979829"/>
      <c r="U979829"/>
      <c r="V979829"/>
    </row>
    <row r="979830" spans="1:22">
      <c r="A979830"/>
      <c r="B979830"/>
      <c r="C979830"/>
      <c r="D979830"/>
      <c r="E979830"/>
      <c r="F979830"/>
      <c r="G979830"/>
      <c r="H979830"/>
      <c r="I979830"/>
      <c r="J979830"/>
      <c r="K979830"/>
      <c r="L979830"/>
      <c r="M979830"/>
      <c r="N979830"/>
      <c r="O979830"/>
      <c r="P979830"/>
      <c r="Q979830"/>
      <c r="R979830"/>
      <c r="S979830"/>
      <c r="T979830"/>
      <c r="U979830"/>
      <c r="V979830"/>
    </row>
    <row r="979831" spans="1:22">
      <c r="A979831"/>
      <c r="B979831"/>
      <c r="C979831"/>
      <c r="D979831"/>
      <c r="E979831"/>
      <c r="F979831"/>
      <c r="G979831"/>
      <c r="H979831"/>
      <c r="I979831"/>
      <c r="J979831"/>
      <c r="K979831"/>
      <c r="L979831"/>
      <c r="M979831"/>
      <c r="N979831"/>
      <c r="O979831"/>
      <c r="P979831"/>
      <c r="Q979831"/>
      <c r="R979831"/>
      <c r="S979831"/>
      <c r="T979831"/>
      <c r="U979831"/>
      <c r="V979831"/>
    </row>
    <row r="979832" spans="1:22">
      <c r="A979832"/>
      <c r="B979832"/>
      <c r="C979832"/>
      <c r="D979832"/>
      <c r="E979832"/>
      <c r="F979832"/>
      <c r="G979832"/>
      <c r="H979832"/>
      <c r="I979832"/>
      <c r="J979832"/>
      <c r="K979832"/>
      <c r="L979832"/>
      <c r="M979832"/>
      <c r="N979832"/>
      <c r="O979832"/>
      <c r="P979832"/>
      <c r="Q979832"/>
      <c r="R979832"/>
      <c r="S979832"/>
      <c r="T979832"/>
      <c r="U979832"/>
      <c r="V979832"/>
    </row>
    <row r="979833" spans="1:22">
      <c r="A979833"/>
      <c r="B979833"/>
      <c r="C979833"/>
      <c r="D979833"/>
      <c r="E979833"/>
      <c r="F979833"/>
      <c r="G979833"/>
      <c r="H979833"/>
      <c r="I979833"/>
      <c r="J979833"/>
      <c r="K979833"/>
      <c r="L979833"/>
      <c r="M979833"/>
      <c r="N979833"/>
      <c r="O979833"/>
      <c r="P979833"/>
      <c r="Q979833"/>
      <c r="R979833"/>
      <c r="S979833"/>
      <c r="T979833"/>
      <c r="U979833"/>
      <c r="V979833"/>
    </row>
    <row r="979834" spans="1:22">
      <c r="A979834"/>
      <c r="B979834"/>
      <c r="C979834"/>
      <c r="D979834"/>
      <c r="E979834"/>
      <c r="F979834"/>
      <c r="G979834"/>
      <c r="H979834"/>
      <c r="I979834"/>
      <c r="J979834"/>
      <c r="K979834"/>
      <c r="L979834"/>
      <c r="M979834"/>
      <c r="N979834"/>
      <c r="O979834"/>
      <c r="P979834"/>
      <c r="Q979834"/>
      <c r="R979834"/>
      <c r="S979834"/>
      <c r="T979834"/>
      <c r="U979834"/>
      <c r="V979834"/>
    </row>
    <row r="979835" spans="1:22">
      <c r="A979835"/>
      <c r="B979835"/>
      <c r="C979835"/>
      <c r="D979835"/>
      <c r="E979835"/>
      <c r="F979835"/>
      <c r="G979835"/>
      <c r="H979835"/>
      <c r="I979835"/>
      <c r="J979835"/>
      <c r="K979835"/>
      <c r="L979835"/>
      <c r="M979835"/>
      <c r="N979835"/>
      <c r="O979835"/>
      <c r="P979835"/>
      <c r="Q979835"/>
      <c r="R979835"/>
      <c r="S979835"/>
      <c r="T979835"/>
      <c r="U979835"/>
      <c r="V979835"/>
    </row>
    <row r="979836" spans="1:22">
      <c r="A979836"/>
      <c r="B979836"/>
      <c r="C979836"/>
      <c r="D979836"/>
      <c r="E979836"/>
      <c r="F979836"/>
      <c r="G979836"/>
      <c r="H979836"/>
      <c r="I979836"/>
      <c r="J979836"/>
      <c r="K979836"/>
      <c r="L979836"/>
      <c r="M979836"/>
      <c r="N979836"/>
      <c r="O979836"/>
      <c r="P979836"/>
      <c r="Q979836"/>
      <c r="R979836"/>
      <c r="S979836"/>
      <c r="T979836"/>
      <c r="U979836"/>
      <c r="V979836"/>
    </row>
    <row r="979837" spans="1:22">
      <c r="A979837"/>
      <c r="B979837"/>
      <c r="C979837"/>
      <c r="D979837"/>
      <c r="E979837"/>
      <c r="F979837"/>
      <c r="G979837"/>
      <c r="H979837"/>
      <c r="I979837"/>
      <c r="J979837"/>
      <c r="K979837"/>
      <c r="L979837"/>
      <c r="M979837"/>
      <c r="N979837"/>
      <c r="O979837"/>
      <c r="P979837"/>
      <c r="Q979837"/>
      <c r="R979837"/>
      <c r="S979837"/>
      <c r="T979837"/>
      <c r="U979837"/>
      <c r="V979837"/>
    </row>
    <row r="979838" spans="1:22">
      <c r="A979838"/>
      <c r="B979838"/>
      <c r="C979838"/>
      <c r="D979838"/>
      <c r="E979838"/>
      <c r="F979838"/>
      <c r="G979838"/>
      <c r="H979838"/>
      <c r="I979838"/>
      <c r="J979838"/>
      <c r="K979838"/>
      <c r="L979838"/>
      <c r="M979838"/>
      <c r="N979838"/>
      <c r="O979838"/>
      <c r="P979838"/>
      <c r="Q979838"/>
      <c r="R979838"/>
      <c r="S979838"/>
      <c r="T979838"/>
      <c r="U979838"/>
      <c r="V979838"/>
    </row>
    <row r="979839" spans="1:22">
      <c r="A979839"/>
      <c r="B979839"/>
      <c r="C979839"/>
      <c r="D979839"/>
      <c r="E979839"/>
      <c r="F979839"/>
      <c r="G979839"/>
      <c r="H979839"/>
      <c r="I979839"/>
      <c r="J979839"/>
      <c r="K979839"/>
      <c r="L979839"/>
      <c r="M979839"/>
      <c r="N979839"/>
      <c r="O979839"/>
      <c r="P979839"/>
      <c r="Q979839"/>
      <c r="R979839"/>
      <c r="S979839"/>
      <c r="T979839"/>
      <c r="U979839"/>
      <c r="V979839"/>
    </row>
    <row r="979840" spans="1:22">
      <c r="A979840"/>
      <c r="B979840"/>
      <c r="C979840"/>
      <c r="D979840"/>
      <c r="E979840"/>
      <c r="F979840"/>
      <c r="G979840"/>
      <c r="H979840"/>
      <c r="I979840"/>
      <c r="J979840"/>
      <c r="K979840"/>
      <c r="L979840"/>
      <c r="M979840"/>
      <c r="N979840"/>
      <c r="O979840"/>
      <c r="P979840"/>
      <c r="Q979840"/>
      <c r="R979840"/>
      <c r="S979840"/>
      <c r="T979840"/>
      <c r="U979840"/>
      <c r="V979840"/>
    </row>
    <row r="979841" spans="1:22">
      <c r="A979841"/>
      <c r="B979841"/>
      <c r="C979841"/>
      <c r="D979841"/>
      <c r="E979841"/>
      <c r="F979841"/>
      <c r="G979841"/>
      <c r="H979841"/>
      <c r="I979841"/>
      <c r="J979841"/>
      <c r="K979841"/>
      <c r="L979841"/>
      <c r="M979841"/>
      <c r="N979841"/>
      <c r="O979841"/>
      <c r="P979841"/>
      <c r="Q979841"/>
      <c r="R979841"/>
      <c r="S979841"/>
      <c r="T979841"/>
      <c r="U979841"/>
      <c r="V979841"/>
    </row>
    <row r="979842" spans="1:22">
      <c r="A979842"/>
      <c r="B979842"/>
      <c r="C979842"/>
      <c r="D979842"/>
      <c r="E979842"/>
      <c r="F979842"/>
      <c r="G979842"/>
      <c r="H979842"/>
      <c r="I979842"/>
      <c r="J979842"/>
      <c r="K979842"/>
      <c r="L979842"/>
      <c r="M979842"/>
      <c r="N979842"/>
      <c r="O979842"/>
      <c r="P979842"/>
      <c r="Q979842"/>
      <c r="R979842"/>
      <c r="S979842"/>
      <c r="T979842"/>
      <c r="U979842"/>
      <c r="V979842"/>
    </row>
    <row r="979843" spans="1:22">
      <c r="A979843"/>
      <c r="B979843"/>
      <c r="C979843"/>
      <c r="D979843"/>
      <c r="E979843"/>
      <c r="F979843"/>
      <c r="G979843"/>
      <c r="H979843"/>
      <c r="I979843"/>
      <c r="J979843"/>
      <c r="K979843"/>
      <c r="L979843"/>
      <c r="M979843"/>
      <c r="N979843"/>
      <c r="O979843"/>
      <c r="P979843"/>
      <c r="Q979843"/>
      <c r="R979843"/>
      <c r="S979843"/>
      <c r="T979843"/>
      <c r="U979843"/>
      <c r="V979843"/>
    </row>
    <row r="979844" spans="1:22">
      <c r="A979844"/>
      <c r="B979844"/>
      <c r="C979844"/>
      <c r="D979844"/>
      <c r="E979844"/>
      <c r="F979844"/>
      <c r="G979844"/>
      <c r="H979844"/>
      <c r="I979844"/>
      <c r="J979844"/>
      <c r="K979844"/>
      <c r="L979844"/>
      <c r="M979844"/>
      <c r="N979844"/>
      <c r="O979844"/>
      <c r="P979844"/>
      <c r="Q979844"/>
      <c r="R979844"/>
      <c r="S979844"/>
      <c r="T979844"/>
      <c r="U979844"/>
      <c r="V979844"/>
    </row>
    <row r="979845" spans="1:22">
      <c r="A979845"/>
      <c r="B979845"/>
      <c r="C979845"/>
      <c r="D979845"/>
      <c r="E979845"/>
      <c r="F979845"/>
      <c r="G979845"/>
      <c r="H979845"/>
      <c r="I979845"/>
      <c r="J979845"/>
      <c r="K979845"/>
      <c r="L979845"/>
      <c r="M979845"/>
      <c r="N979845"/>
      <c r="O979845"/>
      <c r="P979845"/>
      <c r="Q979845"/>
      <c r="R979845"/>
      <c r="S979845"/>
      <c r="T979845"/>
      <c r="U979845"/>
      <c r="V979845"/>
    </row>
    <row r="979846" spans="1:22">
      <c r="A979846"/>
      <c r="B979846"/>
      <c r="C979846"/>
      <c r="D979846"/>
      <c r="E979846"/>
      <c r="F979846"/>
      <c r="G979846"/>
      <c r="H979846"/>
      <c r="I979846"/>
      <c r="J979846"/>
      <c r="K979846"/>
      <c r="L979846"/>
      <c r="M979846"/>
      <c r="N979846"/>
      <c r="O979846"/>
      <c r="P979846"/>
      <c r="Q979846"/>
      <c r="R979846"/>
      <c r="S979846"/>
      <c r="T979846"/>
      <c r="U979846"/>
      <c r="V979846"/>
    </row>
    <row r="979847" spans="1:22">
      <c r="A979847"/>
      <c r="B979847"/>
      <c r="C979847"/>
      <c r="D979847"/>
      <c r="E979847"/>
      <c r="F979847"/>
      <c r="G979847"/>
      <c r="H979847"/>
      <c r="I979847"/>
      <c r="J979847"/>
      <c r="K979847"/>
      <c r="L979847"/>
      <c r="M979847"/>
      <c r="N979847"/>
      <c r="O979847"/>
      <c r="P979847"/>
      <c r="Q979847"/>
      <c r="R979847"/>
      <c r="S979847"/>
      <c r="T979847"/>
      <c r="U979847"/>
      <c r="V979847"/>
    </row>
    <row r="979848" spans="1:22">
      <c r="A979848"/>
      <c r="B979848"/>
      <c r="C979848"/>
      <c r="D979848"/>
      <c r="E979848"/>
      <c r="F979848"/>
      <c r="G979848"/>
      <c r="H979848"/>
      <c r="I979848"/>
      <c r="J979848"/>
      <c r="K979848"/>
      <c r="L979848"/>
      <c r="M979848"/>
      <c r="N979848"/>
      <c r="O979848"/>
      <c r="P979848"/>
      <c r="Q979848"/>
      <c r="R979848"/>
      <c r="S979848"/>
      <c r="T979848"/>
      <c r="U979848"/>
      <c r="V979848"/>
    </row>
    <row r="979849" spans="1:22">
      <c r="A979849"/>
      <c r="B979849"/>
      <c r="C979849"/>
      <c r="D979849"/>
      <c r="E979849"/>
      <c r="F979849"/>
      <c r="G979849"/>
      <c r="H979849"/>
      <c r="I979849"/>
      <c r="J979849"/>
      <c r="K979849"/>
      <c r="L979849"/>
      <c r="M979849"/>
      <c r="N979849"/>
      <c r="O979849"/>
      <c r="P979849"/>
      <c r="Q979849"/>
      <c r="R979849"/>
      <c r="S979849"/>
      <c r="T979849"/>
      <c r="U979849"/>
      <c r="V979849"/>
    </row>
    <row r="979850" spans="1:22">
      <c r="A979850"/>
      <c r="B979850"/>
      <c r="C979850"/>
      <c r="D979850"/>
      <c r="E979850"/>
      <c r="F979850"/>
      <c r="G979850"/>
      <c r="H979850"/>
      <c r="I979850"/>
      <c r="J979850"/>
      <c r="K979850"/>
      <c r="L979850"/>
      <c r="M979850"/>
      <c r="N979850"/>
      <c r="O979850"/>
      <c r="P979850"/>
      <c r="Q979850"/>
      <c r="R979850"/>
      <c r="S979850"/>
      <c r="T979850"/>
      <c r="U979850"/>
      <c r="V979850"/>
    </row>
    <row r="979851" spans="1:22">
      <c r="A979851"/>
      <c r="B979851"/>
      <c r="C979851"/>
      <c r="D979851"/>
      <c r="E979851"/>
      <c r="F979851"/>
      <c r="G979851"/>
      <c r="H979851"/>
      <c r="I979851"/>
      <c r="J979851"/>
      <c r="K979851"/>
      <c r="L979851"/>
      <c r="M979851"/>
      <c r="N979851"/>
      <c r="O979851"/>
      <c r="P979851"/>
      <c r="Q979851"/>
      <c r="R979851"/>
      <c r="S979851"/>
      <c r="T979851"/>
      <c r="U979851"/>
      <c r="V979851"/>
    </row>
    <row r="979852" spans="1:22">
      <c r="A979852"/>
      <c r="B979852"/>
      <c r="C979852"/>
      <c r="D979852"/>
      <c r="E979852"/>
      <c r="F979852"/>
      <c r="G979852"/>
      <c r="H979852"/>
      <c r="I979852"/>
      <c r="J979852"/>
      <c r="K979852"/>
      <c r="L979852"/>
      <c r="M979852"/>
      <c r="N979852"/>
      <c r="O979852"/>
      <c r="P979852"/>
      <c r="Q979852"/>
      <c r="R979852"/>
      <c r="S979852"/>
      <c r="T979852"/>
      <c r="U979852"/>
      <c r="V979852"/>
    </row>
    <row r="979853" spans="1:22">
      <c r="A979853"/>
      <c r="B979853"/>
      <c r="C979853"/>
      <c r="D979853"/>
      <c r="E979853"/>
      <c r="F979853"/>
      <c r="G979853"/>
      <c r="H979853"/>
      <c r="I979853"/>
      <c r="J979853"/>
      <c r="K979853"/>
      <c r="L979853"/>
      <c r="M979853"/>
      <c r="N979853"/>
      <c r="O979853"/>
      <c r="P979853"/>
      <c r="Q979853"/>
      <c r="R979853"/>
      <c r="S979853"/>
      <c r="T979853"/>
      <c r="U979853"/>
      <c r="V979853"/>
    </row>
    <row r="979854" spans="1:22">
      <c r="A979854"/>
      <c r="B979854"/>
      <c r="C979854"/>
      <c r="D979854"/>
      <c r="E979854"/>
      <c r="F979854"/>
      <c r="G979854"/>
      <c r="H979854"/>
      <c r="I979854"/>
      <c r="J979854"/>
      <c r="K979854"/>
      <c r="L979854"/>
      <c r="M979854"/>
      <c r="N979854"/>
      <c r="O979854"/>
      <c r="P979854"/>
      <c r="Q979854"/>
      <c r="R979854"/>
      <c r="S979854"/>
      <c r="T979854"/>
      <c r="U979854"/>
      <c r="V979854"/>
    </row>
    <row r="979855" spans="1:22">
      <c r="A979855"/>
      <c r="B979855"/>
      <c r="C979855"/>
      <c r="D979855"/>
      <c r="E979855"/>
      <c r="F979855"/>
      <c r="G979855"/>
      <c r="H979855"/>
      <c r="I979855"/>
      <c r="J979855"/>
      <c r="K979855"/>
      <c r="L979855"/>
      <c r="M979855"/>
      <c r="N979855"/>
      <c r="O979855"/>
      <c r="P979855"/>
      <c r="Q979855"/>
      <c r="R979855"/>
      <c r="S979855"/>
      <c r="T979855"/>
      <c r="U979855"/>
      <c r="V979855"/>
    </row>
    <row r="979856" spans="1:22">
      <c r="A979856"/>
      <c r="B979856"/>
      <c r="C979856"/>
      <c r="D979856"/>
      <c r="E979856"/>
      <c r="F979856"/>
      <c r="G979856"/>
      <c r="H979856"/>
      <c r="I979856"/>
      <c r="J979856"/>
      <c r="K979856"/>
      <c r="L979856"/>
      <c r="M979856"/>
      <c r="N979856"/>
      <c r="O979856"/>
      <c r="P979856"/>
      <c r="Q979856"/>
      <c r="R979856"/>
      <c r="S979856"/>
      <c r="T979856"/>
      <c r="U979856"/>
      <c r="V979856"/>
    </row>
    <row r="979857" spans="1:22">
      <c r="A979857"/>
      <c r="B979857"/>
      <c r="C979857"/>
      <c r="D979857"/>
      <c r="E979857"/>
      <c r="F979857"/>
      <c r="G979857"/>
      <c r="H979857"/>
      <c r="I979857"/>
      <c r="J979857"/>
      <c r="K979857"/>
      <c r="L979857"/>
      <c r="M979857"/>
      <c r="N979857"/>
      <c r="O979857"/>
      <c r="P979857"/>
      <c r="Q979857"/>
      <c r="R979857"/>
      <c r="S979857"/>
      <c r="T979857"/>
      <c r="U979857"/>
      <c r="V979857"/>
    </row>
    <row r="979858" spans="1:22">
      <c r="A979858"/>
      <c r="B979858"/>
      <c r="C979858"/>
      <c r="D979858"/>
      <c r="E979858"/>
      <c r="F979858"/>
      <c r="G979858"/>
      <c r="H979858"/>
      <c r="I979858"/>
      <c r="J979858"/>
      <c r="K979858"/>
      <c r="L979858"/>
      <c r="M979858"/>
      <c r="N979858"/>
      <c r="O979858"/>
      <c r="P979858"/>
      <c r="Q979858"/>
      <c r="R979858"/>
      <c r="S979858"/>
      <c r="T979858"/>
      <c r="U979858"/>
      <c r="V979858"/>
    </row>
    <row r="979859" spans="1:22">
      <c r="A979859"/>
      <c r="B979859"/>
      <c r="C979859"/>
      <c r="D979859"/>
      <c r="E979859"/>
      <c r="F979859"/>
      <c r="G979859"/>
      <c r="H979859"/>
      <c r="I979859"/>
      <c r="J979859"/>
      <c r="K979859"/>
      <c r="L979859"/>
      <c r="M979859"/>
      <c r="N979859"/>
      <c r="O979859"/>
      <c r="P979859"/>
      <c r="Q979859"/>
      <c r="R979859"/>
      <c r="S979859"/>
      <c r="T979859"/>
      <c r="U979859"/>
      <c r="V979859"/>
    </row>
    <row r="979860" spans="1:22">
      <c r="A979860"/>
      <c r="B979860"/>
      <c r="C979860"/>
      <c r="D979860"/>
      <c r="E979860"/>
      <c r="F979860"/>
      <c r="G979860"/>
      <c r="H979860"/>
      <c r="I979860"/>
      <c r="J979860"/>
      <c r="K979860"/>
      <c r="L979860"/>
      <c r="M979860"/>
      <c r="N979860"/>
      <c r="O979860"/>
      <c r="P979860"/>
      <c r="Q979860"/>
      <c r="R979860"/>
      <c r="S979860"/>
      <c r="T979860"/>
      <c r="U979860"/>
      <c r="V979860"/>
    </row>
    <row r="979861" spans="1:22">
      <c r="A979861"/>
      <c r="B979861"/>
      <c r="C979861"/>
      <c r="D979861"/>
      <c r="E979861"/>
      <c r="F979861"/>
      <c r="G979861"/>
      <c r="H979861"/>
      <c r="I979861"/>
      <c r="J979861"/>
      <c r="K979861"/>
      <c r="L979861"/>
      <c r="M979861"/>
      <c r="N979861"/>
      <c r="O979861"/>
      <c r="P979861"/>
      <c r="Q979861"/>
      <c r="R979861"/>
      <c r="S979861"/>
      <c r="T979861"/>
      <c r="U979861"/>
      <c r="V979861"/>
    </row>
    <row r="979862" spans="1:22">
      <c r="A979862"/>
      <c r="B979862"/>
      <c r="C979862"/>
      <c r="D979862"/>
      <c r="E979862"/>
      <c r="F979862"/>
      <c r="G979862"/>
      <c r="H979862"/>
      <c r="I979862"/>
      <c r="J979862"/>
      <c r="K979862"/>
      <c r="L979862"/>
      <c r="M979862"/>
      <c r="N979862"/>
      <c r="O979862"/>
      <c r="P979862"/>
      <c r="Q979862"/>
      <c r="R979862"/>
      <c r="S979862"/>
      <c r="T979862"/>
      <c r="U979862"/>
      <c r="V979862"/>
    </row>
    <row r="979863" spans="1:22">
      <c r="A979863"/>
      <c r="B979863"/>
      <c r="C979863"/>
      <c r="D979863"/>
      <c r="E979863"/>
      <c r="F979863"/>
      <c r="G979863"/>
      <c r="H979863"/>
      <c r="I979863"/>
      <c r="J979863"/>
      <c r="K979863"/>
      <c r="L979863"/>
      <c r="M979863"/>
      <c r="N979863"/>
      <c r="O979863"/>
      <c r="P979863"/>
      <c r="Q979863"/>
      <c r="R979863"/>
      <c r="S979863"/>
      <c r="T979863"/>
      <c r="U979863"/>
      <c r="V979863"/>
    </row>
    <row r="979864" spans="1:22">
      <c r="A979864"/>
      <c r="B979864"/>
      <c r="C979864"/>
      <c r="D979864"/>
      <c r="E979864"/>
      <c r="F979864"/>
      <c r="G979864"/>
      <c r="H979864"/>
      <c r="I979864"/>
      <c r="J979864"/>
      <c r="K979864"/>
      <c r="L979864"/>
      <c r="M979864"/>
      <c r="N979864"/>
      <c r="O979864"/>
      <c r="P979864"/>
      <c r="Q979864"/>
      <c r="R979864"/>
      <c r="S979864"/>
      <c r="T979864"/>
      <c r="U979864"/>
      <c r="V979864"/>
    </row>
    <row r="979865" spans="1:22">
      <c r="A979865"/>
      <c r="B979865"/>
      <c r="C979865"/>
      <c r="D979865"/>
      <c r="E979865"/>
      <c r="F979865"/>
      <c r="G979865"/>
      <c r="H979865"/>
      <c r="I979865"/>
      <c r="J979865"/>
      <c r="K979865"/>
      <c r="L979865"/>
      <c r="M979865"/>
      <c r="N979865"/>
      <c r="O979865"/>
      <c r="P979865"/>
      <c r="Q979865"/>
      <c r="R979865"/>
      <c r="S979865"/>
      <c r="T979865"/>
      <c r="U979865"/>
      <c r="V979865"/>
    </row>
    <row r="979866" spans="1:22">
      <c r="A979866"/>
      <c r="B979866"/>
      <c r="C979866"/>
      <c r="D979866"/>
      <c r="E979866"/>
      <c r="F979866"/>
      <c r="G979866"/>
      <c r="H979866"/>
      <c r="I979866"/>
      <c r="J979866"/>
      <c r="K979866"/>
      <c r="L979866"/>
      <c r="M979866"/>
      <c r="N979866"/>
      <c r="O979866"/>
      <c r="P979866"/>
      <c r="Q979866"/>
      <c r="R979866"/>
      <c r="S979866"/>
      <c r="T979866"/>
      <c r="U979866"/>
      <c r="V979866"/>
    </row>
    <row r="979867" spans="1:22">
      <c r="A979867"/>
      <c r="B979867"/>
      <c r="C979867"/>
      <c r="D979867"/>
      <c r="E979867"/>
      <c r="F979867"/>
      <c r="G979867"/>
      <c r="H979867"/>
      <c r="I979867"/>
      <c r="J979867"/>
      <c r="K979867"/>
      <c r="L979867"/>
      <c r="M979867"/>
      <c r="N979867"/>
      <c r="O979867"/>
      <c r="P979867"/>
      <c r="Q979867"/>
      <c r="R979867"/>
      <c r="S979867"/>
      <c r="T979867"/>
      <c r="U979867"/>
      <c r="V979867"/>
    </row>
    <row r="979868" spans="1:22">
      <c r="A979868"/>
      <c r="B979868"/>
      <c r="C979868"/>
      <c r="D979868"/>
      <c r="E979868"/>
      <c r="F979868"/>
      <c r="G979868"/>
      <c r="H979868"/>
      <c r="I979868"/>
      <c r="J979868"/>
      <c r="K979868"/>
      <c r="L979868"/>
      <c r="M979868"/>
      <c r="N979868"/>
      <c r="O979868"/>
      <c r="P979868"/>
      <c r="Q979868"/>
      <c r="R979868"/>
      <c r="S979868"/>
      <c r="T979868"/>
      <c r="U979868"/>
      <c r="V979868"/>
    </row>
    <row r="979869" spans="1:22">
      <c r="A979869"/>
      <c r="B979869"/>
      <c r="C979869"/>
      <c r="D979869"/>
      <c r="E979869"/>
      <c r="F979869"/>
      <c r="G979869"/>
      <c r="H979869"/>
      <c r="I979869"/>
      <c r="J979869"/>
      <c r="K979869"/>
      <c r="L979869"/>
      <c r="M979869"/>
      <c r="N979869"/>
      <c r="O979869"/>
      <c r="P979869"/>
      <c r="Q979869"/>
      <c r="R979869"/>
      <c r="S979869"/>
      <c r="T979869"/>
      <c r="U979869"/>
      <c r="V979869"/>
    </row>
    <row r="979870" spans="1:22">
      <c r="A979870"/>
      <c r="B979870"/>
      <c r="C979870"/>
      <c r="D979870"/>
      <c r="E979870"/>
      <c r="F979870"/>
      <c r="G979870"/>
      <c r="H979870"/>
      <c r="I979870"/>
      <c r="J979870"/>
      <c r="K979870"/>
      <c r="L979870"/>
      <c r="M979870"/>
      <c r="N979870"/>
      <c r="O979870"/>
      <c r="P979870"/>
      <c r="Q979870"/>
      <c r="R979870"/>
      <c r="S979870"/>
      <c r="T979870"/>
      <c r="U979870"/>
      <c r="V979870"/>
    </row>
    <row r="979871" spans="1:22">
      <c r="A979871"/>
      <c r="B979871"/>
      <c r="C979871"/>
      <c r="D979871"/>
      <c r="E979871"/>
      <c r="F979871"/>
      <c r="G979871"/>
      <c r="H979871"/>
      <c r="I979871"/>
      <c r="J979871"/>
      <c r="K979871"/>
      <c r="L979871"/>
      <c r="M979871"/>
      <c r="N979871"/>
      <c r="O979871"/>
      <c r="P979871"/>
      <c r="Q979871"/>
      <c r="R979871"/>
      <c r="S979871"/>
      <c r="T979871"/>
      <c r="U979871"/>
      <c r="V979871"/>
    </row>
    <row r="979872" spans="1:22">
      <c r="A979872"/>
      <c r="B979872"/>
      <c r="C979872"/>
      <c r="D979872"/>
      <c r="E979872"/>
      <c r="F979872"/>
      <c r="G979872"/>
      <c r="H979872"/>
      <c r="I979872"/>
      <c r="J979872"/>
      <c r="K979872"/>
      <c r="L979872"/>
      <c r="M979872"/>
      <c r="N979872"/>
      <c r="O979872"/>
      <c r="P979872"/>
      <c r="Q979872"/>
      <c r="R979872"/>
      <c r="S979872"/>
      <c r="T979872"/>
      <c r="U979872"/>
      <c r="V979872"/>
    </row>
    <row r="979873" spans="1:22">
      <c r="A979873"/>
      <c r="B979873"/>
      <c r="C979873"/>
      <c r="D979873"/>
      <c r="E979873"/>
      <c r="F979873"/>
      <c r="G979873"/>
      <c r="H979873"/>
      <c r="I979873"/>
      <c r="J979873"/>
      <c r="K979873"/>
      <c r="L979873"/>
      <c r="M979873"/>
      <c r="N979873"/>
      <c r="O979873"/>
      <c r="P979873"/>
      <c r="Q979873"/>
      <c r="R979873"/>
      <c r="S979873"/>
      <c r="T979873"/>
      <c r="U979873"/>
      <c r="V979873"/>
    </row>
    <row r="979874" spans="1:22">
      <c r="A979874"/>
      <c r="B979874"/>
      <c r="C979874"/>
      <c r="D979874"/>
      <c r="E979874"/>
      <c r="F979874"/>
      <c r="G979874"/>
      <c r="H979874"/>
      <c r="I979874"/>
      <c r="J979874"/>
      <c r="K979874"/>
      <c r="L979874"/>
      <c r="M979874"/>
      <c r="N979874"/>
      <c r="O979874"/>
      <c r="P979874"/>
      <c r="Q979874"/>
      <c r="R979874"/>
      <c r="S979874"/>
      <c r="T979874"/>
      <c r="U979874"/>
      <c r="V979874"/>
    </row>
    <row r="979875" spans="1:22">
      <c r="A979875"/>
      <c r="B979875"/>
      <c r="C979875"/>
      <c r="D979875"/>
      <c r="E979875"/>
      <c r="F979875"/>
      <c r="G979875"/>
      <c r="H979875"/>
      <c r="I979875"/>
      <c r="J979875"/>
      <c r="K979875"/>
      <c r="L979875"/>
      <c r="M979875"/>
      <c r="N979875"/>
      <c r="O979875"/>
      <c r="P979875"/>
      <c r="Q979875"/>
      <c r="R979875"/>
      <c r="S979875"/>
      <c r="T979875"/>
      <c r="U979875"/>
      <c r="V979875"/>
    </row>
    <row r="979876" spans="1:22">
      <c r="A979876"/>
      <c r="B979876"/>
      <c r="C979876"/>
      <c r="D979876"/>
      <c r="E979876"/>
      <c r="F979876"/>
      <c r="G979876"/>
      <c r="H979876"/>
      <c r="I979876"/>
      <c r="J979876"/>
      <c r="K979876"/>
      <c r="L979876"/>
      <c r="M979876"/>
      <c r="N979876"/>
      <c r="O979876"/>
      <c r="P979876"/>
      <c r="Q979876"/>
      <c r="R979876"/>
      <c r="S979876"/>
      <c r="T979876"/>
      <c r="U979876"/>
      <c r="V979876"/>
    </row>
    <row r="979877" spans="1:22">
      <c r="A979877"/>
      <c r="B979877"/>
      <c r="C979877"/>
      <c r="D979877"/>
      <c r="E979877"/>
      <c r="F979877"/>
      <c r="G979877"/>
      <c r="H979877"/>
      <c r="I979877"/>
      <c r="J979877"/>
      <c r="K979877"/>
      <c r="L979877"/>
      <c r="M979877"/>
      <c r="N979877"/>
      <c r="O979877"/>
      <c r="P979877"/>
      <c r="Q979877"/>
      <c r="R979877"/>
      <c r="S979877"/>
      <c r="T979877"/>
      <c r="U979877"/>
      <c r="V979877"/>
    </row>
    <row r="979878" spans="1:22">
      <c r="A979878"/>
      <c r="B979878"/>
      <c r="C979878"/>
      <c r="D979878"/>
      <c r="E979878"/>
      <c r="F979878"/>
      <c r="G979878"/>
      <c r="H979878"/>
      <c r="I979878"/>
      <c r="J979878"/>
      <c r="K979878"/>
      <c r="L979878"/>
      <c r="M979878"/>
      <c r="N979878"/>
      <c r="O979878"/>
      <c r="P979878"/>
      <c r="Q979878"/>
      <c r="R979878"/>
      <c r="S979878"/>
      <c r="T979878"/>
      <c r="U979878"/>
      <c r="V979878"/>
    </row>
    <row r="979879" spans="1:22">
      <c r="A979879"/>
      <c r="B979879"/>
      <c r="C979879"/>
      <c r="D979879"/>
      <c r="E979879"/>
      <c r="F979879"/>
      <c r="G979879"/>
      <c r="H979879"/>
      <c r="I979879"/>
      <c r="J979879"/>
      <c r="K979879"/>
      <c r="L979879"/>
      <c r="M979879"/>
      <c r="N979879"/>
      <c r="O979879"/>
      <c r="P979879"/>
      <c r="Q979879"/>
      <c r="R979879"/>
      <c r="S979879"/>
      <c r="T979879"/>
      <c r="U979879"/>
      <c r="V979879"/>
    </row>
    <row r="979880" spans="1:22">
      <c r="A979880"/>
      <c r="B979880"/>
      <c r="C979880"/>
      <c r="D979880"/>
      <c r="E979880"/>
      <c r="F979880"/>
      <c r="G979880"/>
      <c r="H979880"/>
      <c r="I979880"/>
      <c r="J979880"/>
      <c r="K979880"/>
      <c r="L979880"/>
      <c r="M979880"/>
      <c r="N979880"/>
      <c r="O979880"/>
      <c r="P979880"/>
      <c r="Q979880"/>
      <c r="R979880"/>
      <c r="S979880"/>
      <c r="T979880"/>
      <c r="U979880"/>
      <c r="V979880"/>
    </row>
    <row r="979881" spans="1:22">
      <c r="A979881"/>
      <c r="B979881"/>
      <c r="C979881"/>
      <c r="D979881"/>
      <c r="E979881"/>
      <c r="F979881"/>
      <c r="G979881"/>
      <c r="H979881"/>
      <c r="I979881"/>
      <c r="J979881"/>
      <c r="K979881"/>
      <c r="L979881"/>
      <c r="M979881"/>
      <c r="N979881"/>
      <c r="O979881"/>
      <c r="P979881"/>
      <c r="Q979881"/>
      <c r="R979881"/>
      <c r="S979881"/>
      <c r="T979881"/>
      <c r="U979881"/>
      <c r="V979881"/>
    </row>
    <row r="979882" spans="1:22">
      <c r="A979882"/>
      <c r="B979882"/>
      <c r="C979882"/>
      <c r="D979882"/>
      <c r="E979882"/>
      <c r="F979882"/>
      <c r="G979882"/>
      <c r="H979882"/>
      <c r="I979882"/>
      <c r="J979882"/>
      <c r="K979882"/>
      <c r="L979882"/>
      <c r="M979882"/>
      <c r="N979882"/>
      <c r="O979882"/>
      <c r="P979882"/>
      <c r="Q979882"/>
      <c r="R979882"/>
      <c r="S979882"/>
      <c r="T979882"/>
      <c r="U979882"/>
      <c r="V979882"/>
    </row>
    <row r="979883" spans="1:22">
      <c r="A979883"/>
      <c r="B979883"/>
      <c r="C979883"/>
      <c r="D979883"/>
      <c r="E979883"/>
      <c r="F979883"/>
      <c r="G979883"/>
      <c r="H979883"/>
      <c r="I979883"/>
      <c r="J979883"/>
      <c r="K979883"/>
      <c r="L979883"/>
      <c r="M979883"/>
      <c r="N979883"/>
      <c r="O979883"/>
      <c r="P979883"/>
      <c r="Q979883"/>
      <c r="R979883"/>
      <c r="S979883"/>
      <c r="T979883"/>
      <c r="U979883"/>
      <c r="V979883"/>
    </row>
    <row r="979884" spans="1:22">
      <c r="A979884"/>
      <c r="B979884"/>
      <c r="C979884"/>
      <c r="D979884"/>
      <c r="E979884"/>
      <c r="F979884"/>
      <c r="G979884"/>
      <c r="H979884"/>
      <c r="I979884"/>
      <c r="J979884"/>
      <c r="K979884"/>
      <c r="L979884"/>
      <c r="M979884"/>
      <c r="N979884"/>
      <c r="O979884"/>
      <c r="P979884"/>
      <c r="Q979884"/>
      <c r="R979884"/>
      <c r="S979884"/>
      <c r="T979884"/>
      <c r="U979884"/>
      <c r="V979884"/>
    </row>
    <row r="979885" spans="1:22">
      <c r="A979885"/>
      <c r="B979885"/>
      <c r="C979885"/>
      <c r="D979885"/>
      <c r="E979885"/>
      <c r="F979885"/>
      <c r="G979885"/>
      <c r="H979885"/>
      <c r="I979885"/>
      <c r="J979885"/>
      <c r="K979885"/>
      <c r="L979885"/>
      <c r="M979885"/>
      <c r="N979885"/>
      <c r="O979885"/>
      <c r="P979885"/>
      <c r="Q979885"/>
      <c r="R979885"/>
      <c r="S979885"/>
      <c r="T979885"/>
      <c r="U979885"/>
      <c r="V979885"/>
    </row>
    <row r="979886" spans="1:22">
      <c r="A979886"/>
      <c r="B979886"/>
      <c r="C979886"/>
      <c r="D979886"/>
      <c r="E979886"/>
      <c r="F979886"/>
      <c r="G979886"/>
      <c r="H979886"/>
      <c r="I979886"/>
      <c r="J979886"/>
      <c r="K979886"/>
      <c r="L979886"/>
      <c r="M979886"/>
      <c r="N979886"/>
      <c r="O979886"/>
      <c r="P979886"/>
      <c r="Q979886"/>
      <c r="R979886"/>
      <c r="S979886"/>
      <c r="T979886"/>
      <c r="U979886"/>
      <c r="V979886"/>
    </row>
    <row r="979887" spans="1:22">
      <c r="A979887"/>
      <c r="B979887"/>
      <c r="C979887"/>
      <c r="D979887"/>
      <c r="E979887"/>
      <c r="F979887"/>
      <c r="G979887"/>
      <c r="H979887"/>
      <c r="I979887"/>
      <c r="J979887"/>
      <c r="K979887"/>
      <c r="L979887"/>
      <c r="M979887"/>
      <c r="N979887"/>
      <c r="O979887"/>
      <c r="P979887"/>
      <c r="Q979887"/>
      <c r="R979887"/>
      <c r="S979887"/>
      <c r="T979887"/>
      <c r="U979887"/>
      <c r="V979887"/>
    </row>
    <row r="979888" spans="1:22">
      <c r="A979888"/>
      <c r="B979888"/>
      <c r="C979888"/>
      <c r="D979888"/>
      <c r="E979888"/>
      <c r="F979888"/>
      <c r="G979888"/>
      <c r="H979888"/>
      <c r="I979888"/>
      <c r="J979888"/>
      <c r="K979888"/>
      <c r="L979888"/>
      <c r="M979888"/>
      <c r="N979888"/>
      <c r="O979888"/>
      <c r="P979888"/>
      <c r="Q979888"/>
      <c r="R979888"/>
      <c r="S979888"/>
      <c r="T979888"/>
      <c r="U979888"/>
      <c r="V979888"/>
    </row>
    <row r="979889" spans="1:22">
      <c r="A979889"/>
      <c r="B979889"/>
      <c r="C979889"/>
      <c r="D979889"/>
      <c r="E979889"/>
      <c r="F979889"/>
      <c r="G979889"/>
      <c r="H979889"/>
      <c r="I979889"/>
      <c r="J979889"/>
      <c r="K979889"/>
      <c r="L979889"/>
      <c r="M979889"/>
      <c r="N979889"/>
      <c r="O979889"/>
      <c r="P979889"/>
      <c r="Q979889"/>
      <c r="R979889"/>
      <c r="S979889"/>
      <c r="T979889"/>
      <c r="U979889"/>
      <c r="V979889"/>
    </row>
    <row r="979890" spans="1:22">
      <c r="A979890"/>
      <c r="B979890"/>
      <c r="C979890"/>
      <c r="D979890"/>
      <c r="E979890"/>
      <c r="F979890"/>
      <c r="G979890"/>
      <c r="H979890"/>
      <c r="I979890"/>
      <c r="J979890"/>
      <c r="K979890"/>
      <c r="L979890"/>
      <c r="M979890"/>
      <c r="N979890"/>
      <c r="O979890"/>
      <c r="P979890"/>
      <c r="Q979890"/>
      <c r="R979890"/>
      <c r="S979890"/>
      <c r="T979890"/>
      <c r="U979890"/>
      <c r="V979890"/>
    </row>
    <row r="979891" spans="1:22">
      <c r="A979891"/>
      <c r="B979891"/>
      <c r="C979891"/>
      <c r="D979891"/>
      <c r="E979891"/>
      <c r="F979891"/>
      <c r="G979891"/>
      <c r="H979891"/>
      <c r="I979891"/>
      <c r="J979891"/>
      <c r="K979891"/>
      <c r="L979891"/>
      <c r="M979891"/>
      <c r="N979891"/>
      <c r="O979891"/>
      <c r="P979891"/>
      <c r="Q979891"/>
      <c r="R979891"/>
      <c r="S979891"/>
      <c r="T979891"/>
      <c r="U979891"/>
      <c r="V979891"/>
    </row>
    <row r="979892" spans="1:22">
      <c r="A979892"/>
      <c r="B979892"/>
      <c r="C979892"/>
      <c r="D979892"/>
      <c r="E979892"/>
      <c r="F979892"/>
      <c r="G979892"/>
      <c r="H979892"/>
      <c r="I979892"/>
      <c r="J979892"/>
      <c r="K979892"/>
      <c r="L979892"/>
      <c r="M979892"/>
      <c r="N979892"/>
      <c r="O979892"/>
      <c r="P979892"/>
      <c r="Q979892"/>
      <c r="R979892"/>
      <c r="S979892"/>
      <c r="T979892"/>
      <c r="U979892"/>
      <c r="V979892"/>
    </row>
    <row r="979893" spans="1:22">
      <c r="A979893"/>
      <c r="B979893"/>
      <c r="C979893"/>
      <c r="D979893"/>
      <c r="E979893"/>
      <c r="F979893"/>
      <c r="G979893"/>
      <c r="H979893"/>
      <c r="I979893"/>
      <c r="J979893"/>
      <c r="K979893"/>
      <c r="L979893"/>
      <c r="M979893"/>
      <c r="N979893"/>
      <c r="O979893"/>
      <c r="P979893"/>
      <c r="Q979893"/>
      <c r="R979893"/>
      <c r="S979893"/>
      <c r="T979893"/>
      <c r="U979893"/>
      <c r="V979893"/>
    </row>
    <row r="979894" spans="1:22">
      <c r="A979894"/>
      <c r="B979894"/>
      <c r="C979894"/>
      <c r="D979894"/>
      <c r="E979894"/>
      <c r="F979894"/>
      <c r="G979894"/>
      <c r="H979894"/>
      <c r="I979894"/>
      <c r="J979894"/>
      <c r="K979894"/>
      <c r="L979894"/>
      <c r="M979894"/>
      <c r="N979894"/>
      <c r="O979894"/>
      <c r="P979894"/>
      <c r="Q979894"/>
      <c r="R979894"/>
      <c r="S979894"/>
      <c r="T979894"/>
      <c r="U979894"/>
      <c r="V979894"/>
    </row>
    <row r="979895" spans="1:22">
      <c r="A979895"/>
      <c r="B979895"/>
      <c r="C979895"/>
      <c r="D979895"/>
      <c r="E979895"/>
      <c r="F979895"/>
      <c r="G979895"/>
      <c r="H979895"/>
      <c r="I979895"/>
      <c r="J979895"/>
      <c r="K979895"/>
      <c r="L979895"/>
      <c r="M979895"/>
      <c r="N979895"/>
      <c r="O979895"/>
      <c r="P979895"/>
      <c r="Q979895"/>
      <c r="R979895"/>
      <c r="S979895"/>
      <c r="T979895"/>
      <c r="U979895"/>
      <c r="V979895"/>
    </row>
    <row r="979896" spans="1:22">
      <c r="A979896"/>
      <c r="B979896"/>
      <c r="C979896"/>
      <c r="D979896"/>
      <c r="E979896"/>
      <c r="F979896"/>
      <c r="G979896"/>
      <c r="H979896"/>
      <c r="I979896"/>
      <c r="J979896"/>
      <c r="K979896"/>
      <c r="L979896"/>
      <c r="M979896"/>
      <c r="N979896"/>
      <c r="O979896"/>
      <c r="P979896"/>
      <c r="Q979896"/>
      <c r="R979896"/>
      <c r="S979896"/>
      <c r="T979896"/>
      <c r="U979896"/>
      <c r="V979896"/>
    </row>
    <row r="979897" spans="1:22">
      <c r="A979897"/>
      <c r="B979897"/>
      <c r="C979897"/>
      <c r="D979897"/>
      <c r="E979897"/>
      <c r="F979897"/>
      <c r="G979897"/>
      <c r="H979897"/>
      <c r="I979897"/>
      <c r="J979897"/>
      <c r="K979897"/>
      <c r="L979897"/>
      <c r="M979897"/>
      <c r="N979897"/>
      <c r="O979897"/>
      <c r="P979897"/>
      <c r="Q979897"/>
      <c r="R979897"/>
      <c r="S979897"/>
      <c r="T979897"/>
      <c r="U979897"/>
      <c r="V979897"/>
    </row>
    <row r="979898" spans="1:22">
      <c r="A979898"/>
      <c r="B979898"/>
      <c r="C979898"/>
      <c r="D979898"/>
      <c r="E979898"/>
      <c r="F979898"/>
      <c r="G979898"/>
      <c r="H979898"/>
      <c r="I979898"/>
      <c r="J979898"/>
      <c r="K979898"/>
      <c r="L979898"/>
      <c r="M979898"/>
      <c r="N979898"/>
      <c r="O979898"/>
      <c r="P979898"/>
      <c r="Q979898"/>
      <c r="R979898"/>
      <c r="S979898"/>
      <c r="T979898"/>
      <c r="U979898"/>
      <c r="V979898"/>
    </row>
    <row r="979899" spans="1:22">
      <c r="A979899"/>
      <c r="B979899"/>
      <c r="C979899"/>
      <c r="D979899"/>
      <c r="E979899"/>
      <c r="F979899"/>
      <c r="G979899"/>
      <c r="H979899"/>
      <c r="I979899"/>
      <c r="J979899"/>
      <c r="K979899"/>
      <c r="L979899"/>
      <c r="M979899"/>
      <c r="N979899"/>
      <c r="O979899"/>
      <c r="P979899"/>
      <c r="Q979899"/>
      <c r="R979899"/>
      <c r="S979899"/>
      <c r="T979899"/>
      <c r="U979899"/>
      <c r="V979899"/>
    </row>
    <row r="979900" spans="1:22">
      <c r="A979900"/>
      <c r="B979900"/>
      <c r="C979900"/>
      <c r="D979900"/>
      <c r="E979900"/>
      <c r="F979900"/>
      <c r="G979900"/>
      <c r="H979900"/>
      <c r="I979900"/>
      <c r="J979900"/>
      <c r="K979900"/>
      <c r="L979900"/>
      <c r="M979900"/>
      <c r="N979900"/>
      <c r="O979900"/>
      <c r="P979900"/>
      <c r="Q979900"/>
      <c r="R979900"/>
      <c r="S979900"/>
      <c r="T979900"/>
      <c r="U979900"/>
      <c r="V979900"/>
    </row>
    <row r="979901" spans="1:22">
      <c r="A979901"/>
      <c r="B979901"/>
      <c r="C979901"/>
      <c r="D979901"/>
      <c r="E979901"/>
      <c r="F979901"/>
      <c r="G979901"/>
      <c r="H979901"/>
      <c r="I979901"/>
      <c r="J979901"/>
      <c r="K979901"/>
      <c r="L979901"/>
      <c r="M979901"/>
      <c r="N979901"/>
      <c r="O979901"/>
      <c r="P979901"/>
      <c r="Q979901"/>
      <c r="R979901"/>
      <c r="S979901"/>
      <c r="T979901"/>
      <c r="U979901"/>
      <c r="V979901"/>
    </row>
    <row r="979902" spans="1:22">
      <c r="A979902"/>
      <c r="B979902"/>
      <c r="C979902"/>
      <c r="D979902"/>
      <c r="E979902"/>
      <c r="F979902"/>
      <c r="G979902"/>
      <c r="H979902"/>
      <c r="I979902"/>
      <c r="J979902"/>
      <c r="K979902"/>
      <c r="L979902"/>
      <c r="M979902"/>
      <c r="N979902"/>
      <c r="O979902"/>
      <c r="P979902"/>
      <c r="Q979902"/>
      <c r="R979902"/>
      <c r="S979902"/>
      <c r="T979902"/>
      <c r="U979902"/>
      <c r="V979902"/>
    </row>
    <row r="979903" spans="1:22">
      <c r="A979903"/>
      <c r="B979903"/>
      <c r="C979903"/>
      <c r="D979903"/>
      <c r="E979903"/>
      <c r="F979903"/>
      <c r="G979903"/>
      <c r="H979903"/>
      <c r="I979903"/>
      <c r="J979903"/>
      <c r="K979903"/>
      <c r="L979903"/>
      <c r="M979903"/>
      <c r="N979903"/>
      <c r="O979903"/>
      <c r="P979903"/>
      <c r="Q979903"/>
      <c r="R979903"/>
      <c r="S979903"/>
      <c r="T979903"/>
      <c r="U979903"/>
      <c r="V979903"/>
    </row>
    <row r="979904" spans="1:22">
      <c r="A979904"/>
      <c r="B979904"/>
      <c r="C979904"/>
      <c r="D979904"/>
      <c r="E979904"/>
      <c r="F979904"/>
      <c r="G979904"/>
      <c r="H979904"/>
      <c r="I979904"/>
      <c r="J979904"/>
      <c r="K979904"/>
      <c r="L979904"/>
      <c r="M979904"/>
      <c r="N979904"/>
      <c r="O979904"/>
      <c r="P979904"/>
      <c r="Q979904"/>
      <c r="R979904"/>
      <c r="S979904"/>
      <c r="T979904"/>
      <c r="U979904"/>
      <c r="V979904"/>
    </row>
    <row r="979905" spans="1:22">
      <c r="A979905"/>
      <c r="B979905"/>
      <c r="C979905"/>
      <c r="D979905"/>
      <c r="E979905"/>
      <c r="F979905"/>
      <c r="G979905"/>
      <c r="H979905"/>
      <c r="I979905"/>
      <c r="J979905"/>
      <c r="K979905"/>
      <c r="L979905"/>
      <c r="M979905"/>
      <c r="N979905"/>
      <c r="O979905"/>
      <c r="P979905"/>
      <c r="Q979905"/>
      <c r="R979905"/>
      <c r="S979905"/>
      <c r="T979905"/>
      <c r="U979905"/>
      <c r="V979905"/>
    </row>
    <row r="979906" spans="1:22">
      <c r="A979906"/>
      <c r="B979906"/>
      <c r="C979906"/>
      <c r="D979906"/>
      <c r="E979906"/>
      <c r="F979906"/>
      <c r="G979906"/>
      <c r="H979906"/>
      <c r="I979906"/>
      <c r="J979906"/>
      <c r="K979906"/>
      <c r="L979906"/>
      <c r="M979906"/>
      <c r="N979906"/>
      <c r="O979906"/>
      <c r="P979906"/>
      <c r="Q979906"/>
      <c r="R979906"/>
      <c r="S979906"/>
      <c r="T979906"/>
      <c r="U979906"/>
      <c r="V979906"/>
    </row>
    <row r="979907" spans="1:22">
      <c r="A979907"/>
      <c r="B979907"/>
      <c r="C979907"/>
      <c r="D979907"/>
      <c r="E979907"/>
      <c r="F979907"/>
      <c r="G979907"/>
      <c r="H979907"/>
      <c r="I979907"/>
      <c r="J979907"/>
      <c r="K979907"/>
      <c r="L979907"/>
      <c r="M979907"/>
      <c r="N979907"/>
      <c r="O979907"/>
      <c r="P979907"/>
      <c r="Q979907"/>
      <c r="R979907"/>
      <c r="S979907"/>
      <c r="T979907"/>
      <c r="U979907"/>
      <c r="V979907"/>
    </row>
    <row r="979908" spans="1:22">
      <c r="A979908"/>
      <c r="B979908"/>
      <c r="C979908"/>
      <c r="D979908"/>
      <c r="E979908"/>
      <c r="F979908"/>
      <c r="G979908"/>
      <c r="H979908"/>
      <c r="I979908"/>
      <c r="J979908"/>
      <c r="K979908"/>
      <c r="L979908"/>
      <c r="M979908"/>
      <c r="N979908"/>
      <c r="O979908"/>
      <c r="P979908"/>
      <c r="Q979908"/>
      <c r="R979908"/>
      <c r="S979908"/>
      <c r="T979908"/>
      <c r="U979908"/>
      <c r="V979908"/>
    </row>
    <row r="979909" spans="1:22">
      <c r="A979909"/>
      <c r="B979909"/>
      <c r="C979909"/>
      <c r="D979909"/>
      <c r="E979909"/>
      <c r="F979909"/>
      <c r="G979909"/>
      <c r="H979909"/>
      <c r="I979909"/>
      <c r="J979909"/>
      <c r="K979909"/>
      <c r="L979909"/>
      <c r="M979909"/>
      <c r="N979909"/>
      <c r="O979909"/>
      <c r="P979909"/>
      <c r="Q979909"/>
      <c r="R979909"/>
      <c r="S979909"/>
      <c r="T979909"/>
      <c r="U979909"/>
      <c r="V979909"/>
    </row>
    <row r="979910" spans="1:22">
      <c r="A979910"/>
      <c r="B979910"/>
      <c r="C979910"/>
      <c r="D979910"/>
      <c r="E979910"/>
      <c r="F979910"/>
      <c r="G979910"/>
      <c r="H979910"/>
      <c r="I979910"/>
      <c r="J979910"/>
      <c r="K979910"/>
      <c r="L979910"/>
      <c r="M979910"/>
      <c r="N979910"/>
      <c r="O979910"/>
      <c r="P979910"/>
      <c r="Q979910"/>
      <c r="R979910"/>
      <c r="S979910"/>
      <c r="T979910"/>
      <c r="U979910"/>
      <c r="V979910"/>
    </row>
    <row r="979911" spans="1:22">
      <c r="A979911"/>
      <c r="B979911"/>
      <c r="C979911"/>
      <c r="D979911"/>
      <c r="E979911"/>
      <c r="F979911"/>
      <c r="G979911"/>
      <c r="H979911"/>
      <c r="I979911"/>
      <c r="J979911"/>
      <c r="K979911"/>
      <c r="L979911"/>
      <c r="M979911"/>
      <c r="N979911"/>
      <c r="O979911"/>
      <c r="P979911"/>
      <c r="Q979911"/>
      <c r="R979911"/>
      <c r="S979911"/>
      <c r="T979911"/>
      <c r="U979911"/>
      <c r="V979911"/>
    </row>
    <row r="979912" spans="1:22">
      <c r="A979912"/>
      <c r="B979912"/>
      <c r="C979912"/>
      <c r="D979912"/>
      <c r="E979912"/>
      <c r="F979912"/>
      <c r="G979912"/>
      <c r="H979912"/>
      <c r="I979912"/>
      <c r="J979912"/>
      <c r="K979912"/>
      <c r="L979912"/>
      <c r="M979912"/>
      <c r="N979912"/>
      <c r="O979912"/>
      <c r="P979912"/>
      <c r="Q979912"/>
      <c r="R979912"/>
      <c r="S979912"/>
      <c r="T979912"/>
      <c r="U979912"/>
      <c r="V979912"/>
    </row>
    <row r="979913" spans="1:22">
      <c r="A979913"/>
      <c r="B979913"/>
      <c r="C979913"/>
      <c r="D979913"/>
      <c r="E979913"/>
      <c r="F979913"/>
      <c r="G979913"/>
      <c r="H979913"/>
      <c r="I979913"/>
      <c r="J979913"/>
      <c r="K979913"/>
      <c r="L979913"/>
      <c r="M979913"/>
      <c r="N979913"/>
      <c r="O979913"/>
      <c r="P979913"/>
      <c r="Q979913"/>
      <c r="R979913"/>
      <c r="S979913"/>
      <c r="T979913"/>
      <c r="U979913"/>
      <c r="V979913"/>
    </row>
    <row r="979914" spans="1:22">
      <c r="A979914"/>
      <c r="B979914"/>
      <c r="C979914"/>
      <c r="D979914"/>
      <c r="E979914"/>
      <c r="F979914"/>
      <c r="G979914"/>
      <c r="H979914"/>
      <c r="I979914"/>
      <c r="J979914"/>
      <c r="K979914"/>
      <c r="L979914"/>
      <c r="M979914"/>
      <c r="N979914"/>
      <c r="O979914"/>
      <c r="P979914"/>
      <c r="Q979914"/>
      <c r="R979914"/>
      <c r="S979914"/>
      <c r="T979914"/>
      <c r="U979914"/>
      <c r="V979914"/>
    </row>
    <row r="979915" spans="1:22">
      <c r="A979915"/>
      <c r="B979915"/>
      <c r="C979915"/>
      <c r="D979915"/>
      <c r="E979915"/>
      <c r="F979915"/>
      <c r="G979915"/>
      <c r="H979915"/>
      <c r="I979915"/>
      <c r="J979915"/>
      <c r="K979915"/>
      <c r="L979915"/>
      <c r="M979915"/>
      <c r="N979915"/>
      <c r="O979915"/>
      <c r="P979915"/>
      <c r="Q979915"/>
      <c r="R979915"/>
      <c r="S979915"/>
      <c r="T979915"/>
      <c r="U979915"/>
      <c r="V979915"/>
    </row>
    <row r="979916" spans="1:22">
      <c r="A979916"/>
      <c r="B979916"/>
      <c r="C979916"/>
      <c r="D979916"/>
      <c r="E979916"/>
      <c r="F979916"/>
      <c r="G979916"/>
      <c r="H979916"/>
      <c r="I979916"/>
      <c r="J979916"/>
      <c r="K979916"/>
      <c r="L979916"/>
      <c r="M979916"/>
      <c r="N979916"/>
      <c r="O979916"/>
      <c r="P979916"/>
      <c r="Q979916"/>
      <c r="R979916"/>
      <c r="S979916"/>
      <c r="T979916"/>
      <c r="U979916"/>
      <c r="V979916"/>
    </row>
    <row r="979917" spans="1:22">
      <c r="A979917"/>
      <c r="B979917"/>
      <c r="C979917"/>
      <c r="D979917"/>
      <c r="E979917"/>
      <c r="F979917"/>
      <c r="G979917"/>
      <c r="H979917"/>
      <c r="I979917"/>
      <c r="J979917"/>
      <c r="K979917"/>
      <c r="L979917"/>
      <c r="M979917"/>
      <c r="N979917"/>
      <c r="O979917"/>
      <c r="P979917"/>
      <c r="Q979917"/>
      <c r="R979917"/>
      <c r="S979917"/>
      <c r="T979917"/>
      <c r="U979917"/>
      <c r="V979917"/>
    </row>
    <row r="979918" spans="1:22">
      <c r="A979918"/>
      <c r="B979918"/>
      <c r="C979918"/>
      <c r="D979918"/>
      <c r="E979918"/>
      <c r="F979918"/>
      <c r="G979918"/>
      <c r="H979918"/>
      <c r="I979918"/>
      <c r="J979918"/>
      <c r="K979918"/>
      <c r="L979918"/>
      <c r="M979918"/>
      <c r="N979918"/>
      <c r="O979918"/>
      <c r="P979918"/>
      <c r="Q979918"/>
      <c r="R979918"/>
      <c r="S979918"/>
      <c r="T979918"/>
      <c r="U979918"/>
      <c r="V979918"/>
    </row>
    <row r="979919" spans="1:22">
      <c r="A979919"/>
      <c r="B979919"/>
      <c r="C979919"/>
      <c r="D979919"/>
      <c r="E979919"/>
      <c r="F979919"/>
      <c r="G979919"/>
      <c r="H979919"/>
      <c r="I979919"/>
      <c r="J979919"/>
      <c r="K979919"/>
      <c r="L979919"/>
      <c r="M979919"/>
      <c r="N979919"/>
      <c r="O979919"/>
      <c r="P979919"/>
      <c r="Q979919"/>
      <c r="R979919"/>
      <c r="S979919"/>
      <c r="T979919"/>
      <c r="U979919"/>
      <c r="V979919"/>
    </row>
    <row r="979920" spans="1:22">
      <c r="A979920"/>
      <c r="B979920"/>
      <c r="C979920"/>
      <c r="D979920"/>
      <c r="E979920"/>
      <c r="F979920"/>
      <c r="G979920"/>
      <c r="H979920"/>
      <c r="I979920"/>
      <c r="J979920"/>
      <c r="K979920"/>
      <c r="L979920"/>
      <c r="M979920"/>
      <c r="N979920"/>
      <c r="O979920"/>
      <c r="P979920"/>
      <c r="Q979920"/>
      <c r="R979920"/>
      <c r="S979920"/>
      <c r="T979920"/>
      <c r="U979920"/>
      <c r="V979920"/>
    </row>
    <row r="979921" spans="1:22">
      <c r="A979921"/>
      <c r="B979921"/>
      <c r="C979921"/>
      <c r="D979921"/>
      <c r="E979921"/>
      <c r="F979921"/>
      <c r="G979921"/>
      <c r="H979921"/>
      <c r="I979921"/>
      <c r="J979921"/>
      <c r="K979921"/>
      <c r="L979921"/>
      <c r="M979921"/>
      <c r="N979921"/>
      <c r="O979921"/>
      <c r="P979921"/>
      <c r="Q979921"/>
      <c r="R979921"/>
      <c r="S979921"/>
      <c r="T979921"/>
      <c r="U979921"/>
      <c r="V979921"/>
    </row>
    <row r="979922" spans="1:22">
      <c r="A979922"/>
      <c r="B979922"/>
      <c r="C979922"/>
      <c r="D979922"/>
      <c r="E979922"/>
      <c r="F979922"/>
      <c r="G979922"/>
      <c r="H979922"/>
      <c r="I979922"/>
      <c r="J979922"/>
      <c r="K979922"/>
      <c r="L979922"/>
      <c r="M979922"/>
      <c r="N979922"/>
      <c r="O979922"/>
      <c r="P979922"/>
      <c r="Q979922"/>
      <c r="R979922"/>
      <c r="S979922"/>
      <c r="T979922"/>
      <c r="U979922"/>
      <c r="V979922"/>
    </row>
    <row r="979923" spans="1:22">
      <c r="A979923"/>
      <c r="B979923"/>
      <c r="C979923"/>
      <c r="D979923"/>
      <c r="E979923"/>
      <c r="F979923"/>
      <c r="G979923"/>
      <c r="H979923"/>
      <c r="I979923"/>
      <c r="J979923"/>
      <c r="K979923"/>
      <c r="L979923"/>
      <c r="M979923"/>
      <c r="N979923"/>
      <c r="O979923"/>
      <c r="P979923"/>
      <c r="Q979923"/>
      <c r="R979923"/>
      <c r="S979923"/>
      <c r="T979923"/>
      <c r="U979923"/>
      <c r="V979923"/>
    </row>
    <row r="979924" spans="1:22">
      <c r="A979924"/>
      <c r="B979924"/>
      <c r="C979924"/>
      <c r="D979924"/>
      <c r="E979924"/>
      <c r="F979924"/>
      <c r="G979924"/>
      <c r="H979924"/>
      <c r="I979924"/>
      <c r="J979924"/>
      <c r="K979924"/>
      <c r="L979924"/>
      <c r="M979924"/>
      <c r="N979924"/>
      <c r="O979924"/>
      <c r="P979924"/>
      <c r="Q979924"/>
      <c r="R979924"/>
      <c r="S979924"/>
      <c r="T979924"/>
      <c r="U979924"/>
      <c r="V979924"/>
    </row>
    <row r="979925" spans="1:22">
      <c r="A979925"/>
      <c r="B979925"/>
      <c r="C979925"/>
      <c r="D979925"/>
      <c r="E979925"/>
      <c r="F979925"/>
      <c r="G979925"/>
      <c r="H979925"/>
      <c r="I979925"/>
      <c r="J979925"/>
      <c r="K979925"/>
      <c r="L979925"/>
      <c r="M979925"/>
      <c r="N979925"/>
      <c r="O979925"/>
      <c r="P979925"/>
      <c r="Q979925"/>
      <c r="R979925"/>
      <c r="S979925"/>
      <c r="T979925"/>
      <c r="U979925"/>
      <c r="V979925"/>
    </row>
    <row r="979926" spans="1:22">
      <c r="A979926"/>
      <c r="B979926"/>
      <c r="C979926"/>
      <c r="D979926"/>
      <c r="E979926"/>
      <c r="F979926"/>
      <c r="G979926"/>
      <c r="H979926"/>
      <c r="I979926"/>
      <c r="J979926"/>
      <c r="K979926"/>
      <c r="L979926"/>
      <c r="M979926"/>
      <c r="N979926"/>
      <c r="O979926"/>
      <c r="P979926"/>
      <c r="Q979926"/>
      <c r="R979926"/>
      <c r="S979926"/>
      <c r="T979926"/>
      <c r="U979926"/>
      <c r="V979926"/>
    </row>
    <row r="979927" spans="1:22">
      <c r="A979927"/>
      <c r="B979927"/>
      <c r="C979927"/>
      <c r="D979927"/>
      <c r="E979927"/>
      <c r="F979927"/>
      <c r="G979927"/>
      <c r="H979927"/>
      <c r="I979927"/>
      <c r="J979927"/>
      <c r="K979927"/>
      <c r="L979927"/>
      <c r="M979927"/>
      <c r="N979927"/>
      <c r="O979927"/>
      <c r="P979927"/>
      <c r="Q979927"/>
      <c r="R979927"/>
      <c r="S979927"/>
      <c r="T979927"/>
      <c r="U979927"/>
      <c r="V979927"/>
    </row>
    <row r="979928" spans="1:22">
      <c r="A979928"/>
      <c r="B979928"/>
      <c r="C979928"/>
      <c r="D979928"/>
      <c r="E979928"/>
      <c r="F979928"/>
      <c r="G979928"/>
      <c r="H979928"/>
      <c r="I979928"/>
      <c r="J979928"/>
      <c r="K979928"/>
      <c r="L979928"/>
      <c r="M979928"/>
      <c r="N979928"/>
      <c r="O979928"/>
      <c r="P979928"/>
      <c r="Q979928"/>
      <c r="R979928"/>
      <c r="S979928"/>
      <c r="T979928"/>
      <c r="U979928"/>
      <c r="V979928"/>
    </row>
    <row r="979929" spans="1:22">
      <c r="A979929"/>
      <c r="B979929"/>
      <c r="C979929"/>
      <c r="D979929"/>
      <c r="E979929"/>
      <c r="F979929"/>
      <c r="G979929"/>
      <c r="H979929"/>
      <c r="I979929"/>
      <c r="J979929"/>
      <c r="K979929"/>
      <c r="L979929"/>
      <c r="M979929"/>
      <c r="N979929"/>
      <c r="O979929"/>
      <c r="P979929"/>
      <c r="Q979929"/>
      <c r="R979929"/>
      <c r="S979929"/>
      <c r="T979929"/>
      <c r="U979929"/>
      <c r="V979929"/>
    </row>
    <row r="979930" spans="1:22">
      <c r="A979930"/>
      <c r="B979930"/>
      <c r="C979930"/>
      <c r="D979930"/>
      <c r="E979930"/>
      <c r="F979930"/>
      <c r="G979930"/>
      <c r="H979930"/>
      <c r="I979930"/>
      <c r="J979930"/>
      <c r="K979930"/>
      <c r="L979930"/>
      <c r="M979930"/>
      <c r="N979930"/>
      <c r="O979930"/>
      <c r="P979930"/>
      <c r="Q979930"/>
      <c r="R979930"/>
      <c r="S979930"/>
      <c r="T979930"/>
      <c r="U979930"/>
      <c r="V979930"/>
    </row>
    <row r="979931" spans="1:22">
      <c r="A979931"/>
      <c r="B979931"/>
      <c r="C979931"/>
      <c r="D979931"/>
      <c r="E979931"/>
      <c r="F979931"/>
      <c r="G979931"/>
      <c r="H979931"/>
      <c r="I979931"/>
      <c r="J979931"/>
      <c r="K979931"/>
      <c r="L979931"/>
      <c r="M979931"/>
      <c r="N979931"/>
      <c r="O979931"/>
      <c r="P979931"/>
      <c r="Q979931"/>
      <c r="R979931"/>
      <c r="S979931"/>
      <c r="T979931"/>
      <c r="U979931"/>
      <c r="V979931"/>
    </row>
    <row r="979932" spans="1:22">
      <c r="A979932"/>
      <c r="B979932"/>
      <c r="C979932"/>
      <c r="D979932"/>
      <c r="E979932"/>
      <c r="F979932"/>
      <c r="G979932"/>
      <c r="H979932"/>
      <c r="I979932"/>
      <c r="J979932"/>
      <c r="K979932"/>
      <c r="L979932"/>
      <c r="M979932"/>
      <c r="N979932"/>
      <c r="O979932"/>
      <c r="P979932"/>
      <c r="Q979932"/>
      <c r="R979932"/>
      <c r="S979932"/>
      <c r="T979932"/>
      <c r="U979932"/>
      <c r="V979932"/>
    </row>
    <row r="979933" spans="1:22">
      <c r="A979933"/>
      <c r="B979933"/>
      <c r="C979933"/>
      <c r="D979933"/>
      <c r="E979933"/>
      <c r="F979933"/>
      <c r="G979933"/>
      <c r="H979933"/>
      <c r="I979933"/>
      <c r="J979933"/>
      <c r="K979933"/>
      <c r="L979933"/>
      <c r="M979933"/>
      <c r="N979933"/>
      <c r="O979933"/>
      <c r="P979933"/>
      <c r="Q979933"/>
      <c r="R979933"/>
      <c r="S979933"/>
      <c r="T979933"/>
      <c r="U979933"/>
      <c r="V979933"/>
    </row>
    <row r="979934" spans="1:22">
      <c r="A979934"/>
      <c r="B979934"/>
      <c r="C979934"/>
      <c r="D979934"/>
      <c r="E979934"/>
      <c r="F979934"/>
      <c r="G979934"/>
      <c r="H979934"/>
      <c r="I979934"/>
      <c r="J979934"/>
      <c r="K979934"/>
      <c r="L979934"/>
      <c r="M979934"/>
      <c r="N979934"/>
      <c r="O979934"/>
      <c r="P979934"/>
      <c r="Q979934"/>
      <c r="R979934"/>
      <c r="S979934"/>
      <c r="T979934"/>
      <c r="U979934"/>
      <c r="V979934"/>
    </row>
    <row r="979935" spans="1:22">
      <c r="A979935"/>
      <c r="B979935"/>
      <c r="C979935"/>
      <c r="D979935"/>
      <c r="E979935"/>
      <c r="F979935"/>
      <c r="G979935"/>
      <c r="H979935"/>
      <c r="I979935"/>
      <c r="J979935"/>
      <c r="K979935"/>
      <c r="L979935"/>
      <c r="M979935"/>
      <c r="N979935"/>
      <c r="O979935"/>
      <c r="P979935"/>
      <c r="Q979935"/>
      <c r="R979935"/>
      <c r="S979935"/>
      <c r="T979935"/>
      <c r="U979935"/>
      <c r="V979935"/>
    </row>
    <row r="979936" spans="1:22">
      <c r="A979936"/>
      <c r="B979936"/>
      <c r="C979936"/>
      <c r="D979936"/>
      <c r="E979936"/>
      <c r="F979936"/>
      <c r="G979936"/>
      <c r="H979936"/>
      <c r="I979936"/>
      <c r="J979936"/>
      <c r="K979936"/>
      <c r="L979936"/>
      <c r="M979936"/>
      <c r="N979936"/>
      <c r="O979936"/>
      <c r="P979936"/>
      <c r="Q979936"/>
      <c r="R979936"/>
      <c r="S979936"/>
      <c r="T979936"/>
      <c r="U979936"/>
      <c r="V979936"/>
    </row>
    <row r="979937" spans="1:22">
      <c r="A979937"/>
      <c r="B979937"/>
      <c r="C979937"/>
      <c r="D979937"/>
      <c r="E979937"/>
      <c r="F979937"/>
      <c r="G979937"/>
      <c r="H979937"/>
      <c r="I979937"/>
      <c r="J979937"/>
      <c r="K979937"/>
      <c r="L979937"/>
      <c r="M979937"/>
      <c r="N979937"/>
      <c r="O979937"/>
      <c r="P979937"/>
      <c r="Q979937"/>
      <c r="R979937"/>
      <c r="S979937"/>
      <c r="T979937"/>
      <c r="U979937"/>
      <c r="V979937"/>
    </row>
    <row r="979938" spans="1:22">
      <c r="A979938"/>
      <c r="B979938"/>
      <c r="C979938"/>
      <c r="D979938"/>
      <c r="E979938"/>
      <c r="F979938"/>
      <c r="G979938"/>
      <c r="H979938"/>
      <c r="I979938"/>
      <c r="J979938"/>
      <c r="K979938"/>
      <c r="L979938"/>
      <c r="M979938"/>
      <c r="N979938"/>
      <c r="O979938"/>
      <c r="P979938"/>
      <c r="Q979938"/>
      <c r="R979938"/>
      <c r="S979938"/>
      <c r="T979938"/>
      <c r="U979938"/>
      <c r="V979938"/>
    </row>
    <row r="979939" spans="1:22">
      <c r="A979939"/>
      <c r="B979939"/>
      <c r="C979939"/>
      <c r="D979939"/>
      <c r="E979939"/>
      <c r="F979939"/>
      <c r="G979939"/>
      <c r="H979939"/>
      <c r="I979939"/>
      <c r="J979939"/>
      <c r="K979939"/>
      <c r="L979939"/>
      <c r="M979939"/>
      <c r="N979939"/>
      <c r="O979939"/>
      <c r="P979939"/>
      <c r="Q979939"/>
      <c r="R979939"/>
      <c r="S979939"/>
      <c r="T979939"/>
      <c r="U979939"/>
      <c r="V979939"/>
    </row>
    <row r="979940" spans="1:22">
      <c r="A979940"/>
      <c r="B979940"/>
      <c r="C979940"/>
      <c r="D979940"/>
      <c r="E979940"/>
      <c r="F979940"/>
      <c r="G979940"/>
      <c r="H979940"/>
      <c r="I979940"/>
      <c r="J979940"/>
      <c r="K979940"/>
      <c r="L979940"/>
      <c r="M979940"/>
      <c r="N979940"/>
      <c r="O979940"/>
      <c r="P979940"/>
      <c r="Q979940"/>
      <c r="R979940"/>
      <c r="S979940"/>
      <c r="T979940"/>
      <c r="U979940"/>
      <c r="V979940"/>
    </row>
    <row r="979941" spans="1:22">
      <c r="A979941"/>
      <c r="B979941"/>
      <c r="C979941"/>
      <c r="D979941"/>
      <c r="E979941"/>
      <c r="F979941"/>
      <c r="G979941"/>
      <c r="H979941"/>
      <c r="I979941"/>
      <c r="J979941"/>
      <c r="K979941"/>
      <c r="L979941"/>
      <c r="M979941"/>
      <c r="N979941"/>
      <c r="O979941"/>
      <c r="P979941"/>
      <c r="Q979941"/>
      <c r="R979941"/>
      <c r="S979941"/>
      <c r="T979941"/>
      <c r="U979941"/>
      <c r="V979941"/>
    </row>
    <row r="979942" spans="1:22">
      <c r="A979942"/>
      <c r="B979942"/>
      <c r="C979942"/>
      <c r="D979942"/>
      <c r="E979942"/>
      <c r="F979942"/>
      <c r="G979942"/>
      <c r="H979942"/>
      <c r="I979942"/>
      <c r="J979942"/>
      <c r="K979942"/>
      <c r="L979942"/>
      <c r="M979942"/>
      <c r="N979942"/>
      <c r="O979942"/>
      <c r="P979942"/>
      <c r="Q979942"/>
      <c r="R979942"/>
      <c r="S979942"/>
      <c r="T979942"/>
      <c r="U979942"/>
      <c r="V979942"/>
    </row>
    <row r="979943" spans="1:22">
      <c r="A979943"/>
      <c r="B979943"/>
      <c r="C979943"/>
      <c r="D979943"/>
      <c r="E979943"/>
      <c r="F979943"/>
      <c r="G979943"/>
      <c r="H979943"/>
      <c r="I979943"/>
      <c r="J979943"/>
      <c r="K979943"/>
      <c r="L979943"/>
      <c r="M979943"/>
      <c r="N979943"/>
      <c r="O979943"/>
      <c r="P979943"/>
      <c r="Q979943"/>
      <c r="R979943"/>
      <c r="S979943"/>
      <c r="T979943"/>
      <c r="U979943"/>
      <c r="V979943"/>
    </row>
    <row r="979944" spans="1:22">
      <c r="A979944"/>
      <c r="B979944"/>
      <c r="C979944"/>
      <c r="D979944"/>
      <c r="E979944"/>
      <c r="F979944"/>
      <c r="G979944"/>
      <c r="H979944"/>
      <c r="I979944"/>
      <c r="J979944"/>
      <c r="K979944"/>
      <c r="L979944"/>
      <c r="M979944"/>
      <c r="N979944"/>
      <c r="O979944"/>
      <c r="P979944"/>
      <c r="Q979944"/>
      <c r="R979944"/>
      <c r="S979944"/>
      <c r="T979944"/>
      <c r="U979944"/>
      <c r="V979944"/>
    </row>
    <row r="979945" spans="1:22">
      <c r="A979945"/>
      <c r="B979945"/>
      <c r="C979945"/>
      <c r="D979945"/>
      <c r="E979945"/>
      <c r="F979945"/>
      <c r="G979945"/>
      <c r="H979945"/>
      <c r="I979945"/>
      <c r="J979945"/>
      <c r="K979945"/>
      <c r="L979945"/>
      <c r="M979945"/>
      <c r="N979945"/>
      <c r="O979945"/>
      <c r="P979945"/>
      <c r="Q979945"/>
      <c r="R979945"/>
      <c r="S979945"/>
      <c r="T979945"/>
      <c r="U979945"/>
      <c r="V979945"/>
    </row>
    <row r="979946" spans="1:22">
      <c r="A979946"/>
      <c r="B979946"/>
      <c r="C979946"/>
      <c r="D979946"/>
      <c r="E979946"/>
      <c r="F979946"/>
      <c r="G979946"/>
      <c r="H979946"/>
      <c r="I979946"/>
      <c r="J979946"/>
      <c r="K979946"/>
      <c r="L979946"/>
      <c r="M979946"/>
      <c r="N979946"/>
      <c r="O979946"/>
      <c r="P979946"/>
      <c r="Q979946"/>
      <c r="R979946"/>
      <c r="S979946"/>
      <c r="T979946"/>
      <c r="U979946"/>
      <c r="V979946"/>
    </row>
    <row r="979947" spans="1:22">
      <c r="A979947"/>
      <c r="B979947"/>
      <c r="C979947"/>
      <c r="D979947"/>
      <c r="E979947"/>
      <c r="F979947"/>
      <c r="G979947"/>
      <c r="H979947"/>
      <c r="I979947"/>
      <c r="J979947"/>
      <c r="K979947"/>
      <c r="L979947"/>
      <c r="M979947"/>
      <c r="N979947"/>
      <c r="O979947"/>
      <c r="P979947"/>
      <c r="Q979947"/>
      <c r="R979947"/>
      <c r="S979947"/>
      <c r="T979947"/>
      <c r="U979947"/>
      <c r="V979947"/>
    </row>
    <row r="979948" spans="1:22">
      <c r="A979948"/>
      <c r="B979948"/>
      <c r="C979948"/>
      <c r="D979948"/>
      <c r="E979948"/>
      <c r="F979948"/>
      <c r="G979948"/>
      <c r="H979948"/>
      <c r="I979948"/>
      <c r="J979948"/>
      <c r="K979948"/>
      <c r="L979948"/>
      <c r="M979948"/>
      <c r="N979948"/>
      <c r="O979948"/>
      <c r="P979948"/>
      <c r="Q979948"/>
      <c r="R979948"/>
      <c r="S979948"/>
      <c r="T979948"/>
      <c r="U979948"/>
      <c r="V979948"/>
    </row>
    <row r="979949" spans="1:22">
      <c r="A979949"/>
      <c r="B979949"/>
      <c r="C979949"/>
      <c r="D979949"/>
      <c r="E979949"/>
      <c r="F979949"/>
      <c r="G979949"/>
      <c r="H979949"/>
      <c r="I979949"/>
      <c r="J979949"/>
      <c r="K979949"/>
      <c r="L979949"/>
      <c r="M979949"/>
      <c r="N979949"/>
      <c r="O979949"/>
      <c r="P979949"/>
      <c r="Q979949"/>
      <c r="R979949"/>
      <c r="S979949"/>
      <c r="T979949"/>
      <c r="U979949"/>
      <c r="V979949"/>
    </row>
    <row r="979950" spans="1:22">
      <c r="A979950"/>
      <c r="B979950"/>
      <c r="C979950"/>
      <c r="D979950"/>
      <c r="E979950"/>
      <c r="F979950"/>
      <c r="G979950"/>
      <c r="H979950"/>
      <c r="I979950"/>
      <c r="J979950"/>
      <c r="K979950"/>
      <c r="L979950"/>
      <c r="M979950"/>
      <c r="N979950"/>
      <c r="O979950"/>
      <c r="P979950"/>
      <c r="Q979950"/>
      <c r="R979950"/>
      <c r="S979950"/>
      <c r="T979950"/>
      <c r="U979950"/>
      <c r="V979950"/>
    </row>
    <row r="979951" spans="1:22">
      <c r="A979951"/>
      <c r="B979951"/>
      <c r="C979951"/>
      <c r="D979951"/>
      <c r="E979951"/>
      <c r="F979951"/>
      <c r="G979951"/>
      <c r="H979951"/>
      <c r="I979951"/>
      <c r="J979951"/>
      <c r="K979951"/>
      <c r="L979951"/>
      <c r="M979951"/>
      <c r="N979951"/>
      <c r="O979951"/>
      <c r="P979951"/>
      <c r="Q979951"/>
      <c r="R979951"/>
      <c r="S979951"/>
      <c r="T979951"/>
      <c r="U979951"/>
      <c r="V979951"/>
    </row>
    <row r="979952" spans="1:22">
      <c r="A979952"/>
      <c r="B979952"/>
      <c r="C979952"/>
      <c r="D979952"/>
      <c r="E979952"/>
      <c r="F979952"/>
      <c r="G979952"/>
      <c r="H979952"/>
      <c r="I979952"/>
      <c r="J979952"/>
      <c r="K979952"/>
      <c r="L979952"/>
      <c r="M979952"/>
      <c r="N979952"/>
      <c r="O979952"/>
      <c r="P979952"/>
      <c r="Q979952"/>
      <c r="R979952"/>
      <c r="S979952"/>
      <c r="T979952"/>
      <c r="U979952"/>
      <c r="V979952"/>
    </row>
    <row r="979953" spans="1:22">
      <c r="A979953"/>
      <c r="B979953"/>
      <c r="C979953"/>
      <c r="D979953"/>
      <c r="E979953"/>
      <c r="F979953"/>
      <c r="G979953"/>
      <c r="H979953"/>
      <c r="I979953"/>
      <c r="J979953"/>
      <c r="K979953"/>
      <c r="L979953"/>
      <c r="M979953"/>
      <c r="N979953"/>
      <c r="O979953"/>
      <c r="P979953"/>
      <c r="Q979953"/>
      <c r="R979953"/>
      <c r="S979953"/>
      <c r="T979953"/>
      <c r="U979953"/>
      <c r="V979953"/>
    </row>
    <row r="979954" spans="1:22">
      <c r="A979954"/>
      <c r="B979954"/>
      <c r="C979954"/>
      <c r="D979954"/>
      <c r="E979954"/>
      <c r="F979954"/>
      <c r="G979954"/>
      <c r="H979954"/>
      <c r="I979954"/>
      <c r="J979954"/>
      <c r="K979954"/>
      <c r="L979954"/>
      <c r="M979954"/>
      <c r="N979954"/>
      <c r="O979954"/>
      <c r="P979954"/>
      <c r="Q979954"/>
      <c r="R979954"/>
      <c r="S979954"/>
      <c r="T979954"/>
      <c r="U979954"/>
      <c r="V979954"/>
    </row>
    <row r="979955" spans="1:22">
      <c r="A979955"/>
      <c r="B979955"/>
      <c r="C979955"/>
      <c r="D979955"/>
      <c r="E979955"/>
      <c r="F979955"/>
      <c r="G979955"/>
      <c r="H979955"/>
      <c r="I979955"/>
      <c r="J979955"/>
      <c r="K979955"/>
      <c r="L979955"/>
      <c r="M979955"/>
      <c r="N979955"/>
      <c r="O979955"/>
      <c r="P979955"/>
      <c r="Q979955"/>
      <c r="R979955"/>
      <c r="S979955"/>
      <c r="T979955"/>
      <c r="U979955"/>
      <c r="V979955"/>
    </row>
    <row r="979956" spans="1:22">
      <c r="A979956"/>
      <c r="B979956"/>
      <c r="C979956"/>
      <c r="D979956"/>
      <c r="E979956"/>
      <c r="F979956"/>
      <c r="G979956"/>
      <c r="H979956"/>
      <c r="I979956"/>
      <c r="J979956"/>
      <c r="K979956"/>
      <c r="L979956"/>
      <c r="M979956"/>
      <c r="N979956"/>
      <c r="O979956"/>
      <c r="P979956"/>
      <c r="Q979956"/>
      <c r="R979956"/>
      <c r="S979956"/>
      <c r="T979956"/>
      <c r="U979956"/>
      <c r="V979956"/>
    </row>
    <row r="979957" spans="1:22">
      <c r="A979957"/>
      <c r="B979957"/>
      <c r="C979957"/>
      <c r="D979957"/>
      <c r="E979957"/>
      <c r="F979957"/>
      <c r="G979957"/>
      <c r="H979957"/>
      <c r="I979957"/>
      <c r="J979957"/>
      <c r="K979957"/>
      <c r="L979957"/>
      <c r="M979957"/>
      <c r="N979957"/>
      <c r="O979957"/>
      <c r="P979957"/>
      <c r="Q979957"/>
      <c r="R979957"/>
      <c r="S979957"/>
      <c r="T979957"/>
      <c r="U979957"/>
      <c r="V979957"/>
    </row>
    <row r="979958" spans="1:22">
      <c r="A979958"/>
      <c r="B979958"/>
      <c r="C979958"/>
      <c r="D979958"/>
      <c r="E979958"/>
      <c r="F979958"/>
      <c r="G979958"/>
      <c r="H979958"/>
      <c r="I979958"/>
      <c r="J979958"/>
      <c r="K979958"/>
      <c r="L979958"/>
      <c r="M979958"/>
      <c r="N979958"/>
      <c r="O979958"/>
      <c r="P979958"/>
      <c r="Q979958"/>
      <c r="R979958"/>
      <c r="S979958"/>
      <c r="T979958"/>
      <c r="U979958"/>
      <c r="V979958"/>
    </row>
    <row r="979959" spans="1:22">
      <c r="A979959"/>
      <c r="B979959"/>
      <c r="C979959"/>
      <c r="D979959"/>
      <c r="E979959"/>
      <c r="F979959"/>
      <c r="G979959"/>
      <c r="H979959"/>
      <c r="I979959"/>
      <c r="J979959"/>
      <c r="K979959"/>
      <c r="L979959"/>
      <c r="M979959"/>
      <c r="N979959"/>
      <c r="O979959"/>
      <c r="P979959"/>
      <c r="Q979959"/>
      <c r="R979959"/>
      <c r="S979959"/>
      <c r="T979959"/>
      <c r="U979959"/>
      <c r="V979959"/>
    </row>
    <row r="979960" spans="1:22">
      <c r="A979960"/>
      <c r="B979960"/>
      <c r="C979960"/>
      <c r="D979960"/>
      <c r="E979960"/>
      <c r="F979960"/>
      <c r="G979960"/>
      <c r="H979960"/>
      <c r="I979960"/>
      <c r="J979960"/>
      <c r="K979960"/>
      <c r="L979960"/>
      <c r="M979960"/>
      <c r="N979960"/>
      <c r="O979960"/>
      <c r="P979960"/>
      <c r="Q979960"/>
      <c r="R979960"/>
      <c r="S979960"/>
      <c r="T979960"/>
      <c r="U979960"/>
      <c r="V979960"/>
    </row>
    <row r="979961" spans="1:22">
      <c r="A979961"/>
      <c r="B979961"/>
      <c r="C979961"/>
      <c r="D979961"/>
      <c r="E979961"/>
      <c r="F979961"/>
      <c r="G979961"/>
      <c r="H979961"/>
      <c r="I979961"/>
      <c r="J979961"/>
      <c r="K979961"/>
      <c r="L979961"/>
      <c r="M979961"/>
      <c r="N979961"/>
      <c r="O979961"/>
      <c r="P979961"/>
      <c r="Q979961"/>
      <c r="R979961"/>
      <c r="S979961"/>
      <c r="T979961"/>
      <c r="U979961"/>
      <c r="V979961"/>
    </row>
    <row r="979962" spans="1:22">
      <c r="A979962"/>
      <c r="B979962"/>
      <c r="C979962"/>
      <c r="D979962"/>
      <c r="E979962"/>
      <c r="F979962"/>
      <c r="G979962"/>
      <c r="H979962"/>
      <c r="I979962"/>
      <c r="J979962"/>
      <c r="K979962"/>
      <c r="L979962"/>
      <c r="M979962"/>
      <c r="N979962"/>
      <c r="O979962"/>
      <c r="P979962"/>
      <c r="Q979962"/>
      <c r="R979962"/>
      <c r="S979962"/>
      <c r="T979962"/>
      <c r="U979962"/>
      <c r="V979962"/>
    </row>
    <row r="979963" spans="1:22">
      <c r="A979963"/>
      <c r="B979963"/>
      <c r="C979963"/>
      <c r="D979963"/>
      <c r="E979963"/>
      <c r="F979963"/>
      <c r="G979963"/>
      <c r="H979963"/>
      <c r="I979963"/>
      <c r="J979963"/>
      <c r="K979963"/>
      <c r="L979963"/>
      <c r="M979963"/>
      <c r="N979963"/>
      <c r="O979963"/>
      <c r="P979963"/>
      <c r="Q979963"/>
      <c r="R979963"/>
      <c r="S979963"/>
      <c r="T979963"/>
      <c r="U979963"/>
      <c r="V979963"/>
    </row>
    <row r="979964" spans="1:22">
      <c r="A979964"/>
      <c r="B979964"/>
      <c r="C979964"/>
      <c r="D979964"/>
      <c r="E979964"/>
      <c r="F979964"/>
      <c r="G979964"/>
      <c r="H979964"/>
      <c r="I979964"/>
      <c r="J979964"/>
      <c r="K979964"/>
      <c r="L979964"/>
      <c r="M979964"/>
      <c r="N979964"/>
      <c r="O979964"/>
      <c r="P979964"/>
      <c r="Q979964"/>
      <c r="R979964"/>
      <c r="S979964"/>
      <c r="T979964"/>
      <c r="U979964"/>
      <c r="V979964"/>
    </row>
    <row r="979965" spans="1:22">
      <c r="A979965"/>
      <c r="B979965"/>
      <c r="C979965"/>
      <c r="D979965"/>
      <c r="E979965"/>
      <c r="F979965"/>
      <c r="G979965"/>
      <c r="H979965"/>
      <c r="I979965"/>
      <c r="J979965"/>
      <c r="K979965"/>
      <c r="L979965"/>
      <c r="M979965"/>
      <c r="N979965"/>
      <c r="O979965"/>
      <c r="P979965"/>
      <c r="Q979965"/>
      <c r="R979965"/>
      <c r="S979965"/>
      <c r="T979965"/>
      <c r="U979965"/>
      <c r="V979965"/>
    </row>
    <row r="979966" spans="1:22">
      <c r="A979966"/>
      <c r="B979966"/>
      <c r="C979966"/>
      <c r="D979966"/>
      <c r="E979966"/>
      <c r="F979966"/>
      <c r="G979966"/>
      <c r="H979966"/>
      <c r="I979966"/>
      <c r="J979966"/>
      <c r="K979966"/>
      <c r="L979966"/>
      <c r="M979966"/>
      <c r="N979966"/>
      <c r="O979966"/>
      <c r="P979966"/>
      <c r="Q979966"/>
      <c r="R979966"/>
      <c r="S979966"/>
      <c r="T979966"/>
      <c r="U979966"/>
      <c r="V979966"/>
    </row>
    <row r="979967" spans="1:22">
      <c r="A979967"/>
      <c r="B979967"/>
      <c r="C979967"/>
      <c r="D979967"/>
      <c r="E979967"/>
      <c r="F979967"/>
      <c r="G979967"/>
      <c r="H979967"/>
      <c r="I979967"/>
      <c r="J979967"/>
      <c r="K979967"/>
      <c r="L979967"/>
      <c r="M979967"/>
      <c r="N979967"/>
      <c r="O979967"/>
      <c r="P979967"/>
      <c r="Q979967"/>
      <c r="R979967"/>
      <c r="S979967"/>
      <c r="T979967"/>
      <c r="U979967"/>
      <c r="V979967"/>
    </row>
    <row r="979968" spans="1:22">
      <c r="A979968"/>
      <c r="B979968"/>
      <c r="C979968"/>
      <c r="D979968"/>
      <c r="E979968"/>
      <c r="F979968"/>
      <c r="G979968"/>
      <c r="H979968"/>
      <c r="I979968"/>
      <c r="J979968"/>
      <c r="K979968"/>
      <c r="L979968"/>
      <c r="M979968"/>
      <c r="N979968"/>
      <c r="O979968"/>
      <c r="P979968"/>
      <c r="Q979968"/>
      <c r="R979968"/>
      <c r="S979968"/>
      <c r="T979968"/>
      <c r="U979968"/>
      <c r="V979968"/>
    </row>
    <row r="979969" spans="1:22">
      <c r="A979969"/>
      <c r="B979969"/>
      <c r="C979969"/>
      <c r="D979969"/>
      <c r="E979969"/>
      <c r="F979969"/>
      <c r="G979969"/>
      <c r="H979969"/>
      <c r="I979969"/>
      <c r="J979969"/>
      <c r="K979969"/>
      <c r="L979969"/>
      <c r="M979969"/>
      <c r="N979969"/>
      <c r="O979969"/>
      <c r="P979969"/>
      <c r="Q979969"/>
      <c r="R979969"/>
      <c r="S979969"/>
      <c r="T979969"/>
      <c r="U979969"/>
      <c r="V979969"/>
    </row>
    <row r="979970" spans="1:22">
      <c r="A979970"/>
      <c r="B979970"/>
      <c r="C979970"/>
      <c r="D979970"/>
      <c r="E979970"/>
      <c r="F979970"/>
      <c r="G979970"/>
      <c r="H979970"/>
      <c r="I979970"/>
      <c r="J979970"/>
      <c r="K979970"/>
      <c r="L979970"/>
      <c r="M979970"/>
      <c r="N979970"/>
      <c r="O979970"/>
      <c r="P979970"/>
      <c r="Q979970"/>
      <c r="R979970"/>
      <c r="S979970"/>
      <c r="T979970"/>
      <c r="U979970"/>
      <c r="V979970"/>
    </row>
    <row r="979971" spans="1:22">
      <c r="A979971"/>
      <c r="B979971"/>
      <c r="C979971"/>
      <c r="D979971"/>
      <c r="E979971"/>
      <c r="F979971"/>
      <c r="G979971"/>
      <c r="H979971"/>
      <c r="I979971"/>
      <c r="J979971"/>
      <c r="K979971"/>
      <c r="L979971"/>
      <c r="M979971"/>
      <c r="N979971"/>
      <c r="O979971"/>
      <c r="P979971"/>
      <c r="Q979971"/>
      <c r="R979971"/>
      <c r="S979971"/>
      <c r="T979971"/>
      <c r="U979971"/>
      <c r="V979971"/>
    </row>
    <row r="979972" spans="1:22">
      <c r="A979972"/>
      <c r="B979972"/>
      <c r="C979972"/>
      <c r="D979972"/>
      <c r="E979972"/>
      <c r="F979972"/>
      <c r="G979972"/>
      <c r="H979972"/>
      <c r="I979972"/>
      <c r="J979972"/>
      <c r="K979972"/>
      <c r="L979972"/>
      <c r="M979972"/>
      <c r="N979972"/>
      <c r="O979972"/>
      <c r="P979972"/>
      <c r="Q979972"/>
      <c r="R979972"/>
      <c r="S979972"/>
      <c r="T979972"/>
      <c r="U979972"/>
      <c r="V979972"/>
    </row>
    <row r="979973" spans="1:22">
      <c r="A979973"/>
      <c r="B979973"/>
      <c r="C979973"/>
      <c r="D979973"/>
      <c r="E979973"/>
      <c r="F979973"/>
      <c r="G979973"/>
      <c r="H979973"/>
      <c r="I979973"/>
      <c r="J979973"/>
      <c r="K979973"/>
      <c r="L979973"/>
      <c r="M979973"/>
      <c r="N979973"/>
      <c r="O979973"/>
      <c r="P979973"/>
      <c r="Q979973"/>
      <c r="R979973"/>
      <c r="S979973"/>
      <c r="T979973"/>
      <c r="U979973"/>
      <c r="V979973"/>
    </row>
    <row r="979974" spans="1:22">
      <c r="A979974"/>
      <c r="B979974"/>
      <c r="C979974"/>
      <c r="D979974"/>
      <c r="E979974"/>
      <c r="F979974"/>
      <c r="G979974"/>
      <c r="H979974"/>
      <c r="I979974"/>
      <c r="J979974"/>
      <c r="K979974"/>
      <c r="L979974"/>
      <c r="M979974"/>
      <c r="N979974"/>
      <c r="O979974"/>
      <c r="P979974"/>
      <c r="Q979974"/>
      <c r="R979974"/>
      <c r="S979974"/>
      <c r="T979974"/>
      <c r="U979974"/>
      <c r="V979974"/>
    </row>
    <row r="979975" spans="1:22">
      <c r="A979975"/>
      <c r="B979975"/>
      <c r="C979975"/>
      <c r="D979975"/>
      <c r="E979975"/>
      <c r="F979975"/>
      <c r="G979975"/>
      <c r="H979975"/>
      <c r="I979975"/>
      <c r="J979975"/>
      <c r="K979975"/>
      <c r="L979975"/>
      <c r="M979975"/>
      <c r="N979975"/>
      <c r="O979975"/>
      <c r="P979975"/>
      <c r="Q979975"/>
      <c r="R979975"/>
      <c r="S979975"/>
      <c r="T979975"/>
      <c r="U979975"/>
      <c r="V979975"/>
    </row>
    <row r="979976" spans="1:22">
      <c r="A979976"/>
      <c r="B979976"/>
      <c r="C979976"/>
      <c r="D979976"/>
      <c r="E979976"/>
      <c r="F979976"/>
      <c r="G979976"/>
      <c r="H979976"/>
      <c r="I979976"/>
      <c r="J979976"/>
      <c r="K979976"/>
      <c r="L979976"/>
      <c r="M979976"/>
      <c r="N979976"/>
      <c r="O979976"/>
      <c r="P979976"/>
      <c r="Q979976"/>
      <c r="R979976"/>
      <c r="S979976"/>
      <c r="T979976"/>
      <c r="U979976"/>
      <c r="V979976"/>
    </row>
    <row r="979977" spans="1:22">
      <c r="A979977"/>
      <c r="B979977"/>
      <c r="C979977"/>
      <c r="D979977"/>
      <c r="E979977"/>
      <c r="F979977"/>
      <c r="G979977"/>
      <c r="H979977"/>
      <c r="I979977"/>
      <c r="J979977"/>
      <c r="K979977"/>
      <c r="L979977"/>
      <c r="M979977"/>
      <c r="N979977"/>
      <c r="O979977"/>
      <c r="P979977"/>
      <c r="Q979977"/>
      <c r="R979977"/>
      <c r="S979977"/>
      <c r="T979977"/>
      <c r="U979977"/>
      <c r="V979977"/>
    </row>
    <row r="979978" spans="1:22">
      <c r="A979978"/>
      <c r="B979978"/>
      <c r="C979978"/>
      <c r="D979978"/>
      <c r="E979978"/>
      <c r="F979978"/>
      <c r="G979978"/>
      <c r="H979978"/>
      <c r="I979978"/>
      <c r="J979978"/>
      <c r="K979978"/>
      <c r="L979978"/>
      <c r="M979978"/>
      <c r="N979978"/>
      <c r="O979978"/>
      <c r="P979978"/>
      <c r="Q979978"/>
      <c r="R979978"/>
      <c r="S979978"/>
      <c r="T979978"/>
      <c r="U979978"/>
      <c r="V979978"/>
    </row>
    <row r="979979" spans="1:22">
      <c r="A979979"/>
      <c r="B979979"/>
      <c r="C979979"/>
      <c r="D979979"/>
      <c r="E979979"/>
      <c r="F979979"/>
      <c r="G979979"/>
      <c r="H979979"/>
      <c r="I979979"/>
      <c r="J979979"/>
      <c r="K979979"/>
      <c r="L979979"/>
      <c r="M979979"/>
      <c r="N979979"/>
      <c r="O979979"/>
      <c r="P979979"/>
      <c r="Q979979"/>
      <c r="R979979"/>
      <c r="S979979"/>
      <c r="T979979"/>
      <c r="U979979"/>
      <c r="V979979"/>
    </row>
    <row r="979980" spans="1:22">
      <c r="A979980"/>
      <c r="B979980"/>
      <c r="C979980"/>
      <c r="D979980"/>
      <c r="E979980"/>
      <c r="F979980"/>
      <c r="G979980"/>
      <c r="H979980"/>
      <c r="I979980"/>
      <c r="J979980"/>
      <c r="K979980"/>
      <c r="L979980"/>
      <c r="M979980"/>
      <c r="N979980"/>
      <c r="O979980"/>
      <c r="P979980"/>
      <c r="Q979980"/>
      <c r="R979980"/>
      <c r="S979980"/>
      <c r="T979980"/>
      <c r="U979980"/>
      <c r="V979980"/>
    </row>
    <row r="979981" spans="1:22">
      <c r="A979981"/>
      <c r="B979981"/>
      <c r="C979981"/>
      <c r="D979981"/>
      <c r="E979981"/>
      <c r="F979981"/>
      <c r="G979981"/>
      <c r="H979981"/>
      <c r="I979981"/>
      <c r="J979981"/>
      <c r="K979981"/>
      <c r="L979981"/>
      <c r="M979981"/>
      <c r="N979981"/>
      <c r="O979981"/>
      <c r="P979981"/>
      <c r="Q979981"/>
      <c r="R979981"/>
      <c r="S979981"/>
      <c r="T979981"/>
      <c r="U979981"/>
      <c r="V979981"/>
    </row>
    <row r="979982" spans="1:22">
      <c r="A979982"/>
      <c r="B979982"/>
      <c r="C979982"/>
      <c r="D979982"/>
      <c r="E979982"/>
      <c r="F979982"/>
      <c r="G979982"/>
      <c r="H979982"/>
      <c r="I979982"/>
      <c r="J979982"/>
      <c r="K979982"/>
      <c r="L979982"/>
      <c r="M979982"/>
      <c r="N979982"/>
      <c r="O979982"/>
      <c r="P979982"/>
      <c r="Q979982"/>
      <c r="R979982"/>
      <c r="S979982"/>
      <c r="T979982"/>
      <c r="U979982"/>
      <c r="V979982"/>
    </row>
    <row r="979983" spans="1:22">
      <c r="A979983"/>
      <c r="B979983"/>
      <c r="C979983"/>
      <c r="D979983"/>
      <c r="E979983"/>
      <c r="F979983"/>
      <c r="G979983"/>
      <c r="H979983"/>
      <c r="I979983"/>
      <c r="J979983"/>
      <c r="K979983"/>
      <c r="L979983"/>
      <c r="M979983"/>
      <c r="N979983"/>
      <c r="O979983"/>
      <c r="P979983"/>
      <c r="Q979983"/>
      <c r="R979983"/>
      <c r="S979983"/>
      <c r="T979983"/>
      <c r="U979983"/>
      <c r="V979983"/>
    </row>
    <row r="979984" spans="1:22">
      <c r="A979984"/>
      <c r="B979984"/>
      <c r="C979984"/>
      <c r="D979984"/>
      <c r="E979984"/>
      <c r="F979984"/>
      <c r="G979984"/>
      <c r="H979984"/>
      <c r="I979984"/>
      <c r="J979984"/>
      <c r="K979984"/>
      <c r="L979984"/>
      <c r="M979984"/>
      <c r="N979984"/>
      <c r="O979984"/>
      <c r="P979984"/>
      <c r="Q979984"/>
      <c r="R979984"/>
      <c r="S979984"/>
      <c r="T979984"/>
      <c r="U979984"/>
      <c r="V979984"/>
    </row>
    <row r="979985" spans="1:22">
      <c r="A979985"/>
      <c r="B979985"/>
      <c r="C979985"/>
      <c r="D979985"/>
      <c r="E979985"/>
      <c r="F979985"/>
      <c r="G979985"/>
      <c r="H979985"/>
      <c r="I979985"/>
      <c r="J979985"/>
      <c r="K979985"/>
      <c r="L979985"/>
      <c r="M979985"/>
      <c r="N979985"/>
      <c r="O979985"/>
      <c r="P979985"/>
      <c r="Q979985"/>
      <c r="R979985"/>
      <c r="S979985"/>
      <c r="T979985"/>
      <c r="U979985"/>
      <c r="V979985"/>
    </row>
    <row r="979986" spans="1:22">
      <c r="A979986"/>
      <c r="B979986"/>
      <c r="C979986"/>
      <c r="D979986"/>
      <c r="E979986"/>
      <c r="F979986"/>
      <c r="G979986"/>
      <c r="H979986"/>
      <c r="I979986"/>
      <c r="J979986"/>
      <c r="K979986"/>
      <c r="L979986"/>
      <c r="M979986"/>
      <c r="N979986"/>
      <c r="O979986"/>
      <c r="P979986"/>
      <c r="Q979986"/>
      <c r="R979986"/>
      <c r="S979986"/>
      <c r="T979986"/>
      <c r="U979986"/>
      <c r="V979986"/>
    </row>
    <row r="979987" spans="1:22">
      <c r="A979987"/>
      <c r="B979987"/>
      <c r="C979987"/>
      <c r="D979987"/>
      <c r="E979987"/>
      <c r="F979987"/>
      <c r="G979987"/>
      <c r="H979987"/>
      <c r="I979987"/>
      <c r="J979987"/>
      <c r="K979987"/>
      <c r="L979987"/>
      <c r="M979987"/>
      <c r="N979987"/>
      <c r="O979987"/>
      <c r="P979987"/>
      <c r="Q979987"/>
      <c r="R979987"/>
      <c r="S979987"/>
      <c r="T979987"/>
      <c r="U979987"/>
      <c r="V979987"/>
    </row>
    <row r="979988" spans="1:22">
      <c r="A979988"/>
      <c r="B979988"/>
      <c r="C979988"/>
      <c r="D979988"/>
      <c r="E979988"/>
      <c r="F979988"/>
      <c r="G979988"/>
      <c r="H979988"/>
      <c r="I979988"/>
      <c r="J979988"/>
      <c r="K979988"/>
      <c r="L979988"/>
      <c r="M979988"/>
      <c r="N979988"/>
      <c r="O979988"/>
      <c r="P979988"/>
      <c r="Q979988"/>
      <c r="R979988"/>
      <c r="S979988"/>
      <c r="T979988"/>
      <c r="U979988"/>
      <c r="V979988"/>
    </row>
    <row r="979989" spans="1:22">
      <c r="A979989"/>
      <c r="B979989"/>
      <c r="C979989"/>
      <c r="D979989"/>
      <c r="E979989"/>
      <c r="F979989"/>
      <c r="G979989"/>
      <c r="H979989"/>
      <c r="I979989"/>
      <c r="J979989"/>
      <c r="K979989"/>
      <c r="L979989"/>
      <c r="M979989"/>
      <c r="N979989"/>
      <c r="O979989"/>
      <c r="P979989"/>
      <c r="Q979989"/>
      <c r="R979989"/>
      <c r="S979989"/>
      <c r="T979989"/>
      <c r="U979989"/>
      <c r="V979989"/>
    </row>
    <row r="979990" spans="1:22">
      <c r="A979990"/>
      <c r="B979990"/>
      <c r="C979990"/>
      <c r="D979990"/>
      <c r="E979990"/>
      <c r="F979990"/>
      <c r="G979990"/>
      <c r="H979990"/>
      <c r="I979990"/>
      <c r="J979990"/>
      <c r="K979990"/>
      <c r="L979990"/>
      <c r="M979990"/>
      <c r="N979990"/>
      <c r="O979990"/>
      <c r="P979990"/>
      <c r="Q979990"/>
      <c r="R979990"/>
      <c r="S979990"/>
      <c r="T979990"/>
      <c r="U979990"/>
      <c r="V979990"/>
    </row>
    <row r="979991" spans="1:22">
      <c r="A979991"/>
      <c r="B979991"/>
      <c r="C979991"/>
      <c r="D979991"/>
      <c r="E979991"/>
      <c r="F979991"/>
      <c r="G979991"/>
      <c r="H979991"/>
      <c r="I979991"/>
      <c r="J979991"/>
      <c r="K979991"/>
      <c r="L979991"/>
      <c r="M979991"/>
      <c r="N979991"/>
      <c r="O979991"/>
      <c r="P979991"/>
      <c r="Q979991"/>
      <c r="R979991"/>
      <c r="S979991"/>
      <c r="T979991"/>
      <c r="U979991"/>
      <c r="V979991"/>
    </row>
    <row r="979992" spans="1:22">
      <c r="A979992"/>
      <c r="B979992"/>
      <c r="C979992"/>
      <c r="D979992"/>
      <c r="E979992"/>
      <c r="F979992"/>
      <c r="G979992"/>
      <c r="H979992"/>
      <c r="I979992"/>
      <c r="J979992"/>
      <c r="K979992"/>
      <c r="L979992"/>
      <c r="M979992"/>
      <c r="N979992"/>
      <c r="O979992"/>
      <c r="P979992"/>
      <c r="Q979992"/>
      <c r="R979992"/>
      <c r="S979992"/>
      <c r="T979992"/>
      <c r="U979992"/>
      <c r="V979992"/>
    </row>
    <row r="979993" spans="1:22">
      <c r="A979993"/>
      <c r="B979993"/>
      <c r="C979993"/>
      <c r="D979993"/>
      <c r="E979993"/>
      <c r="F979993"/>
      <c r="G979993"/>
      <c r="H979993"/>
      <c r="I979993"/>
      <c r="J979993"/>
      <c r="K979993"/>
      <c r="L979993"/>
      <c r="M979993"/>
      <c r="N979993"/>
      <c r="O979993"/>
      <c r="P979993"/>
      <c r="Q979993"/>
      <c r="R979993"/>
      <c r="S979993"/>
      <c r="T979993"/>
      <c r="U979993"/>
      <c r="V979993"/>
    </row>
    <row r="979994" spans="1:22">
      <c r="A979994"/>
      <c r="B979994"/>
      <c r="C979994"/>
      <c r="D979994"/>
      <c r="E979994"/>
      <c r="F979994"/>
      <c r="G979994"/>
      <c r="H979994"/>
      <c r="I979994"/>
      <c r="J979994"/>
      <c r="K979994"/>
      <c r="L979994"/>
      <c r="M979994"/>
      <c r="N979994"/>
      <c r="O979994"/>
      <c r="P979994"/>
      <c r="Q979994"/>
      <c r="R979994"/>
      <c r="S979994"/>
      <c r="T979994"/>
      <c r="U979994"/>
      <c r="V979994"/>
    </row>
    <row r="979995" spans="1:22">
      <c r="A979995"/>
      <c r="B979995"/>
      <c r="C979995"/>
      <c r="D979995"/>
      <c r="E979995"/>
      <c r="F979995"/>
      <c r="G979995"/>
      <c r="H979995"/>
      <c r="I979995"/>
      <c r="J979995"/>
      <c r="K979995"/>
      <c r="L979995"/>
      <c r="M979995"/>
      <c r="N979995"/>
      <c r="O979995"/>
      <c r="P979995"/>
      <c r="Q979995"/>
      <c r="R979995"/>
      <c r="S979995"/>
      <c r="T979995"/>
      <c r="U979995"/>
      <c r="V979995"/>
    </row>
    <row r="979996" spans="1:22">
      <c r="A979996"/>
      <c r="B979996"/>
      <c r="C979996"/>
      <c r="D979996"/>
      <c r="E979996"/>
      <c r="F979996"/>
      <c r="G979996"/>
      <c r="H979996"/>
      <c r="I979996"/>
      <c r="J979996"/>
      <c r="K979996"/>
      <c r="L979996"/>
      <c r="M979996"/>
      <c r="N979996"/>
      <c r="O979996"/>
      <c r="P979996"/>
      <c r="Q979996"/>
      <c r="R979996"/>
      <c r="S979996"/>
      <c r="T979996"/>
      <c r="U979996"/>
      <c r="V979996"/>
    </row>
    <row r="979997" spans="1:22">
      <c r="A979997"/>
      <c r="B979997"/>
      <c r="C979997"/>
      <c r="D979997"/>
      <c r="E979997"/>
      <c r="F979997"/>
      <c r="G979997"/>
      <c r="H979997"/>
      <c r="I979997"/>
      <c r="J979997"/>
      <c r="K979997"/>
      <c r="L979997"/>
      <c r="M979997"/>
      <c r="N979997"/>
      <c r="O979997"/>
      <c r="P979997"/>
      <c r="Q979997"/>
      <c r="R979997"/>
      <c r="S979997"/>
      <c r="T979997"/>
      <c r="U979997"/>
      <c r="V979997"/>
    </row>
    <row r="979998" spans="1:22">
      <c r="A979998"/>
      <c r="B979998"/>
      <c r="C979998"/>
      <c r="D979998"/>
      <c r="E979998"/>
      <c r="F979998"/>
      <c r="G979998"/>
      <c r="H979998"/>
      <c r="I979998"/>
      <c r="J979998"/>
      <c r="K979998"/>
      <c r="L979998"/>
      <c r="M979998"/>
      <c r="N979998"/>
      <c r="O979998"/>
      <c r="P979998"/>
      <c r="Q979998"/>
      <c r="R979998"/>
      <c r="S979998"/>
      <c r="T979998"/>
      <c r="U979998"/>
      <c r="V979998"/>
    </row>
    <row r="979999" spans="1:22">
      <c r="A979999"/>
      <c r="B979999"/>
      <c r="C979999"/>
      <c r="D979999"/>
      <c r="E979999"/>
      <c r="F979999"/>
      <c r="G979999"/>
      <c r="H979999"/>
      <c r="I979999"/>
      <c r="J979999"/>
      <c r="K979999"/>
      <c r="L979999"/>
      <c r="M979999"/>
      <c r="N979999"/>
      <c r="O979999"/>
      <c r="P979999"/>
      <c r="Q979999"/>
      <c r="R979999"/>
      <c r="S979999"/>
      <c r="T979999"/>
      <c r="U979999"/>
      <c r="V979999"/>
    </row>
    <row r="980000" spans="1:22">
      <c r="A980000"/>
      <c r="B980000"/>
      <c r="C980000"/>
      <c r="D980000"/>
      <c r="E980000"/>
      <c r="F980000"/>
      <c r="G980000"/>
      <c r="H980000"/>
      <c r="I980000"/>
      <c r="J980000"/>
      <c r="K980000"/>
      <c r="L980000"/>
      <c r="M980000"/>
      <c r="N980000"/>
      <c r="O980000"/>
      <c r="P980000"/>
      <c r="Q980000"/>
      <c r="R980000"/>
      <c r="S980000"/>
      <c r="T980000"/>
      <c r="U980000"/>
      <c r="V980000"/>
    </row>
    <row r="980001" spans="1:22">
      <c r="A980001"/>
      <c r="B980001"/>
      <c r="C980001"/>
      <c r="D980001"/>
      <c r="E980001"/>
      <c r="F980001"/>
      <c r="G980001"/>
      <c r="H980001"/>
      <c r="I980001"/>
      <c r="J980001"/>
      <c r="K980001"/>
      <c r="L980001"/>
      <c r="M980001"/>
      <c r="N980001"/>
      <c r="O980001"/>
      <c r="P980001"/>
      <c r="Q980001"/>
      <c r="R980001"/>
      <c r="S980001"/>
      <c r="T980001"/>
      <c r="U980001"/>
      <c r="V980001"/>
    </row>
    <row r="980002" spans="1:22">
      <c r="A980002"/>
      <c r="B980002"/>
      <c r="C980002"/>
      <c r="D980002"/>
      <c r="E980002"/>
      <c r="F980002"/>
      <c r="G980002"/>
      <c r="H980002"/>
      <c r="I980002"/>
      <c r="J980002"/>
      <c r="K980002"/>
      <c r="L980002"/>
      <c r="M980002"/>
      <c r="N980002"/>
      <c r="O980002"/>
      <c r="P980002"/>
      <c r="Q980002"/>
      <c r="R980002"/>
      <c r="S980002"/>
      <c r="T980002"/>
      <c r="U980002"/>
      <c r="V980002"/>
    </row>
    <row r="980003" spans="1:22">
      <c r="A980003"/>
      <c r="B980003"/>
      <c r="C980003"/>
      <c r="D980003"/>
      <c r="E980003"/>
      <c r="F980003"/>
      <c r="G980003"/>
      <c r="H980003"/>
      <c r="I980003"/>
      <c r="J980003"/>
      <c r="K980003"/>
      <c r="L980003"/>
      <c r="M980003"/>
      <c r="N980003"/>
      <c r="O980003"/>
      <c r="P980003"/>
      <c r="Q980003"/>
      <c r="R980003"/>
      <c r="S980003"/>
      <c r="T980003"/>
      <c r="U980003"/>
      <c r="V980003"/>
    </row>
    <row r="980004" spans="1:22">
      <c r="A980004"/>
      <c r="B980004"/>
      <c r="C980004"/>
      <c r="D980004"/>
      <c r="E980004"/>
      <c r="F980004"/>
      <c r="G980004"/>
      <c r="H980004"/>
      <c r="I980004"/>
      <c r="J980004"/>
      <c r="K980004"/>
      <c r="L980004"/>
      <c r="M980004"/>
      <c r="N980004"/>
      <c r="O980004"/>
      <c r="P980004"/>
      <c r="Q980004"/>
      <c r="R980004"/>
      <c r="S980004"/>
      <c r="T980004"/>
      <c r="U980004"/>
      <c r="V980004"/>
    </row>
    <row r="980005" spans="1:22">
      <c r="A980005"/>
      <c r="B980005"/>
      <c r="C980005"/>
      <c r="D980005"/>
      <c r="E980005"/>
      <c r="F980005"/>
      <c r="G980005"/>
      <c r="H980005"/>
      <c r="I980005"/>
      <c r="J980005"/>
      <c r="K980005"/>
      <c r="L980005"/>
      <c r="M980005"/>
      <c r="N980005"/>
      <c r="O980005"/>
      <c r="P980005"/>
      <c r="Q980005"/>
      <c r="R980005"/>
      <c r="S980005"/>
      <c r="T980005"/>
      <c r="U980005"/>
      <c r="V980005"/>
    </row>
    <row r="980006" spans="1:22">
      <c r="A980006"/>
      <c r="B980006"/>
      <c r="C980006"/>
      <c r="D980006"/>
      <c r="E980006"/>
      <c r="F980006"/>
      <c r="G980006"/>
      <c r="H980006"/>
      <c r="I980006"/>
      <c r="J980006"/>
      <c r="K980006"/>
      <c r="L980006"/>
      <c r="M980006"/>
      <c r="N980006"/>
      <c r="O980006"/>
      <c r="P980006"/>
      <c r="Q980006"/>
      <c r="R980006"/>
      <c r="S980006"/>
      <c r="T980006"/>
      <c r="U980006"/>
      <c r="V980006"/>
    </row>
    <row r="980007" spans="1:22">
      <c r="A980007"/>
      <c r="B980007"/>
      <c r="C980007"/>
      <c r="D980007"/>
      <c r="E980007"/>
      <c r="F980007"/>
      <c r="G980007"/>
      <c r="H980007"/>
      <c r="I980007"/>
      <c r="J980007"/>
      <c r="K980007"/>
      <c r="L980007"/>
      <c r="M980007"/>
      <c r="N980007"/>
      <c r="O980007"/>
      <c r="P980007"/>
      <c r="Q980007"/>
      <c r="R980007"/>
      <c r="S980007"/>
      <c r="T980007"/>
      <c r="U980007"/>
      <c r="V980007"/>
    </row>
    <row r="980008" spans="1:22">
      <c r="A980008"/>
      <c r="B980008"/>
      <c r="C980008"/>
      <c r="D980008"/>
      <c r="E980008"/>
      <c r="F980008"/>
      <c r="G980008"/>
      <c r="H980008"/>
      <c r="I980008"/>
      <c r="J980008"/>
      <c r="K980008"/>
      <c r="L980008"/>
      <c r="M980008"/>
      <c r="N980008"/>
      <c r="O980008"/>
      <c r="P980008"/>
      <c r="Q980008"/>
      <c r="R980008"/>
      <c r="S980008"/>
      <c r="T980008"/>
      <c r="U980008"/>
      <c r="V980008"/>
    </row>
    <row r="980009" spans="1:22">
      <c r="A980009"/>
      <c r="B980009"/>
      <c r="C980009"/>
      <c r="D980009"/>
      <c r="E980009"/>
      <c r="F980009"/>
      <c r="G980009"/>
      <c r="H980009"/>
      <c r="I980009"/>
      <c r="J980009"/>
      <c r="K980009"/>
      <c r="L980009"/>
      <c r="M980009"/>
      <c r="N980009"/>
      <c r="O980009"/>
      <c r="P980009"/>
      <c r="Q980009"/>
      <c r="R980009"/>
      <c r="S980009"/>
      <c r="T980009"/>
      <c r="U980009"/>
      <c r="V980009"/>
    </row>
    <row r="980010" spans="1:22">
      <c r="A980010"/>
      <c r="B980010"/>
      <c r="C980010"/>
      <c r="D980010"/>
      <c r="E980010"/>
      <c r="F980010"/>
      <c r="G980010"/>
      <c r="H980010"/>
      <c r="I980010"/>
      <c r="J980010"/>
      <c r="K980010"/>
      <c r="L980010"/>
      <c r="M980010"/>
      <c r="N980010"/>
      <c r="O980010"/>
      <c r="P980010"/>
      <c r="Q980010"/>
      <c r="R980010"/>
      <c r="S980010"/>
      <c r="T980010"/>
      <c r="U980010"/>
      <c r="V980010"/>
    </row>
    <row r="980011" spans="1:22">
      <c r="A980011"/>
      <c r="B980011"/>
      <c r="C980011"/>
      <c r="D980011"/>
      <c r="E980011"/>
      <c r="F980011"/>
      <c r="G980011"/>
      <c r="H980011"/>
      <c r="I980011"/>
      <c r="J980011"/>
      <c r="K980011"/>
      <c r="L980011"/>
      <c r="M980011"/>
      <c r="N980011"/>
      <c r="O980011"/>
      <c r="P980011"/>
      <c r="Q980011"/>
      <c r="R980011"/>
      <c r="S980011"/>
      <c r="T980011"/>
      <c r="U980011"/>
      <c r="V980011"/>
    </row>
    <row r="980012" spans="1:22">
      <c r="A980012"/>
      <c r="B980012"/>
      <c r="C980012"/>
      <c r="D980012"/>
      <c r="E980012"/>
      <c r="F980012"/>
      <c r="G980012"/>
      <c r="H980012"/>
      <c r="I980012"/>
      <c r="J980012"/>
      <c r="K980012"/>
      <c r="L980012"/>
      <c r="M980012"/>
      <c r="N980012"/>
      <c r="O980012"/>
      <c r="P980012"/>
      <c r="Q980012"/>
      <c r="R980012"/>
      <c r="S980012"/>
      <c r="T980012"/>
      <c r="U980012"/>
      <c r="V980012"/>
    </row>
    <row r="980013" spans="1:22">
      <c r="A980013"/>
      <c r="B980013"/>
      <c r="C980013"/>
      <c r="D980013"/>
      <c r="E980013"/>
      <c r="F980013"/>
      <c r="G980013"/>
      <c r="H980013"/>
      <c r="I980013"/>
      <c r="J980013"/>
      <c r="K980013"/>
      <c r="L980013"/>
      <c r="M980013"/>
      <c r="N980013"/>
      <c r="O980013"/>
      <c r="P980013"/>
      <c r="Q980013"/>
      <c r="R980013"/>
      <c r="S980013"/>
      <c r="T980013"/>
      <c r="U980013"/>
      <c r="V980013"/>
    </row>
    <row r="980014" spans="1:22">
      <c r="A980014"/>
      <c r="B980014"/>
      <c r="C980014"/>
      <c r="D980014"/>
      <c r="E980014"/>
      <c r="F980014"/>
      <c r="G980014"/>
      <c r="H980014"/>
      <c r="I980014"/>
      <c r="J980014"/>
      <c r="K980014"/>
      <c r="L980014"/>
      <c r="M980014"/>
      <c r="N980014"/>
      <c r="O980014"/>
      <c r="P980014"/>
      <c r="Q980014"/>
      <c r="R980014"/>
      <c r="S980014"/>
      <c r="T980014"/>
      <c r="U980014"/>
      <c r="V980014"/>
    </row>
    <row r="980015" spans="1:22">
      <c r="A980015"/>
      <c r="B980015"/>
      <c r="C980015"/>
      <c r="D980015"/>
      <c r="E980015"/>
      <c r="F980015"/>
      <c r="G980015"/>
      <c r="H980015"/>
      <c r="I980015"/>
      <c r="J980015"/>
      <c r="K980015"/>
      <c r="L980015"/>
      <c r="M980015"/>
      <c r="N980015"/>
      <c r="O980015"/>
      <c r="P980015"/>
      <c r="Q980015"/>
      <c r="R980015"/>
      <c r="S980015"/>
      <c r="T980015"/>
      <c r="U980015"/>
      <c r="V980015"/>
    </row>
    <row r="980016" spans="1:22">
      <c r="A980016"/>
      <c r="B980016"/>
      <c r="C980016"/>
      <c r="D980016"/>
      <c r="E980016"/>
      <c r="F980016"/>
      <c r="G980016"/>
      <c r="H980016"/>
      <c r="I980016"/>
      <c r="J980016"/>
      <c r="K980016"/>
      <c r="L980016"/>
      <c r="M980016"/>
      <c r="N980016"/>
      <c r="O980016"/>
      <c r="P980016"/>
      <c r="Q980016"/>
      <c r="R980016"/>
      <c r="S980016"/>
      <c r="T980016"/>
      <c r="U980016"/>
      <c r="V980016"/>
    </row>
    <row r="980017" spans="1:22">
      <c r="A980017"/>
      <c r="B980017"/>
      <c r="C980017"/>
      <c r="D980017"/>
      <c r="E980017"/>
      <c r="F980017"/>
      <c r="G980017"/>
      <c r="H980017"/>
      <c r="I980017"/>
      <c r="J980017"/>
      <c r="K980017"/>
      <c r="L980017"/>
      <c r="M980017"/>
      <c r="N980017"/>
      <c r="O980017"/>
      <c r="P980017"/>
      <c r="Q980017"/>
      <c r="R980017"/>
      <c r="S980017"/>
      <c r="T980017"/>
      <c r="U980017"/>
      <c r="V980017"/>
    </row>
    <row r="980018" spans="1:22">
      <c r="A980018"/>
      <c r="B980018"/>
      <c r="C980018"/>
      <c r="D980018"/>
      <c r="E980018"/>
      <c r="F980018"/>
      <c r="G980018"/>
      <c r="H980018"/>
      <c r="I980018"/>
      <c r="J980018"/>
      <c r="K980018"/>
      <c r="L980018"/>
      <c r="M980018"/>
      <c r="N980018"/>
      <c r="O980018"/>
      <c r="P980018"/>
      <c r="Q980018"/>
      <c r="R980018"/>
      <c r="S980018"/>
      <c r="T980018"/>
      <c r="U980018"/>
      <c r="V980018"/>
    </row>
    <row r="980019" spans="1:22">
      <c r="A980019"/>
      <c r="B980019"/>
      <c r="C980019"/>
      <c r="D980019"/>
      <c r="E980019"/>
      <c r="F980019"/>
      <c r="G980019"/>
      <c r="H980019"/>
      <c r="I980019"/>
      <c r="J980019"/>
      <c r="K980019"/>
      <c r="L980019"/>
      <c r="M980019"/>
      <c r="N980019"/>
      <c r="O980019"/>
      <c r="P980019"/>
      <c r="Q980019"/>
      <c r="R980019"/>
      <c r="S980019"/>
      <c r="T980019"/>
      <c r="U980019"/>
      <c r="V980019"/>
    </row>
    <row r="980020" spans="1:22">
      <c r="A980020"/>
      <c r="B980020"/>
      <c r="C980020"/>
      <c r="D980020"/>
      <c r="E980020"/>
      <c r="F980020"/>
      <c r="G980020"/>
      <c r="H980020"/>
      <c r="I980020"/>
      <c r="J980020"/>
      <c r="K980020"/>
      <c r="L980020"/>
      <c r="M980020"/>
      <c r="N980020"/>
      <c r="O980020"/>
      <c r="P980020"/>
      <c r="Q980020"/>
      <c r="R980020"/>
      <c r="S980020"/>
      <c r="T980020"/>
      <c r="U980020"/>
      <c r="V980020"/>
    </row>
    <row r="980021" spans="1:22">
      <c r="A980021"/>
      <c r="B980021"/>
      <c r="C980021"/>
      <c r="D980021"/>
      <c r="E980021"/>
      <c r="F980021"/>
      <c r="G980021"/>
      <c r="H980021"/>
      <c r="I980021"/>
      <c r="J980021"/>
      <c r="K980021"/>
      <c r="L980021"/>
      <c r="M980021"/>
      <c r="N980021"/>
      <c r="O980021"/>
      <c r="P980021"/>
      <c r="Q980021"/>
      <c r="R980021"/>
      <c r="S980021"/>
      <c r="T980021"/>
      <c r="U980021"/>
      <c r="V980021"/>
    </row>
    <row r="980022" spans="1:22">
      <c r="A980022"/>
      <c r="B980022"/>
      <c r="C980022"/>
      <c r="D980022"/>
      <c r="E980022"/>
      <c r="F980022"/>
      <c r="G980022"/>
      <c r="H980022"/>
      <c r="I980022"/>
      <c r="J980022"/>
      <c r="K980022"/>
      <c r="L980022"/>
      <c r="M980022"/>
      <c r="N980022"/>
      <c r="O980022"/>
      <c r="P980022"/>
      <c r="Q980022"/>
      <c r="R980022"/>
      <c r="S980022"/>
      <c r="T980022"/>
      <c r="U980022"/>
      <c r="V980022"/>
    </row>
    <row r="980023" spans="1:22">
      <c r="A980023"/>
      <c r="B980023"/>
      <c r="C980023"/>
      <c r="D980023"/>
      <c r="E980023"/>
      <c r="F980023"/>
      <c r="G980023"/>
      <c r="H980023"/>
      <c r="I980023"/>
      <c r="J980023"/>
      <c r="K980023"/>
      <c r="L980023"/>
      <c r="M980023"/>
      <c r="N980023"/>
      <c r="O980023"/>
      <c r="P980023"/>
      <c r="Q980023"/>
      <c r="R980023"/>
      <c r="S980023"/>
      <c r="T980023"/>
      <c r="U980023"/>
      <c r="V980023"/>
    </row>
    <row r="980024" spans="1:22">
      <c r="A980024"/>
      <c r="B980024"/>
      <c r="C980024"/>
      <c r="D980024"/>
      <c r="E980024"/>
      <c r="F980024"/>
      <c r="G980024"/>
      <c r="H980024"/>
      <c r="I980024"/>
      <c r="J980024"/>
      <c r="K980024"/>
      <c r="L980024"/>
      <c r="M980024"/>
      <c r="N980024"/>
      <c r="O980024"/>
      <c r="P980024"/>
      <c r="Q980024"/>
      <c r="R980024"/>
      <c r="S980024"/>
      <c r="T980024"/>
      <c r="U980024"/>
      <c r="V980024"/>
    </row>
    <row r="980025" spans="1:22">
      <c r="A980025"/>
      <c r="B980025"/>
      <c r="C980025"/>
      <c r="D980025"/>
      <c r="E980025"/>
      <c r="F980025"/>
      <c r="G980025"/>
      <c r="H980025"/>
      <c r="I980025"/>
      <c r="J980025"/>
      <c r="K980025"/>
      <c r="L980025"/>
      <c r="M980025"/>
      <c r="N980025"/>
      <c r="O980025"/>
      <c r="P980025"/>
      <c r="Q980025"/>
      <c r="R980025"/>
      <c r="S980025"/>
      <c r="T980025"/>
      <c r="U980025"/>
      <c r="V980025"/>
    </row>
    <row r="980026" spans="1:22">
      <c r="A980026"/>
      <c r="B980026"/>
      <c r="C980026"/>
      <c r="D980026"/>
      <c r="E980026"/>
      <c r="F980026"/>
      <c r="G980026"/>
      <c r="H980026"/>
      <c r="I980026"/>
      <c r="J980026"/>
      <c r="K980026"/>
      <c r="L980026"/>
      <c r="M980026"/>
      <c r="N980026"/>
      <c r="O980026"/>
      <c r="P980026"/>
      <c r="Q980026"/>
      <c r="R980026"/>
      <c r="S980026"/>
      <c r="T980026"/>
      <c r="U980026"/>
      <c r="V980026"/>
    </row>
    <row r="980027" spans="1:22">
      <c r="A980027"/>
      <c r="B980027"/>
      <c r="C980027"/>
      <c r="D980027"/>
      <c r="E980027"/>
      <c r="F980027"/>
      <c r="G980027"/>
      <c r="H980027"/>
      <c r="I980027"/>
      <c r="J980027"/>
      <c r="K980027"/>
      <c r="L980027"/>
      <c r="M980027"/>
      <c r="N980027"/>
      <c r="O980027"/>
      <c r="P980027"/>
      <c r="Q980027"/>
      <c r="R980027"/>
      <c r="S980027"/>
      <c r="T980027"/>
      <c r="U980027"/>
      <c r="V980027"/>
    </row>
    <row r="980028" spans="1:22">
      <c r="A980028"/>
      <c r="B980028"/>
      <c r="C980028"/>
      <c r="D980028"/>
      <c r="E980028"/>
      <c r="F980028"/>
      <c r="G980028"/>
      <c r="H980028"/>
      <c r="I980028"/>
      <c r="J980028"/>
      <c r="K980028"/>
      <c r="L980028"/>
      <c r="M980028"/>
      <c r="N980028"/>
      <c r="O980028"/>
      <c r="P980028"/>
      <c r="Q980028"/>
      <c r="R980028"/>
      <c r="S980028"/>
      <c r="T980028"/>
      <c r="U980028"/>
      <c r="V980028"/>
    </row>
    <row r="980029" spans="1:22">
      <c r="A980029"/>
      <c r="B980029"/>
      <c r="C980029"/>
      <c r="D980029"/>
      <c r="E980029"/>
      <c r="F980029"/>
      <c r="G980029"/>
      <c r="H980029"/>
      <c r="I980029"/>
      <c r="J980029"/>
      <c r="K980029"/>
      <c r="L980029"/>
      <c r="M980029"/>
      <c r="N980029"/>
      <c r="O980029"/>
      <c r="P980029"/>
      <c r="Q980029"/>
      <c r="R980029"/>
      <c r="S980029"/>
      <c r="T980029"/>
      <c r="U980029"/>
      <c r="V980029"/>
    </row>
    <row r="980030" spans="1:22">
      <c r="A980030"/>
      <c r="B980030"/>
      <c r="C980030"/>
      <c r="D980030"/>
      <c r="E980030"/>
      <c r="F980030"/>
      <c r="G980030"/>
      <c r="H980030"/>
      <c r="I980030"/>
      <c r="J980030"/>
      <c r="K980030"/>
      <c r="L980030"/>
      <c r="M980030"/>
      <c r="N980030"/>
      <c r="O980030"/>
      <c r="P980030"/>
      <c r="Q980030"/>
      <c r="R980030"/>
      <c r="S980030"/>
      <c r="T980030"/>
      <c r="U980030"/>
      <c r="V980030"/>
    </row>
    <row r="980031" spans="1:22">
      <c r="A980031"/>
      <c r="B980031"/>
      <c r="C980031"/>
      <c r="D980031"/>
      <c r="E980031"/>
      <c r="F980031"/>
      <c r="G980031"/>
      <c r="H980031"/>
      <c r="I980031"/>
      <c r="J980031"/>
      <c r="K980031"/>
      <c r="L980031"/>
      <c r="M980031"/>
      <c r="N980031"/>
      <c r="O980031"/>
      <c r="P980031"/>
      <c r="Q980031"/>
      <c r="R980031"/>
      <c r="S980031"/>
      <c r="T980031"/>
      <c r="U980031"/>
      <c r="V980031"/>
    </row>
    <row r="980032" spans="1:22">
      <c r="A980032"/>
      <c r="B980032"/>
      <c r="C980032"/>
      <c r="D980032"/>
      <c r="E980032"/>
      <c r="F980032"/>
      <c r="G980032"/>
      <c r="H980032"/>
      <c r="I980032"/>
      <c r="J980032"/>
      <c r="K980032"/>
      <c r="L980032"/>
      <c r="M980032"/>
      <c r="N980032"/>
      <c r="O980032"/>
      <c r="P980032"/>
      <c r="Q980032"/>
      <c r="R980032"/>
      <c r="S980032"/>
      <c r="T980032"/>
      <c r="U980032"/>
      <c r="V980032"/>
    </row>
    <row r="980033" spans="1:22">
      <c r="A980033"/>
      <c r="B980033"/>
      <c r="C980033"/>
      <c r="D980033"/>
      <c r="E980033"/>
      <c r="F980033"/>
      <c r="G980033"/>
      <c r="H980033"/>
      <c r="I980033"/>
      <c r="J980033"/>
      <c r="K980033"/>
      <c r="L980033"/>
      <c r="M980033"/>
      <c r="N980033"/>
      <c r="O980033"/>
      <c r="P980033"/>
      <c r="Q980033"/>
      <c r="R980033"/>
      <c r="S980033"/>
      <c r="T980033"/>
      <c r="U980033"/>
      <c r="V980033"/>
    </row>
    <row r="980034" spans="1:22">
      <c r="A980034"/>
      <c r="B980034"/>
      <c r="C980034"/>
      <c r="D980034"/>
      <c r="E980034"/>
      <c r="F980034"/>
      <c r="G980034"/>
      <c r="H980034"/>
      <c r="I980034"/>
      <c r="J980034"/>
      <c r="K980034"/>
      <c r="L980034"/>
      <c r="M980034"/>
      <c r="N980034"/>
      <c r="O980034"/>
      <c r="P980034"/>
      <c r="Q980034"/>
      <c r="R980034"/>
      <c r="S980034"/>
      <c r="T980034"/>
      <c r="U980034"/>
      <c r="V980034"/>
    </row>
    <row r="980035" spans="1:22">
      <c r="A980035"/>
      <c r="B980035"/>
      <c r="C980035"/>
      <c r="D980035"/>
      <c r="E980035"/>
      <c r="F980035"/>
      <c r="G980035"/>
      <c r="H980035"/>
      <c r="I980035"/>
      <c r="J980035"/>
      <c r="K980035"/>
      <c r="L980035"/>
      <c r="M980035"/>
      <c r="N980035"/>
      <c r="O980035"/>
      <c r="P980035"/>
      <c r="Q980035"/>
      <c r="R980035"/>
      <c r="S980035"/>
      <c r="T980035"/>
      <c r="U980035"/>
      <c r="V980035"/>
    </row>
    <row r="980036" spans="1:22">
      <c r="A980036"/>
      <c r="B980036"/>
      <c r="C980036"/>
      <c r="D980036"/>
      <c r="E980036"/>
      <c r="F980036"/>
      <c r="G980036"/>
      <c r="H980036"/>
      <c r="I980036"/>
      <c r="J980036"/>
      <c r="K980036"/>
      <c r="L980036"/>
      <c r="M980036"/>
      <c r="N980036"/>
      <c r="O980036"/>
      <c r="P980036"/>
      <c r="Q980036"/>
      <c r="R980036"/>
      <c r="S980036"/>
      <c r="T980036"/>
      <c r="U980036"/>
      <c r="V980036"/>
    </row>
    <row r="980037" spans="1:22">
      <c r="A980037"/>
      <c r="B980037"/>
      <c r="C980037"/>
      <c r="D980037"/>
      <c r="E980037"/>
      <c r="F980037"/>
      <c r="G980037"/>
      <c r="H980037"/>
      <c r="I980037"/>
      <c r="J980037"/>
      <c r="K980037"/>
      <c r="L980037"/>
      <c r="M980037"/>
      <c r="N980037"/>
      <c r="O980037"/>
      <c r="P980037"/>
      <c r="Q980037"/>
      <c r="R980037"/>
      <c r="S980037"/>
      <c r="T980037"/>
      <c r="U980037"/>
      <c r="V980037"/>
    </row>
    <row r="980038" spans="1:22">
      <c r="A980038"/>
      <c r="B980038"/>
      <c r="C980038"/>
      <c r="D980038"/>
      <c r="E980038"/>
      <c r="F980038"/>
      <c r="G980038"/>
      <c r="H980038"/>
      <c r="I980038"/>
      <c r="J980038"/>
      <c r="K980038"/>
      <c r="L980038"/>
      <c r="M980038"/>
      <c r="N980038"/>
      <c r="O980038"/>
      <c r="P980038"/>
      <c r="Q980038"/>
      <c r="R980038"/>
      <c r="S980038"/>
      <c r="T980038"/>
      <c r="U980038"/>
      <c r="V980038"/>
    </row>
    <row r="980039" spans="1:22">
      <c r="A980039"/>
      <c r="B980039"/>
      <c r="C980039"/>
      <c r="D980039"/>
      <c r="E980039"/>
      <c r="F980039"/>
      <c r="G980039"/>
      <c r="H980039"/>
      <c r="I980039"/>
      <c r="J980039"/>
      <c r="K980039"/>
      <c r="L980039"/>
      <c r="M980039"/>
      <c r="N980039"/>
      <c r="O980039"/>
      <c r="P980039"/>
      <c r="Q980039"/>
      <c r="R980039"/>
      <c r="S980039"/>
      <c r="T980039"/>
      <c r="U980039"/>
      <c r="V980039"/>
    </row>
    <row r="980040" spans="1:22">
      <c r="A980040"/>
      <c r="B980040"/>
      <c r="C980040"/>
      <c r="D980040"/>
      <c r="E980040"/>
      <c r="F980040"/>
      <c r="G980040"/>
      <c r="H980040"/>
      <c r="I980040"/>
      <c r="J980040"/>
      <c r="K980040"/>
      <c r="L980040"/>
      <c r="M980040"/>
      <c r="N980040"/>
      <c r="O980040"/>
      <c r="P980040"/>
      <c r="Q980040"/>
      <c r="R980040"/>
      <c r="S980040"/>
      <c r="T980040"/>
      <c r="U980040"/>
      <c r="V980040"/>
    </row>
    <row r="980041" spans="1:22">
      <c r="A980041"/>
      <c r="B980041"/>
      <c r="C980041"/>
      <c r="D980041"/>
      <c r="E980041"/>
      <c r="F980041"/>
      <c r="G980041"/>
      <c r="H980041"/>
      <c r="I980041"/>
      <c r="J980041"/>
      <c r="K980041"/>
      <c r="L980041"/>
      <c r="M980041"/>
      <c r="N980041"/>
      <c r="O980041"/>
      <c r="P980041"/>
      <c r="Q980041"/>
      <c r="R980041"/>
      <c r="S980041"/>
      <c r="T980041"/>
      <c r="U980041"/>
      <c r="V980041"/>
    </row>
    <row r="980042" spans="1:22">
      <c r="A980042"/>
      <c r="B980042"/>
      <c r="C980042"/>
      <c r="D980042"/>
      <c r="E980042"/>
      <c r="F980042"/>
      <c r="G980042"/>
      <c r="H980042"/>
      <c r="I980042"/>
      <c r="J980042"/>
      <c r="K980042"/>
      <c r="L980042"/>
      <c r="M980042"/>
      <c r="N980042"/>
      <c r="O980042"/>
      <c r="P980042"/>
      <c r="Q980042"/>
      <c r="R980042"/>
      <c r="S980042"/>
      <c r="T980042"/>
      <c r="U980042"/>
      <c r="V980042"/>
    </row>
    <row r="980043" spans="1:22">
      <c r="A980043"/>
      <c r="B980043"/>
      <c r="C980043"/>
      <c r="D980043"/>
      <c r="E980043"/>
      <c r="F980043"/>
      <c r="G980043"/>
      <c r="H980043"/>
      <c r="I980043"/>
      <c r="J980043"/>
      <c r="K980043"/>
      <c r="L980043"/>
      <c r="M980043"/>
      <c r="N980043"/>
      <c r="O980043"/>
      <c r="P980043"/>
      <c r="Q980043"/>
      <c r="R980043"/>
      <c r="S980043"/>
      <c r="T980043"/>
      <c r="U980043"/>
      <c r="V980043"/>
    </row>
    <row r="980044" spans="1:22">
      <c r="A980044"/>
      <c r="B980044"/>
      <c r="C980044"/>
      <c r="D980044"/>
      <c r="E980044"/>
      <c r="F980044"/>
      <c r="G980044"/>
      <c r="H980044"/>
      <c r="I980044"/>
      <c r="J980044"/>
      <c r="K980044"/>
      <c r="L980044"/>
      <c r="M980044"/>
      <c r="N980044"/>
      <c r="O980044"/>
      <c r="P980044"/>
      <c r="Q980044"/>
      <c r="R980044"/>
      <c r="S980044"/>
      <c r="T980044"/>
      <c r="U980044"/>
      <c r="V980044"/>
    </row>
    <row r="980045" spans="1:22">
      <c r="A980045"/>
      <c r="B980045"/>
      <c r="C980045"/>
      <c r="D980045"/>
      <c r="E980045"/>
      <c r="F980045"/>
      <c r="G980045"/>
      <c r="H980045"/>
      <c r="I980045"/>
      <c r="J980045"/>
      <c r="K980045"/>
      <c r="L980045"/>
      <c r="M980045"/>
      <c r="N980045"/>
      <c r="O980045"/>
      <c r="P980045"/>
      <c r="Q980045"/>
      <c r="R980045"/>
      <c r="S980045"/>
      <c r="T980045"/>
      <c r="U980045"/>
      <c r="V980045"/>
    </row>
    <row r="980046" spans="1:22">
      <c r="A980046"/>
      <c r="B980046"/>
      <c r="C980046"/>
      <c r="D980046"/>
      <c r="E980046"/>
      <c r="F980046"/>
      <c r="G980046"/>
      <c r="H980046"/>
      <c r="I980046"/>
      <c r="J980046"/>
      <c r="K980046"/>
      <c r="L980046"/>
      <c r="M980046"/>
      <c r="N980046"/>
      <c r="O980046"/>
      <c r="P980046"/>
      <c r="Q980046"/>
      <c r="R980046"/>
      <c r="S980046"/>
      <c r="T980046"/>
      <c r="U980046"/>
      <c r="V980046"/>
    </row>
    <row r="980047" spans="1:22">
      <c r="A980047"/>
      <c r="B980047"/>
      <c r="C980047"/>
      <c r="D980047"/>
      <c r="E980047"/>
      <c r="F980047"/>
      <c r="G980047"/>
      <c r="H980047"/>
      <c r="I980047"/>
      <c r="J980047"/>
      <c r="K980047"/>
      <c r="L980047"/>
      <c r="M980047"/>
      <c r="N980047"/>
      <c r="O980047"/>
      <c r="P980047"/>
      <c r="Q980047"/>
      <c r="R980047"/>
      <c r="S980047"/>
      <c r="T980047"/>
      <c r="U980047"/>
      <c r="V980047"/>
    </row>
    <row r="980048" spans="1:22">
      <c r="A980048"/>
      <c r="B980048"/>
      <c r="C980048"/>
      <c r="D980048"/>
      <c r="E980048"/>
      <c r="F980048"/>
      <c r="G980048"/>
      <c r="H980048"/>
      <c r="I980048"/>
      <c r="J980048"/>
      <c r="K980048"/>
      <c r="L980048"/>
      <c r="M980048"/>
      <c r="N980048"/>
      <c r="O980048"/>
      <c r="P980048"/>
      <c r="Q980048"/>
      <c r="R980048"/>
      <c r="S980048"/>
      <c r="T980048"/>
      <c r="U980048"/>
      <c r="V980048"/>
    </row>
    <row r="980049" spans="1:22">
      <c r="A980049"/>
      <c r="B980049"/>
      <c r="C980049"/>
      <c r="D980049"/>
      <c r="E980049"/>
      <c r="F980049"/>
      <c r="G980049"/>
      <c r="H980049"/>
      <c r="I980049"/>
      <c r="J980049"/>
      <c r="K980049"/>
      <c r="L980049"/>
      <c r="M980049"/>
      <c r="N980049"/>
      <c r="O980049"/>
      <c r="P980049"/>
      <c r="Q980049"/>
      <c r="R980049"/>
      <c r="S980049"/>
      <c r="T980049"/>
      <c r="U980049"/>
      <c r="V980049"/>
    </row>
    <row r="980050" spans="1:22">
      <c r="A980050"/>
      <c r="B980050"/>
      <c r="C980050"/>
      <c r="D980050"/>
      <c r="E980050"/>
      <c r="F980050"/>
      <c r="G980050"/>
      <c r="H980050"/>
      <c r="I980050"/>
      <c r="J980050"/>
      <c r="K980050"/>
      <c r="L980050"/>
      <c r="M980050"/>
      <c r="N980050"/>
      <c r="O980050"/>
      <c r="P980050"/>
      <c r="Q980050"/>
      <c r="R980050"/>
      <c r="S980050"/>
      <c r="T980050"/>
      <c r="U980050"/>
      <c r="V980050"/>
    </row>
    <row r="980051" spans="1:22">
      <c r="A980051"/>
      <c r="B980051"/>
      <c r="C980051"/>
      <c r="D980051"/>
      <c r="E980051"/>
      <c r="F980051"/>
      <c r="G980051"/>
      <c r="H980051"/>
      <c r="I980051"/>
      <c r="J980051"/>
      <c r="K980051"/>
      <c r="L980051"/>
      <c r="M980051"/>
      <c r="N980051"/>
      <c r="O980051"/>
      <c r="P980051"/>
      <c r="Q980051"/>
      <c r="R980051"/>
      <c r="S980051"/>
      <c r="T980051"/>
      <c r="U980051"/>
      <c r="V980051"/>
    </row>
    <row r="980052" spans="1:22">
      <c r="A980052"/>
      <c r="B980052"/>
      <c r="C980052"/>
      <c r="D980052"/>
      <c r="E980052"/>
      <c r="F980052"/>
      <c r="G980052"/>
      <c r="H980052"/>
      <c r="I980052"/>
      <c r="J980052"/>
      <c r="K980052"/>
      <c r="L980052"/>
      <c r="M980052"/>
      <c r="N980052"/>
      <c r="O980052"/>
      <c r="P980052"/>
      <c r="Q980052"/>
      <c r="R980052"/>
      <c r="S980052"/>
      <c r="T980052"/>
      <c r="U980052"/>
      <c r="V980052"/>
    </row>
    <row r="980053" spans="1:22">
      <c r="A980053"/>
      <c r="B980053"/>
      <c r="C980053"/>
      <c r="D980053"/>
      <c r="E980053"/>
      <c r="F980053"/>
      <c r="G980053"/>
      <c r="H980053"/>
      <c r="I980053"/>
      <c r="J980053"/>
      <c r="K980053"/>
      <c r="L980053"/>
      <c r="M980053"/>
      <c r="N980053"/>
      <c r="O980053"/>
      <c r="P980053"/>
      <c r="Q980053"/>
      <c r="R980053"/>
      <c r="S980053"/>
      <c r="T980053"/>
      <c r="U980053"/>
      <c r="V980053"/>
    </row>
    <row r="980054" spans="1:22">
      <c r="A980054"/>
      <c r="B980054"/>
      <c r="C980054"/>
      <c r="D980054"/>
      <c r="E980054"/>
      <c r="F980054"/>
      <c r="G980054"/>
      <c r="H980054"/>
      <c r="I980054"/>
      <c r="J980054"/>
      <c r="K980054"/>
      <c r="L980054"/>
      <c r="M980054"/>
      <c r="N980054"/>
      <c r="O980054"/>
      <c r="P980054"/>
      <c r="Q980054"/>
      <c r="R980054"/>
      <c r="S980054"/>
      <c r="T980054"/>
      <c r="U980054"/>
      <c r="V980054"/>
    </row>
    <row r="980055" spans="1:22">
      <c r="A980055"/>
      <c r="B980055"/>
      <c r="C980055"/>
      <c r="D980055"/>
      <c r="E980055"/>
      <c r="F980055"/>
      <c r="G980055"/>
      <c r="H980055"/>
      <c r="I980055"/>
      <c r="J980055"/>
      <c r="K980055"/>
      <c r="L980055"/>
      <c r="M980055"/>
      <c r="N980055"/>
      <c r="O980055"/>
      <c r="P980055"/>
      <c r="Q980055"/>
      <c r="R980055"/>
      <c r="S980055"/>
      <c r="T980055"/>
      <c r="U980055"/>
      <c r="V980055"/>
    </row>
    <row r="980056" spans="1:22">
      <c r="A980056"/>
      <c r="B980056"/>
      <c r="C980056"/>
      <c r="D980056"/>
      <c r="E980056"/>
      <c r="F980056"/>
      <c r="G980056"/>
      <c r="H980056"/>
      <c r="I980056"/>
      <c r="J980056"/>
      <c r="K980056"/>
      <c r="L980056"/>
      <c r="M980056"/>
      <c r="N980056"/>
      <c r="O980056"/>
      <c r="P980056"/>
      <c r="Q980056"/>
      <c r="R980056"/>
      <c r="S980056"/>
      <c r="T980056"/>
      <c r="U980056"/>
      <c r="V980056"/>
    </row>
    <row r="980057" spans="1:22">
      <c r="A980057"/>
      <c r="B980057"/>
      <c r="C980057"/>
      <c r="D980057"/>
      <c r="E980057"/>
      <c r="F980057"/>
      <c r="G980057"/>
      <c r="H980057"/>
      <c r="I980057"/>
      <c r="J980057"/>
      <c r="K980057"/>
      <c r="L980057"/>
      <c r="M980057"/>
      <c r="N980057"/>
      <c r="O980057"/>
      <c r="P980057"/>
      <c r="Q980057"/>
      <c r="R980057"/>
      <c r="S980057"/>
      <c r="T980057"/>
      <c r="U980057"/>
      <c r="V980057"/>
    </row>
    <row r="980058" spans="1:22">
      <c r="A980058"/>
      <c r="B980058"/>
      <c r="C980058"/>
      <c r="D980058"/>
      <c r="E980058"/>
      <c r="F980058"/>
      <c r="G980058"/>
      <c r="H980058"/>
      <c r="I980058"/>
      <c r="J980058"/>
      <c r="K980058"/>
      <c r="L980058"/>
      <c r="M980058"/>
      <c r="N980058"/>
      <c r="O980058"/>
      <c r="P980058"/>
      <c r="Q980058"/>
      <c r="R980058"/>
      <c r="S980058"/>
      <c r="T980058"/>
      <c r="U980058"/>
      <c r="V980058"/>
    </row>
    <row r="980059" spans="1:22">
      <c r="A980059"/>
      <c r="B980059"/>
      <c r="C980059"/>
      <c r="D980059"/>
      <c r="E980059"/>
      <c r="F980059"/>
      <c r="G980059"/>
      <c r="H980059"/>
      <c r="I980059"/>
      <c r="J980059"/>
      <c r="K980059"/>
      <c r="L980059"/>
      <c r="M980059"/>
      <c r="N980059"/>
      <c r="O980059"/>
      <c r="P980059"/>
      <c r="Q980059"/>
      <c r="R980059"/>
      <c r="S980059"/>
      <c r="T980059"/>
      <c r="U980059"/>
      <c r="V980059"/>
    </row>
    <row r="980060" spans="1:22">
      <c r="A980060"/>
      <c r="B980060"/>
      <c r="C980060"/>
      <c r="D980060"/>
      <c r="E980060"/>
      <c r="F980060"/>
      <c r="G980060"/>
      <c r="H980060"/>
      <c r="I980060"/>
      <c r="J980060"/>
      <c r="K980060"/>
      <c r="L980060"/>
      <c r="M980060"/>
      <c r="N980060"/>
      <c r="O980060"/>
      <c r="P980060"/>
      <c r="Q980060"/>
      <c r="R980060"/>
      <c r="S980060"/>
      <c r="T980060"/>
      <c r="U980060"/>
      <c r="V980060"/>
    </row>
    <row r="980061" spans="1:22">
      <c r="A980061"/>
      <c r="B980061"/>
      <c r="C980061"/>
      <c r="D980061"/>
      <c r="E980061"/>
      <c r="F980061"/>
      <c r="G980061"/>
      <c r="H980061"/>
      <c r="I980061"/>
      <c r="J980061"/>
      <c r="K980061"/>
      <c r="L980061"/>
      <c r="M980061"/>
      <c r="N980061"/>
      <c r="O980061"/>
      <c r="P980061"/>
      <c r="Q980061"/>
      <c r="R980061"/>
      <c r="S980061"/>
      <c r="T980061"/>
      <c r="U980061"/>
      <c r="V980061"/>
    </row>
    <row r="980062" spans="1:22">
      <c r="A980062"/>
      <c r="B980062"/>
      <c r="C980062"/>
      <c r="D980062"/>
      <c r="E980062"/>
      <c r="F980062"/>
      <c r="G980062"/>
      <c r="H980062"/>
      <c r="I980062"/>
      <c r="J980062"/>
      <c r="K980062"/>
      <c r="L980062"/>
      <c r="M980062"/>
      <c r="N980062"/>
      <c r="O980062"/>
      <c r="P980062"/>
      <c r="Q980062"/>
      <c r="R980062"/>
      <c r="S980062"/>
      <c r="T980062"/>
      <c r="U980062"/>
      <c r="V980062"/>
    </row>
    <row r="980063" spans="1:22">
      <c r="A980063"/>
      <c r="B980063"/>
      <c r="C980063"/>
      <c r="D980063"/>
      <c r="E980063"/>
      <c r="F980063"/>
      <c r="G980063"/>
      <c r="H980063"/>
      <c r="I980063"/>
      <c r="J980063"/>
      <c r="K980063"/>
      <c r="L980063"/>
      <c r="M980063"/>
      <c r="N980063"/>
      <c r="O980063"/>
      <c r="P980063"/>
      <c r="Q980063"/>
      <c r="R980063"/>
      <c r="S980063"/>
      <c r="T980063"/>
      <c r="U980063"/>
      <c r="V980063"/>
    </row>
    <row r="980064" spans="1:22">
      <c r="A980064"/>
      <c r="B980064"/>
      <c r="C980064"/>
      <c r="D980064"/>
      <c r="E980064"/>
      <c r="F980064"/>
      <c r="G980064"/>
      <c r="H980064"/>
      <c r="I980064"/>
      <c r="J980064"/>
      <c r="K980064"/>
      <c r="L980064"/>
      <c r="M980064"/>
      <c r="N980064"/>
      <c r="O980064"/>
      <c r="P980064"/>
      <c r="Q980064"/>
      <c r="R980064"/>
      <c r="S980064"/>
      <c r="T980064"/>
      <c r="U980064"/>
      <c r="V980064"/>
    </row>
    <row r="980065" spans="1:22">
      <c r="A980065"/>
      <c r="B980065"/>
      <c r="C980065"/>
      <c r="D980065"/>
      <c r="E980065"/>
      <c r="F980065"/>
      <c r="G980065"/>
      <c r="H980065"/>
      <c r="I980065"/>
      <c r="J980065"/>
      <c r="K980065"/>
      <c r="L980065"/>
      <c r="M980065"/>
      <c r="N980065"/>
      <c r="O980065"/>
      <c r="P980065"/>
      <c r="Q980065"/>
      <c r="R980065"/>
      <c r="S980065"/>
      <c r="T980065"/>
      <c r="U980065"/>
      <c r="V980065"/>
    </row>
    <row r="980066" spans="1:22">
      <c r="A980066"/>
      <c r="B980066"/>
      <c r="C980066"/>
      <c r="D980066"/>
      <c r="E980066"/>
      <c r="F980066"/>
      <c r="G980066"/>
      <c r="H980066"/>
      <c r="I980066"/>
      <c r="J980066"/>
      <c r="K980066"/>
      <c r="L980066"/>
      <c r="M980066"/>
      <c r="N980066"/>
      <c r="O980066"/>
      <c r="P980066"/>
      <c r="Q980066"/>
      <c r="R980066"/>
      <c r="S980066"/>
      <c r="T980066"/>
      <c r="U980066"/>
      <c r="V980066"/>
    </row>
    <row r="980067" spans="1:22">
      <c r="A980067"/>
      <c r="B980067"/>
      <c r="C980067"/>
      <c r="D980067"/>
      <c r="E980067"/>
      <c r="F980067"/>
      <c r="G980067"/>
      <c r="H980067"/>
      <c r="I980067"/>
      <c r="J980067"/>
      <c r="K980067"/>
      <c r="L980067"/>
      <c r="M980067"/>
      <c r="N980067"/>
      <c r="O980067"/>
      <c r="P980067"/>
      <c r="Q980067"/>
      <c r="R980067"/>
      <c r="S980067"/>
      <c r="T980067"/>
      <c r="U980067"/>
      <c r="V980067"/>
    </row>
    <row r="980068" spans="1:22">
      <c r="A980068"/>
      <c r="B980068"/>
      <c r="C980068"/>
      <c r="D980068"/>
      <c r="E980068"/>
      <c r="F980068"/>
      <c r="G980068"/>
      <c r="H980068"/>
      <c r="I980068"/>
      <c r="J980068"/>
      <c r="K980068"/>
      <c r="L980068"/>
      <c r="M980068"/>
      <c r="N980068"/>
      <c r="O980068"/>
      <c r="P980068"/>
      <c r="Q980068"/>
      <c r="R980068"/>
      <c r="S980068"/>
      <c r="T980068"/>
      <c r="U980068"/>
      <c r="V980068"/>
    </row>
    <row r="980069" spans="1:22">
      <c r="A980069"/>
      <c r="B980069"/>
      <c r="C980069"/>
      <c r="D980069"/>
      <c r="E980069"/>
      <c r="F980069"/>
      <c r="G980069"/>
      <c r="H980069"/>
      <c r="I980069"/>
      <c r="J980069"/>
      <c r="K980069"/>
      <c r="L980069"/>
      <c r="M980069"/>
      <c r="N980069"/>
      <c r="O980069"/>
      <c r="P980069"/>
      <c r="Q980069"/>
      <c r="R980069"/>
      <c r="S980069"/>
      <c r="T980069"/>
      <c r="U980069"/>
      <c r="V980069"/>
    </row>
    <row r="980070" spans="1:22">
      <c r="A980070"/>
      <c r="B980070"/>
      <c r="C980070"/>
      <c r="D980070"/>
      <c r="E980070"/>
      <c r="F980070"/>
      <c r="G980070"/>
      <c r="H980070"/>
      <c r="I980070"/>
      <c r="J980070"/>
      <c r="K980070"/>
      <c r="L980070"/>
      <c r="M980070"/>
      <c r="N980070"/>
      <c r="O980070"/>
      <c r="P980070"/>
      <c r="Q980070"/>
      <c r="R980070"/>
      <c r="S980070"/>
      <c r="T980070"/>
      <c r="U980070"/>
      <c r="V980070"/>
    </row>
    <row r="980071" spans="1:22">
      <c r="A980071"/>
      <c r="B980071"/>
      <c r="C980071"/>
      <c r="D980071"/>
      <c r="E980071"/>
      <c r="F980071"/>
      <c r="G980071"/>
      <c r="H980071"/>
      <c r="I980071"/>
      <c r="J980071"/>
      <c r="K980071"/>
      <c r="L980071"/>
      <c r="M980071"/>
      <c r="N980071"/>
      <c r="O980071"/>
      <c r="P980071"/>
      <c r="Q980071"/>
      <c r="R980071"/>
      <c r="S980071"/>
      <c r="T980071"/>
      <c r="U980071"/>
      <c r="V980071"/>
    </row>
    <row r="980072" spans="1:22">
      <c r="A980072"/>
      <c r="B980072"/>
      <c r="C980072"/>
      <c r="D980072"/>
      <c r="E980072"/>
      <c r="F980072"/>
      <c r="G980072"/>
      <c r="H980072"/>
      <c r="I980072"/>
      <c r="J980072"/>
      <c r="K980072"/>
      <c r="L980072"/>
      <c r="M980072"/>
      <c r="N980072"/>
      <c r="O980072"/>
      <c r="P980072"/>
      <c r="Q980072"/>
      <c r="R980072"/>
      <c r="S980072"/>
      <c r="T980072"/>
      <c r="U980072"/>
      <c r="V980072"/>
    </row>
    <row r="980073" spans="1:22">
      <c r="A980073"/>
      <c r="B980073"/>
      <c r="C980073"/>
      <c r="D980073"/>
      <c r="E980073"/>
      <c r="F980073"/>
      <c r="G980073"/>
      <c r="H980073"/>
      <c r="I980073"/>
      <c r="J980073"/>
      <c r="K980073"/>
      <c r="L980073"/>
      <c r="M980073"/>
      <c r="N980073"/>
      <c r="O980073"/>
      <c r="P980073"/>
      <c r="Q980073"/>
      <c r="R980073"/>
      <c r="S980073"/>
      <c r="T980073"/>
      <c r="U980073"/>
      <c r="V980073"/>
    </row>
    <row r="980074" spans="1:22">
      <c r="A980074"/>
      <c r="B980074"/>
      <c r="C980074"/>
      <c r="D980074"/>
      <c r="E980074"/>
      <c r="F980074"/>
      <c r="G980074"/>
      <c r="H980074"/>
      <c r="I980074"/>
      <c r="J980074"/>
      <c r="K980074"/>
      <c r="L980074"/>
      <c r="M980074"/>
      <c r="N980074"/>
      <c r="O980074"/>
      <c r="P980074"/>
      <c r="Q980074"/>
      <c r="R980074"/>
      <c r="S980074"/>
      <c r="T980074"/>
      <c r="U980074"/>
      <c r="V980074"/>
    </row>
    <row r="980075" spans="1:22">
      <c r="A980075"/>
      <c r="B980075"/>
      <c r="C980075"/>
      <c r="D980075"/>
      <c r="E980075"/>
      <c r="F980075"/>
      <c r="G980075"/>
      <c r="H980075"/>
      <c r="I980075"/>
      <c r="J980075"/>
      <c r="K980075"/>
      <c r="L980075"/>
      <c r="M980075"/>
      <c r="N980075"/>
      <c r="O980075"/>
      <c r="P980075"/>
      <c r="Q980075"/>
      <c r="R980075"/>
      <c r="S980075"/>
      <c r="T980075"/>
      <c r="U980075"/>
      <c r="V980075"/>
    </row>
    <row r="980076" spans="1:22">
      <c r="A980076"/>
      <c r="B980076"/>
      <c r="C980076"/>
      <c r="D980076"/>
      <c r="E980076"/>
      <c r="F980076"/>
      <c r="G980076"/>
      <c r="H980076"/>
      <c r="I980076"/>
      <c r="J980076"/>
      <c r="K980076"/>
      <c r="L980076"/>
      <c r="M980076"/>
      <c r="N980076"/>
      <c r="O980076"/>
      <c r="P980076"/>
      <c r="Q980076"/>
      <c r="R980076"/>
      <c r="S980076"/>
      <c r="T980076"/>
      <c r="U980076"/>
      <c r="V980076"/>
    </row>
    <row r="980077" spans="1:22">
      <c r="A980077"/>
      <c r="B980077"/>
      <c r="C980077"/>
      <c r="D980077"/>
      <c r="E980077"/>
      <c r="F980077"/>
      <c r="G980077"/>
      <c r="H980077"/>
      <c r="I980077"/>
      <c r="J980077"/>
      <c r="K980077"/>
      <c r="L980077"/>
      <c r="M980077"/>
      <c r="N980077"/>
      <c r="O980077"/>
      <c r="P980077"/>
      <c r="Q980077"/>
      <c r="R980077"/>
      <c r="S980077"/>
      <c r="T980077"/>
      <c r="U980077"/>
      <c r="V980077"/>
    </row>
    <row r="980078" spans="1:22">
      <c r="A980078"/>
      <c r="B980078"/>
      <c r="C980078"/>
      <c r="D980078"/>
      <c r="E980078"/>
      <c r="F980078"/>
      <c r="G980078"/>
      <c r="H980078"/>
      <c r="I980078"/>
      <c r="J980078"/>
      <c r="K980078"/>
      <c r="L980078"/>
      <c r="M980078"/>
      <c r="N980078"/>
      <c r="O980078"/>
      <c r="P980078"/>
      <c r="Q980078"/>
      <c r="R980078"/>
      <c r="S980078"/>
      <c r="T980078"/>
      <c r="U980078"/>
      <c r="V980078"/>
    </row>
    <row r="980079" spans="1:22">
      <c r="A980079"/>
      <c r="B980079"/>
      <c r="C980079"/>
      <c r="D980079"/>
      <c r="E980079"/>
      <c r="F980079"/>
      <c r="G980079"/>
      <c r="H980079"/>
      <c r="I980079"/>
      <c r="J980079"/>
      <c r="K980079"/>
      <c r="L980079"/>
      <c r="M980079"/>
      <c r="N980079"/>
      <c r="O980079"/>
      <c r="P980079"/>
      <c r="Q980079"/>
      <c r="R980079"/>
      <c r="S980079"/>
      <c r="T980079"/>
      <c r="U980079"/>
      <c r="V980079"/>
    </row>
    <row r="980080" spans="1:22">
      <c r="A980080"/>
      <c r="B980080"/>
      <c r="C980080"/>
      <c r="D980080"/>
      <c r="E980080"/>
      <c r="F980080"/>
      <c r="G980080"/>
      <c r="H980080"/>
      <c r="I980080"/>
      <c r="J980080"/>
      <c r="K980080"/>
      <c r="L980080"/>
      <c r="M980080"/>
      <c r="N980080"/>
      <c r="O980080"/>
      <c r="P980080"/>
      <c r="Q980080"/>
      <c r="R980080"/>
      <c r="S980080"/>
      <c r="T980080"/>
      <c r="U980080"/>
      <c r="V980080"/>
    </row>
    <row r="980081" spans="1:22">
      <c r="A980081"/>
      <c r="B980081"/>
      <c r="C980081"/>
      <c r="D980081"/>
      <c r="E980081"/>
      <c r="F980081"/>
      <c r="G980081"/>
      <c r="H980081"/>
      <c r="I980081"/>
      <c r="J980081"/>
      <c r="K980081"/>
      <c r="L980081"/>
      <c r="M980081"/>
      <c r="N980081"/>
      <c r="O980081"/>
      <c r="P980081"/>
      <c r="Q980081"/>
      <c r="R980081"/>
      <c r="S980081"/>
      <c r="T980081"/>
      <c r="U980081"/>
      <c r="V980081"/>
    </row>
    <row r="980082" spans="1:22">
      <c r="A980082"/>
      <c r="B980082"/>
      <c r="C980082"/>
      <c r="D980082"/>
      <c r="E980082"/>
      <c r="F980082"/>
      <c r="G980082"/>
      <c r="H980082"/>
      <c r="I980082"/>
      <c r="J980082"/>
      <c r="K980082"/>
      <c r="L980082"/>
      <c r="M980082"/>
      <c r="N980082"/>
      <c r="O980082"/>
      <c r="P980082"/>
      <c r="Q980082"/>
      <c r="R980082"/>
      <c r="S980082"/>
      <c r="T980082"/>
      <c r="U980082"/>
      <c r="V980082"/>
    </row>
    <row r="980083" spans="1:22">
      <c r="A980083"/>
      <c r="B980083"/>
      <c r="C980083"/>
      <c r="D980083"/>
      <c r="E980083"/>
      <c r="F980083"/>
      <c r="G980083"/>
      <c r="H980083"/>
      <c r="I980083"/>
      <c r="J980083"/>
      <c r="K980083"/>
      <c r="L980083"/>
      <c r="M980083"/>
      <c r="N980083"/>
      <c r="O980083"/>
      <c r="P980083"/>
      <c r="Q980083"/>
      <c r="R980083"/>
      <c r="S980083"/>
      <c r="T980083"/>
      <c r="U980083"/>
      <c r="V980083"/>
    </row>
    <row r="980084" spans="1:22">
      <c r="A980084"/>
      <c r="B980084"/>
      <c r="C980084"/>
      <c r="D980084"/>
      <c r="E980084"/>
      <c r="F980084"/>
      <c r="G980084"/>
      <c r="H980084"/>
      <c r="I980084"/>
      <c r="J980084"/>
      <c r="K980084"/>
      <c r="L980084"/>
      <c r="M980084"/>
      <c r="N980084"/>
      <c r="O980084"/>
      <c r="P980084"/>
      <c r="Q980084"/>
      <c r="R980084"/>
      <c r="S980084"/>
      <c r="T980084"/>
      <c r="U980084"/>
      <c r="V980084"/>
    </row>
    <row r="980085" spans="1:22">
      <c r="A980085"/>
      <c r="B980085"/>
      <c r="C980085"/>
      <c r="D980085"/>
      <c r="E980085"/>
      <c r="F980085"/>
      <c r="G980085"/>
      <c r="H980085"/>
      <c r="I980085"/>
      <c r="J980085"/>
      <c r="K980085"/>
      <c r="L980085"/>
      <c r="M980085"/>
      <c r="N980085"/>
      <c r="O980085"/>
      <c r="P980085"/>
      <c r="Q980085"/>
      <c r="R980085"/>
      <c r="S980085"/>
      <c r="T980085"/>
      <c r="U980085"/>
      <c r="V980085"/>
    </row>
    <row r="980086" spans="1:22">
      <c r="A980086"/>
      <c r="B980086"/>
      <c r="C980086"/>
      <c r="D980086"/>
      <c r="E980086"/>
      <c r="F980086"/>
      <c r="G980086"/>
      <c r="H980086"/>
      <c r="I980086"/>
      <c r="J980086"/>
      <c r="K980086"/>
      <c r="L980086"/>
      <c r="M980086"/>
      <c r="N980086"/>
      <c r="O980086"/>
      <c r="P980086"/>
      <c r="Q980086"/>
      <c r="R980086"/>
      <c r="S980086"/>
      <c r="T980086"/>
      <c r="U980086"/>
      <c r="V980086"/>
    </row>
    <row r="980087" spans="1:22">
      <c r="A980087"/>
      <c r="B980087"/>
      <c r="C980087"/>
      <c r="D980087"/>
      <c r="E980087"/>
      <c r="F980087"/>
      <c r="G980087"/>
      <c r="H980087"/>
      <c r="I980087"/>
      <c r="J980087"/>
      <c r="K980087"/>
      <c r="L980087"/>
      <c r="M980087"/>
      <c r="N980087"/>
      <c r="O980087"/>
      <c r="P980087"/>
      <c r="Q980087"/>
      <c r="R980087"/>
      <c r="S980087"/>
      <c r="T980087"/>
      <c r="U980087"/>
      <c r="V980087"/>
    </row>
    <row r="980088" spans="1:22">
      <c r="A980088"/>
      <c r="B980088"/>
      <c r="C980088"/>
      <c r="D980088"/>
      <c r="E980088"/>
      <c r="F980088"/>
      <c r="G980088"/>
      <c r="H980088"/>
      <c r="I980088"/>
      <c r="J980088"/>
      <c r="K980088"/>
      <c r="L980088"/>
      <c r="M980088"/>
      <c r="N980088"/>
      <c r="O980088"/>
      <c r="P980088"/>
      <c r="Q980088"/>
      <c r="R980088"/>
      <c r="S980088"/>
      <c r="T980088"/>
      <c r="U980088"/>
      <c r="V980088"/>
    </row>
    <row r="980089" spans="1:22">
      <c r="A980089"/>
      <c r="B980089"/>
      <c r="C980089"/>
      <c r="D980089"/>
      <c r="E980089"/>
      <c r="F980089"/>
      <c r="G980089"/>
      <c r="H980089"/>
      <c r="I980089"/>
      <c r="J980089"/>
      <c r="K980089"/>
      <c r="L980089"/>
      <c r="M980089"/>
      <c r="N980089"/>
      <c r="O980089"/>
      <c r="P980089"/>
      <c r="Q980089"/>
      <c r="R980089"/>
      <c r="S980089"/>
      <c r="T980089"/>
      <c r="U980089"/>
      <c r="V980089"/>
    </row>
    <row r="980090" spans="1:22">
      <c r="A980090"/>
      <c r="B980090"/>
      <c r="C980090"/>
      <c r="D980090"/>
      <c r="E980090"/>
      <c r="F980090"/>
      <c r="G980090"/>
      <c r="H980090"/>
      <c r="I980090"/>
      <c r="J980090"/>
      <c r="K980090"/>
      <c r="L980090"/>
      <c r="M980090"/>
      <c r="N980090"/>
      <c r="O980090"/>
      <c r="P980090"/>
      <c r="Q980090"/>
      <c r="R980090"/>
      <c r="S980090"/>
      <c r="T980090"/>
      <c r="U980090"/>
      <c r="V980090"/>
    </row>
    <row r="980091" spans="1:22">
      <c r="A980091"/>
      <c r="B980091"/>
      <c r="C980091"/>
      <c r="D980091"/>
      <c r="E980091"/>
      <c r="F980091"/>
      <c r="G980091"/>
      <c r="H980091"/>
      <c r="I980091"/>
      <c r="J980091"/>
      <c r="K980091"/>
      <c r="L980091"/>
      <c r="M980091"/>
      <c r="N980091"/>
      <c r="O980091"/>
      <c r="P980091"/>
      <c r="Q980091"/>
      <c r="R980091"/>
      <c r="S980091"/>
      <c r="T980091"/>
      <c r="U980091"/>
      <c r="V980091"/>
    </row>
    <row r="980092" spans="1:22">
      <c r="A980092"/>
      <c r="B980092"/>
      <c r="C980092"/>
      <c r="D980092"/>
      <c r="E980092"/>
      <c r="F980092"/>
      <c r="G980092"/>
      <c r="H980092"/>
      <c r="I980092"/>
      <c r="J980092"/>
      <c r="K980092"/>
      <c r="L980092"/>
      <c r="M980092"/>
      <c r="N980092"/>
      <c r="O980092"/>
      <c r="P980092"/>
      <c r="Q980092"/>
      <c r="R980092"/>
      <c r="S980092"/>
      <c r="T980092"/>
      <c r="U980092"/>
      <c r="V980092"/>
    </row>
    <row r="980093" spans="1:22">
      <c r="A980093"/>
      <c r="B980093"/>
      <c r="C980093"/>
      <c r="D980093"/>
      <c r="E980093"/>
      <c r="F980093"/>
      <c r="G980093"/>
      <c r="H980093"/>
      <c r="I980093"/>
      <c r="J980093"/>
      <c r="K980093"/>
      <c r="L980093"/>
      <c r="M980093"/>
      <c r="N980093"/>
      <c r="O980093"/>
      <c r="P980093"/>
      <c r="Q980093"/>
      <c r="R980093"/>
      <c r="S980093"/>
      <c r="T980093"/>
      <c r="U980093"/>
      <c r="V980093"/>
    </row>
    <row r="980094" spans="1:22">
      <c r="A980094"/>
      <c r="B980094"/>
      <c r="C980094"/>
      <c r="D980094"/>
      <c r="E980094"/>
      <c r="F980094"/>
      <c r="G980094"/>
      <c r="H980094"/>
      <c r="I980094"/>
      <c r="J980094"/>
      <c r="K980094"/>
      <c r="L980094"/>
      <c r="M980094"/>
      <c r="N980094"/>
      <c r="O980094"/>
      <c r="P980094"/>
      <c r="Q980094"/>
      <c r="R980094"/>
      <c r="S980094"/>
      <c r="T980094"/>
      <c r="U980094"/>
      <c r="V980094"/>
    </row>
    <row r="980095" spans="1:22">
      <c r="A980095"/>
      <c r="B980095"/>
      <c r="C980095"/>
      <c r="D980095"/>
      <c r="E980095"/>
      <c r="F980095"/>
      <c r="G980095"/>
      <c r="H980095"/>
      <c r="I980095"/>
      <c r="J980095"/>
      <c r="K980095"/>
      <c r="L980095"/>
      <c r="M980095"/>
      <c r="N980095"/>
      <c r="O980095"/>
      <c r="P980095"/>
      <c r="Q980095"/>
      <c r="R980095"/>
      <c r="S980095"/>
      <c r="T980095"/>
      <c r="U980095"/>
      <c r="V980095"/>
    </row>
    <row r="980096" spans="1:22">
      <c r="A980096"/>
      <c r="B980096"/>
      <c r="C980096"/>
      <c r="D980096"/>
      <c r="E980096"/>
      <c r="F980096"/>
      <c r="G980096"/>
      <c r="H980096"/>
      <c r="I980096"/>
      <c r="J980096"/>
      <c r="K980096"/>
      <c r="L980096"/>
      <c r="M980096"/>
      <c r="N980096"/>
      <c r="O980096"/>
      <c r="P980096"/>
      <c r="Q980096"/>
      <c r="R980096"/>
      <c r="S980096"/>
      <c r="T980096"/>
      <c r="U980096"/>
      <c r="V980096"/>
    </row>
    <row r="980097" spans="1:22">
      <c r="A980097"/>
      <c r="B980097"/>
      <c r="C980097"/>
      <c r="D980097"/>
      <c r="E980097"/>
      <c r="F980097"/>
      <c r="G980097"/>
      <c r="H980097"/>
      <c r="I980097"/>
      <c r="J980097"/>
      <c r="K980097"/>
      <c r="L980097"/>
      <c r="M980097"/>
      <c r="N980097"/>
      <c r="O980097"/>
      <c r="P980097"/>
      <c r="Q980097"/>
      <c r="R980097"/>
      <c r="S980097"/>
      <c r="T980097"/>
      <c r="U980097"/>
      <c r="V980097"/>
    </row>
    <row r="980098" spans="1:22">
      <c r="A980098"/>
      <c r="B980098"/>
      <c r="C980098"/>
      <c r="D980098"/>
      <c r="E980098"/>
      <c r="F980098"/>
      <c r="G980098"/>
      <c r="H980098"/>
      <c r="I980098"/>
      <c r="J980098"/>
      <c r="K980098"/>
      <c r="L980098"/>
      <c r="M980098"/>
      <c r="N980098"/>
      <c r="O980098"/>
      <c r="P980098"/>
      <c r="Q980098"/>
      <c r="R980098"/>
      <c r="S980098"/>
      <c r="T980098"/>
      <c r="U980098"/>
      <c r="V980098"/>
    </row>
    <row r="980099" spans="1:22">
      <c r="A980099"/>
      <c r="B980099"/>
      <c r="C980099"/>
      <c r="D980099"/>
      <c r="E980099"/>
      <c r="F980099"/>
      <c r="G980099"/>
      <c r="H980099"/>
      <c r="I980099"/>
      <c r="J980099"/>
      <c r="K980099"/>
      <c r="L980099"/>
      <c r="M980099"/>
      <c r="N980099"/>
      <c r="O980099"/>
      <c r="P980099"/>
      <c r="Q980099"/>
      <c r="R980099"/>
      <c r="S980099"/>
      <c r="T980099"/>
      <c r="U980099"/>
      <c r="V980099"/>
    </row>
    <row r="980100" spans="1:22">
      <c r="A980100"/>
      <c r="B980100"/>
      <c r="C980100"/>
      <c r="D980100"/>
      <c r="E980100"/>
      <c r="F980100"/>
      <c r="G980100"/>
      <c r="H980100"/>
      <c r="I980100"/>
      <c r="J980100"/>
      <c r="K980100"/>
      <c r="L980100"/>
      <c r="M980100"/>
      <c r="N980100"/>
      <c r="O980100"/>
      <c r="P980100"/>
      <c r="Q980100"/>
      <c r="R980100"/>
      <c r="S980100"/>
      <c r="T980100"/>
      <c r="U980100"/>
      <c r="V980100"/>
    </row>
    <row r="980101" spans="1:22">
      <c r="A980101"/>
      <c r="B980101"/>
      <c r="C980101"/>
      <c r="D980101"/>
      <c r="E980101"/>
      <c r="F980101"/>
      <c r="G980101"/>
      <c r="H980101"/>
      <c r="I980101"/>
      <c r="J980101"/>
      <c r="K980101"/>
      <c r="L980101"/>
      <c r="M980101"/>
      <c r="N980101"/>
      <c r="O980101"/>
      <c r="P980101"/>
      <c r="Q980101"/>
      <c r="R980101"/>
      <c r="S980101"/>
      <c r="T980101"/>
      <c r="U980101"/>
      <c r="V980101"/>
    </row>
    <row r="980102" spans="1:22">
      <c r="A980102"/>
      <c r="B980102"/>
      <c r="C980102"/>
      <c r="D980102"/>
      <c r="E980102"/>
      <c r="F980102"/>
      <c r="G980102"/>
      <c r="H980102"/>
      <c r="I980102"/>
      <c r="J980102"/>
      <c r="K980102"/>
      <c r="L980102"/>
      <c r="M980102"/>
      <c r="N980102"/>
      <c r="O980102"/>
      <c r="P980102"/>
      <c r="Q980102"/>
      <c r="R980102"/>
      <c r="S980102"/>
      <c r="T980102"/>
      <c r="U980102"/>
      <c r="V980102"/>
    </row>
    <row r="980103" spans="1:22">
      <c r="A980103"/>
      <c r="B980103"/>
      <c r="C980103"/>
      <c r="D980103"/>
      <c r="E980103"/>
      <c r="F980103"/>
      <c r="G980103"/>
      <c r="H980103"/>
      <c r="I980103"/>
      <c r="J980103"/>
      <c r="K980103"/>
      <c r="L980103"/>
      <c r="M980103"/>
      <c r="N980103"/>
      <c r="O980103"/>
      <c r="P980103"/>
      <c r="Q980103"/>
      <c r="R980103"/>
      <c r="S980103"/>
      <c r="T980103"/>
      <c r="U980103"/>
      <c r="V980103"/>
    </row>
    <row r="980104" spans="1:22">
      <c r="A980104"/>
      <c r="B980104"/>
      <c r="C980104"/>
      <c r="D980104"/>
      <c r="E980104"/>
      <c r="F980104"/>
      <c r="G980104"/>
      <c r="H980104"/>
      <c r="I980104"/>
      <c r="J980104"/>
      <c r="K980104"/>
      <c r="L980104"/>
      <c r="M980104"/>
      <c r="N980104"/>
      <c r="O980104"/>
      <c r="P980104"/>
      <c r="Q980104"/>
      <c r="R980104"/>
      <c r="S980104"/>
      <c r="T980104"/>
      <c r="U980104"/>
      <c r="V980104"/>
    </row>
    <row r="980105" spans="1:22">
      <c r="A980105"/>
      <c r="B980105"/>
      <c r="C980105"/>
      <c r="D980105"/>
      <c r="E980105"/>
      <c r="F980105"/>
      <c r="G980105"/>
      <c r="H980105"/>
      <c r="I980105"/>
      <c r="J980105"/>
      <c r="K980105"/>
      <c r="L980105"/>
      <c r="M980105"/>
      <c r="N980105"/>
      <c r="O980105"/>
      <c r="P980105"/>
      <c r="Q980105"/>
      <c r="R980105"/>
      <c r="S980105"/>
      <c r="T980105"/>
      <c r="U980105"/>
      <c r="V980105"/>
    </row>
    <row r="980106" spans="1:22">
      <c r="A980106"/>
      <c r="B980106"/>
      <c r="C980106"/>
      <c r="D980106"/>
      <c r="E980106"/>
      <c r="F980106"/>
      <c r="G980106"/>
      <c r="H980106"/>
      <c r="I980106"/>
      <c r="J980106"/>
      <c r="K980106"/>
      <c r="L980106"/>
      <c r="M980106"/>
      <c r="N980106"/>
      <c r="O980106"/>
      <c r="P980106"/>
      <c r="Q980106"/>
      <c r="R980106"/>
      <c r="S980106"/>
      <c r="T980106"/>
      <c r="U980106"/>
      <c r="V980106"/>
    </row>
    <row r="980107" spans="1:22">
      <c r="A980107"/>
      <c r="B980107"/>
      <c r="C980107"/>
      <c r="D980107"/>
      <c r="E980107"/>
      <c r="F980107"/>
      <c r="G980107"/>
      <c r="H980107"/>
      <c r="I980107"/>
      <c r="J980107"/>
      <c r="K980107"/>
      <c r="L980107"/>
      <c r="M980107"/>
      <c r="N980107"/>
      <c r="O980107"/>
      <c r="P980107"/>
      <c r="Q980107"/>
      <c r="R980107"/>
      <c r="S980107"/>
      <c r="T980107"/>
      <c r="U980107"/>
      <c r="V980107"/>
    </row>
    <row r="980108" spans="1:22">
      <c r="A980108"/>
      <c r="B980108"/>
      <c r="C980108"/>
      <c r="D980108"/>
      <c r="E980108"/>
      <c r="F980108"/>
      <c r="G980108"/>
      <c r="H980108"/>
      <c r="I980108"/>
      <c r="J980108"/>
      <c r="K980108"/>
      <c r="L980108"/>
      <c r="M980108"/>
      <c r="N980108"/>
      <c r="O980108"/>
      <c r="P980108"/>
      <c r="Q980108"/>
      <c r="R980108"/>
      <c r="S980108"/>
      <c r="T980108"/>
      <c r="U980108"/>
      <c r="V980108"/>
    </row>
    <row r="980109" spans="1:22">
      <c r="A980109"/>
      <c r="B980109"/>
      <c r="C980109"/>
      <c r="D980109"/>
      <c r="E980109"/>
      <c r="F980109"/>
      <c r="G980109"/>
      <c r="H980109"/>
      <c r="I980109"/>
      <c r="J980109"/>
      <c r="K980109"/>
      <c r="L980109"/>
      <c r="M980109"/>
      <c r="N980109"/>
      <c r="O980109"/>
      <c r="P980109"/>
      <c r="Q980109"/>
      <c r="R980109"/>
      <c r="S980109"/>
      <c r="T980109"/>
      <c r="U980109"/>
      <c r="V980109"/>
    </row>
    <row r="980110" spans="1:22">
      <c r="A980110"/>
      <c r="B980110"/>
      <c r="C980110"/>
      <c r="D980110"/>
      <c r="E980110"/>
      <c r="F980110"/>
      <c r="G980110"/>
      <c r="H980110"/>
      <c r="I980110"/>
      <c r="J980110"/>
      <c r="K980110"/>
      <c r="L980110"/>
      <c r="M980110"/>
      <c r="N980110"/>
      <c r="O980110"/>
      <c r="P980110"/>
      <c r="Q980110"/>
      <c r="R980110"/>
      <c r="S980110"/>
      <c r="T980110"/>
      <c r="U980110"/>
      <c r="V980110"/>
    </row>
    <row r="980111" spans="1:22">
      <c r="A980111"/>
      <c r="B980111"/>
      <c r="C980111"/>
      <c r="D980111"/>
      <c r="E980111"/>
      <c r="F980111"/>
      <c r="G980111"/>
      <c r="H980111"/>
      <c r="I980111"/>
      <c r="J980111"/>
      <c r="K980111"/>
      <c r="L980111"/>
      <c r="M980111"/>
      <c r="N980111"/>
      <c r="O980111"/>
      <c r="P980111"/>
      <c r="Q980111"/>
      <c r="R980111"/>
      <c r="S980111"/>
      <c r="T980111"/>
      <c r="U980111"/>
      <c r="V980111"/>
    </row>
    <row r="980112" spans="1:22">
      <c r="A980112"/>
      <c r="B980112"/>
      <c r="C980112"/>
      <c r="D980112"/>
      <c r="E980112"/>
      <c r="F980112"/>
      <c r="G980112"/>
      <c r="H980112"/>
      <c r="I980112"/>
      <c r="J980112"/>
      <c r="K980112"/>
      <c r="L980112"/>
      <c r="M980112"/>
      <c r="N980112"/>
      <c r="O980112"/>
      <c r="P980112"/>
      <c r="Q980112"/>
      <c r="R980112"/>
      <c r="S980112"/>
      <c r="T980112"/>
      <c r="U980112"/>
      <c r="V980112"/>
    </row>
    <row r="980113" spans="1:22">
      <c r="A980113"/>
      <c r="B980113"/>
      <c r="C980113"/>
      <c r="D980113"/>
      <c r="E980113"/>
      <c r="F980113"/>
      <c r="G980113"/>
      <c r="H980113"/>
      <c r="I980113"/>
      <c r="J980113"/>
      <c r="K980113"/>
      <c r="L980113"/>
      <c r="M980113"/>
      <c r="N980113"/>
      <c r="O980113"/>
      <c r="P980113"/>
      <c r="Q980113"/>
      <c r="R980113"/>
      <c r="S980113"/>
      <c r="T980113"/>
      <c r="U980113"/>
      <c r="V980113"/>
    </row>
    <row r="980114" spans="1:22">
      <c r="A980114"/>
      <c r="B980114"/>
      <c r="C980114"/>
      <c r="D980114"/>
      <c r="E980114"/>
      <c r="F980114"/>
      <c r="G980114"/>
      <c r="H980114"/>
      <c r="I980114"/>
      <c r="J980114"/>
      <c r="K980114"/>
      <c r="L980114"/>
      <c r="M980114"/>
      <c r="N980114"/>
      <c r="O980114"/>
      <c r="P980114"/>
      <c r="Q980114"/>
      <c r="R980114"/>
      <c r="S980114"/>
      <c r="T980114"/>
      <c r="U980114"/>
      <c r="V980114"/>
    </row>
    <row r="980115" spans="1:22">
      <c r="A980115"/>
      <c r="B980115"/>
      <c r="C980115"/>
      <c r="D980115"/>
      <c r="E980115"/>
      <c r="F980115"/>
      <c r="G980115"/>
      <c r="H980115"/>
      <c r="I980115"/>
      <c r="J980115"/>
      <c r="K980115"/>
      <c r="L980115"/>
      <c r="M980115"/>
      <c r="N980115"/>
      <c r="O980115"/>
      <c r="P980115"/>
      <c r="Q980115"/>
      <c r="R980115"/>
      <c r="S980115"/>
      <c r="T980115"/>
      <c r="U980115"/>
      <c r="V980115"/>
    </row>
    <row r="980116" spans="1:22">
      <c r="A980116"/>
      <c r="B980116"/>
      <c r="C980116"/>
      <c r="D980116"/>
      <c r="E980116"/>
      <c r="F980116"/>
      <c r="G980116"/>
      <c r="H980116"/>
      <c r="I980116"/>
      <c r="J980116"/>
      <c r="K980116"/>
      <c r="L980116"/>
      <c r="M980116"/>
      <c r="N980116"/>
      <c r="O980116"/>
      <c r="P980116"/>
      <c r="Q980116"/>
      <c r="R980116"/>
      <c r="S980116"/>
      <c r="T980116"/>
      <c r="U980116"/>
      <c r="V980116"/>
    </row>
    <row r="980117" spans="1:22">
      <c r="A980117"/>
      <c r="B980117"/>
      <c r="C980117"/>
      <c r="D980117"/>
      <c r="E980117"/>
      <c r="F980117"/>
      <c r="G980117"/>
      <c r="H980117"/>
      <c r="I980117"/>
      <c r="J980117"/>
      <c r="K980117"/>
      <c r="L980117"/>
      <c r="M980117"/>
      <c r="N980117"/>
      <c r="O980117"/>
      <c r="P980117"/>
      <c r="Q980117"/>
      <c r="R980117"/>
      <c r="S980117"/>
      <c r="T980117"/>
      <c r="U980117"/>
      <c r="V980117"/>
    </row>
    <row r="980118" spans="1:22">
      <c r="A980118"/>
      <c r="B980118"/>
      <c r="C980118"/>
      <c r="D980118"/>
      <c r="E980118"/>
      <c r="F980118"/>
      <c r="G980118"/>
      <c r="H980118"/>
      <c r="I980118"/>
      <c r="J980118"/>
      <c r="K980118"/>
      <c r="L980118"/>
      <c r="M980118"/>
      <c r="N980118"/>
      <c r="O980118"/>
      <c r="P980118"/>
      <c r="Q980118"/>
      <c r="R980118"/>
      <c r="S980118"/>
      <c r="T980118"/>
      <c r="U980118"/>
      <c r="V980118"/>
    </row>
    <row r="980119" spans="1:22">
      <c r="A980119"/>
      <c r="B980119"/>
      <c r="C980119"/>
      <c r="D980119"/>
      <c r="E980119"/>
      <c r="F980119"/>
      <c r="G980119"/>
      <c r="H980119"/>
      <c r="I980119"/>
      <c r="J980119"/>
      <c r="K980119"/>
      <c r="L980119"/>
      <c r="M980119"/>
      <c r="N980119"/>
      <c r="O980119"/>
      <c r="P980119"/>
      <c r="Q980119"/>
      <c r="R980119"/>
      <c r="S980119"/>
      <c r="T980119"/>
      <c r="U980119"/>
      <c r="V980119"/>
    </row>
    <row r="980120" spans="1:22">
      <c r="A980120"/>
      <c r="B980120"/>
      <c r="C980120"/>
      <c r="D980120"/>
      <c r="E980120"/>
      <c r="F980120"/>
      <c r="G980120"/>
      <c r="H980120"/>
      <c r="I980120"/>
      <c r="J980120"/>
      <c r="K980120"/>
      <c r="L980120"/>
      <c r="M980120"/>
      <c r="N980120"/>
      <c r="O980120"/>
      <c r="P980120"/>
      <c r="Q980120"/>
      <c r="R980120"/>
      <c r="S980120"/>
      <c r="T980120"/>
      <c r="U980120"/>
      <c r="V980120"/>
    </row>
    <row r="980121" spans="1:22">
      <c r="A980121"/>
      <c r="B980121"/>
      <c r="C980121"/>
      <c r="D980121"/>
      <c r="E980121"/>
      <c r="F980121"/>
      <c r="G980121"/>
      <c r="H980121"/>
      <c r="I980121"/>
      <c r="J980121"/>
      <c r="K980121"/>
      <c r="L980121"/>
      <c r="M980121"/>
      <c r="N980121"/>
      <c r="O980121"/>
      <c r="P980121"/>
      <c r="Q980121"/>
      <c r="R980121"/>
      <c r="S980121"/>
      <c r="T980121"/>
      <c r="U980121"/>
      <c r="V980121"/>
    </row>
    <row r="980122" spans="1:22">
      <c r="A980122"/>
      <c r="B980122"/>
      <c r="C980122"/>
      <c r="D980122"/>
      <c r="E980122"/>
      <c r="F980122"/>
      <c r="G980122"/>
      <c r="H980122"/>
      <c r="I980122"/>
      <c r="J980122"/>
      <c r="K980122"/>
      <c r="L980122"/>
      <c r="M980122"/>
      <c r="N980122"/>
      <c r="O980122"/>
      <c r="P980122"/>
      <c r="Q980122"/>
      <c r="R980122"/>
      <c r="S980122"/>
      <c r="T980122"/>
      <c r="U980122"/>
      <c r="V980122"/>
    </row>
    <row r="980123" spans="1:22">
      <c r="A980123"/>
      <c r="B980123"/>
      <c r="C980123"/>
      <c r="D980123"/>
      <c r="E980123"/>
      <c r="F980123"/>
      <c r="G980123"/>
      <c r="H980123"/>
      <c r="I980123"/>
      <c r="J980123"/>
      <c r="K980123"/>
      <c r="L980123"/>
      <c r="M980123"/>
      <c r="N980123"/>
      <c r="O980123"/>
      <c r="P980123"/>
      <c r="Q980123"/>
      <c r="R980123"/>
      <c r="S980123"/>
      <c r="T980123"/>
      <c r="U980123"/>
      <c r="V980123"/>
    </row>
    <row r="980124" spans="1:22">
      <c r="A980124"/>
      <c r="B980124"/>
      <c r="C980124"/>
      <c r="D980124"/>
      <c r="E980124"/>
      <c r="F980124"/>
      <c r="G980124"/>
      <c r="H980124"/>
      <c r="I980124"/>
      <c r="J980124"/>
      <c r="K980124"/>
      <c r="L980124"/>
      <c r="M980124"/>
      <c r="N980124"/>
      <c r="O980124"/>
      <c r="P980124"/>
      <c r="Q980124"/>
      <c r="R980124"/>
      <c r="S980124"/>
      <c r="T980124"/>
      <c r="U980124"/>
      <c r="V980124"/>
    </row>
    <row r="980125" spans="1:22">
      <c r="A980125"/>
      <c r="B980125"/>
      <c r="C980125"/>
      <c r="D980125"/>
      <c r="E980125"/>
      <c r="F980125"/>
      <c r="G980125"/>
      <c r="H980125"/>
      <c r="I980125"/>
      <c r="J980125"/>
      <c r="K980125"/>
      <c r="L980125"/>
      <c r="M980125"/>
      <c r="N980125"/>
      <c r="O980125"/>
      <c r="P980125"/>
      <c r="Q980125"/>
      <c r="R980125"/>
      <c r="S980125"/>
      <c r="T980125"/>
      <c r="U980125"/>
      <c r="V980125"/>
    </row>
    <row r="980126" spans="1:22">
      <c r="A980126"/>
      <c r="B980126"/>
      <c r="C980126"/>
      <c r="D980126"/>
      <c r="E980126"/>
      <c r="F980126"/>
      <c r="G980126"/>
      <c r="H980126"/>
      <c r="I980126"/>
      <c r="J980126"/>
      <c r="K980126"/>
      <c r="L980126"/>
      <c r="M980126"/>
      <c r="N980126"/>
      <c r="O980126"/>
      <c r="P980126"/>
      <c r="Q980126"/>
      <c r="R980126"/>
      <c r="S980126"/>
      <c r="T980126"/>
      <c r="U980126"/>
      <c r="V980126"/>
    </row>
    <row r="980127" spans="1:22">
      <c r="A980127"/>
      <c r="B980127"/>
      <c r="C980127"/>
      <c r="D980127"/>
      <c r="E980127"/>
      <c r="F980127"/>
      <c r="G980127"/>
      <c r="H980127"/>
      <c r="I980127"/>
      <c r="J980127"/>
      <c r="K980127"/>
      <c r="L980127"/>
      <c r="M980127"/>
      <c r="N980127"/>
      <c r="O980127"/>
      <c r="P980127"/>
      <c r="Q980127"/>
      <c r="R980127"/>
      <c r="S980127"/>
      <c r="T980127"/>
      <c r="U980127"/>
      <c r="V980127"/>
    </row>
    <row r="980128" spans="1:22">
      <c r="A980128"/>
      <c r="B980128"/>
      <c r="C980128"/>
      <c r="D980128"/>
      <c r="E980128"/>
      <c r="F980128"/>
      <c r="G980128"/>
      <c r="H980128"/>
      <c r="I980128"/>
      <c r="J980128"/>
      <c r="K980128"/>
      <c r="L980128"/>
      <c r="M980128"/>
      <c r="N980128"/>
      <c r="O980128"/>
      <c r="P980128"/>
      <c r="Q980128"/>
      <c r="R980128"/>
      <c r="S980128"/>
      <c r="T980128"/>
      <c r="U980128"/>
      <c r="V980128"/>
    </row>
    <row r="980129" spans="1:22">
      <c r="A980129"/>
      <c r="B980129"/>
      <c r="C980129"/>
      <c r="D980129"/>
      <c r="E980129"/>
      <c r="F980129"/>
      <c r="G980129"/>
      <c r="H980129"/>
      <c r="I980129"/>
      <c r="J980129"/>
      <c r="K980129"/>
      <c r="L980129"/>
      <c r="M980129"/>
      <c r="N980129"/>
      <c r="O980129"/>
      <c r="P980129"/>
      <c r="Q980129"/>
      <c r="R980129"/>
      <c r="S980129"/>
      <c r="T980129"/>
      <c r="U980129"/>
      <c r="V980129"/>
    </row>
    <row r="980130" spans="1:22">
      <c r="A980130"/>
      <c r="B980130"/>
      <c r="C980130"/>
      <c r="D980130"/>
      <c r="E980130"/>
      <c r="F980130"/>
      <c r="G980130"/>
      <c r="H980130"/>
      <c r="I980130"/>
      <c r="J980130"/>
      <c r="K980130"/>
      <c r="L980130"/>
      <c r="M980130"/>
      <c r="N980130"/>
      <c r="O980130"/>
      <c r="P980130"/>
      <c r="Q980130"/>
      <c r="R980130"/>
      <c r="S980130"/>
      <c r="T980130"/>
      <c r="U980130"/>
      <c r="V980130"/>
    </row>
    <row r="980131" spans="1:22">
      <c r="A980131"/>
      <c r="B980131"/>
      <c r="C980131"/>
      <c r="D980131"/>
      <c r="E980131"/>
      <c r="F980131"/>
      <c r="G980131"/>
      <c r="H980131"/>
      <c r="I980131"/>
      <c r="J980131"/>
      <c r="K980131"/>
      <c r="L980131"/>
      <c r="M980131"/>
      <c r="N980131"/>
      <c r="O980131"/>
      <c r="P980131"/>
      <c r="Q980131"/>
      <c r="R980131"/>
      <c r="S980131"/>
      <c r="T980131"/>
      <c r="U980131"/>
      <c r="V980131"/>
    </row>
    <row r="980132" spans="1:22">
      <c r="A980132"/>
      <c r="B980132"/>
      <c r="C980132"/>
      <c r="D980132"/>
      <c r="E980132"/>
      <c r="F980132"/>
      <c r="G980132"/>
      <c r="H980132"/>
      <c r="I980132"/>
      <c r="J980132"/>
      <c r="K980132"/>
      <c r="L980132"/>
      <c r="M980132"/>
      <c r="N980132"/>
      <c r="O980132"/>
      <c r="P980132"/>
      <c r="Q980132"/>
      <c r="R980132"/>
      <c r="S980132"/>
      <c r="T980132"/>
      <c r="U980132"/>
      <c r="V980132"/>
    </row>
    <row r="980133" spans="1:22">
      <c r="A980133"/>
      <c r="B980133"/>
      <c r="C980133"/>
      <c r="D980133"/>
      <c r="E980133"/>
      <c r="F980133"/>
      <c r="G980133"/>
      <c r="H980133"/>
      <c r="I980133"/>
      <c r="J980133"/>
      <c r="K980133"/>
      <c r="L980133"/>
      <c r="M980133"/>
      <c r="N980133"/>
      <c r="O980133"/>
      <c r="P980133"/>
      <c r="Q980133"/>
      <c r="R980133"/>
      <c r="S980133"/>
      <c r="T980133"/>
      <c r="U980133"/>
      <c r="V980133"/>
    </row>
    <row r="980134" spans="1:22">
      <c r="A980134"/>
      <c r="B980134"/>
      <c r="C980134"/>
      <c r="D980134"/>
      <c r="E980134"/>
      <c r="F980134"/>
      <c r="G980134"/>
      <c r="H980134"/>
      <c r="I980134"/>
      <c r="J980134"/>
      <c r="K980134"/>
      <c r="L980134"/>
      <c r="M980134"/>
      <c r="N980134"/>
      <c r="O980134"/>
      <c r="P980134"/>
      <c r="Q980134"/>
      <c r="R980134"/>
      <c r="S980134"/>
      <c r="T980134"/>
      <c r="U980134"/>
      <c r="V980134"/>
    </row>
    <row r="980135" spans="1:22">
      <c r="A980135"/>
      <c r="B980135"/>
      <c r="C980135"/>
      <c r="D980135"/>
      <c r="E980135"/>
      <c r="F980135"/>
      <c r="G980135"/>
      <c r="H980135"/>
      <c r="I980135"/>
      <c r="J980135"/>
      <c r="K980135"/>
      <c r="L980135"/>
      <c r="M980135"/>
      <c r="N980135"/>
      <c r="O980135"/>
      <c r="P980135"/>
      <c r="Q980135"/>
      <c r="R980135"/>
      <c r="S980135"/>
      <c r="T980135"/>
      <c r="U980135"/>
      <c r="V980135"/>
    </row>
    <row r="980136" spans="1:22">
      <c r="A980136"/>
      <c r="B980136"/>
      <c r="C980136"/>
      <c r="D980136"/>
      <c r="E980136"/>
      <c r="F980136"/>
      <c r="G980136"/>
      <c r="H980136"/>
      <c r="I980136"/>
      <c r="J980136"/>
      <c r="K980136"/>
      <c r="L980136"/>
      <c r="M980136"/>
      <c r="N980136"/>
      <c r="O980136"/>
      <c r="P980136"/>
      <c r="Q980136"/>
      <c r="R980136"/>
      <c r="S980136"/>
      <c r="T980136"/>
      <c r="U980136"/>
      <c r="V980136"/>
    </row>
    <row r="980137" spans="1:22">
      <c r="A980137"/>
      <c r="B980137"/>
      <c r="C980137"/>
      <c r="D980137"/>
      <c r="E980137"/>
      <c r="F980137"/>
      <c r="G980137"/>
      <c r="H980137"/>
      <c r="I980137"/>
      <c r="J980137"/>
      <c r="K980137"/>
      <c r="L980137"/>
      <c r="M980137"/>
      <c r="N980137"/>
      <c r="O980137"/>
      <c r="P980137"/>
      <c r="Q980137"/>
      <c r="R980137"/>
      <c r="S980137"/>
      <c r="T980137"/>
      <c r="U980137"/>
      <c r="V980137"/>
    </row>
    <row r="980138" spans="1:22">
      <c r="A980138"/>
      <c r="B980138"/>
      <c r="C980138"/>
      <c r="D980138"/>
      <c r="E980138"/>
      <c r="F980138"/>
      <c r="G980138"/>
      <c r="H980138"/>
      <c r="I980138"/>
      <c r="J980138"/>
      <c r="K980138"/>
      <c r="L980138"/>
      <c r="M980138"/>
      <c r="N980138"/>
      <c r="O980138"/>
      <c r="P980138"/>
      <c r="Q980138"/>
      <c r="R980138"/>
      <c r="S980138"/>
      <c r="T980138"/>
      <c r="U980138"/>
      <c r="V980138"/>
    </row>
    <row r="980139" spans="1:22">
      <c r="A980139"/>
      <c r="B980139"/>
      <c r="C980139"/>
      <c r="D980139"/>
      <c r="E980139"/>
      <c r="F980139"/>
      <c r="G980139"/>
      <c r="H980139"/>
      <c r="I980139"/>
      <c r="J980139"/>
      <c r="K980139"/>
      <c r="L980139"/>
      <c r="M980139"/>
      <c r="N980139"/>
      <c r="O980139"/>
      <c r="P980139"/>
      <c r="Q980139"/>
      <c r="R980139"/>
      <c r="S980139"/>
      <c r="T980139"/>
      <c r="U980139"/>
      <c r="V980139"/>
    </row>
    <row r="980140" spans="1:22">
      <c r="A980140"/>
      <c r="B980140"/>
      <c r="C980140"/>
      <c r="D980140"/>
      <c r="E980140"/>
      <c r="F980140"/>
      <c r="G980140"/>
      <c r="H980140"/>
      <c r="I980140"/>
      <c r="J980140"/>
      <c r="K980140"/>
      <c r="L980140"/>
      <c r="M980140"/>
      <c r="N980140"/>
      <c r="O980140"/>
      <c r="P980140"/>
      <c r="Q980140"/>
      <c r="R980140"/>
      <c r="S980140"/>
      <c r="T980140"/>
      <c r="U980140"/>
      <c r="V980140"/>
    </row>
    <row r="980141" spans="1:22">
      <c r="A980141"/>
      <c r="B980141"/>
      <c r="C980141"/>
      <c r="D980141"/>
      <c r="E980141"/>
      <c r="F980141"/>
      <c r="G980141"/>
      <c r="H980141"/>
      <c r="I980141"/>
      <c r="J980141"/>
      <c r="K980141"/>
      <c r="L980141"/>
      <c r="M980141"/>
      <c r="N980141"/>
      <c r="O980141"/>
      <c r="P980141"/>
      <c r="Q980141"/>
      <c r="R980141"/>
      <c r="S980141"/>
      <c r="T980141"/>
      <c r="U980141"/>
      <c r="V980141"/>
    </row>
    <row r="980142" spans="1:22">
      <c r="A980142"/>
      <c r="B980142"/>
      <c r="C980142"/>
      <c r="D980142"/>
      <c r="E980142"/>
      <c r="F980142"/>
      <c r="G980142"/>
      <c r="H980142"/>
      <c r="I980142"/>
      <c r="J980142"/>
      <c r="K980142"/>
      <c r="L980142"/>
      <c r="M980142"/>
      <c r="N980142"/>
      <c r="O980142"/>
      <c r="P980142"/>
      <c r="Q980142"/>
      <c r="R980142"/>
      <c r="S980142"/>
      <c r="T980142"/>
      <c r="U980142"/>
      <c r="V980142"/>
    </row>
    <row r="980143" spans="1:22">
      <c r="A980143"/>
      <c r="B980143"/>
      <c r="C980143"/>
      <c r="D980143"/>
      <c r="E980143"/>
      <c r="F980143"/>
      <c r="G980143"/>
      <c r="H980143"/>
      <c r="I980143"/>
      <c r="J980143"/>
      <c r="K980143"/>
      <c r="L980143"/>
      <c r="M980143"/>
      <c r="N980143"/>
      <c r="O980143"/>
      <c r="P980143"/>
      <c r="Q980143"/>
      <c r="R980143"/>
      <c r="S980143"/>
      <c r="T980143"/>
      <c r="U980143"/>
      <c r="V980143"/>
    </row>
    <row r="980144" spans="1:22">
      <c r="A980144"/>
      <c r="B980144"/>
      <c r="C980144"/>
      <c r="D980144"/>
      <c r="E980144"/>
      <c r="F980144"/>
      <c r="G980144"/>
      <c r="H980144"/>
      <c r="I980144"/>
      <c r="J980144"/>
      <c r="K980144"/>
      <c r="L980144"/>
      <c r="M980144"/>
      <c r="N980144"/>
      <c r="O980144"/>
      <c r="P980144"/>
      <c r="Q980144"/>
      <c r="R980144"/>
      <c r="S980144"/>
      <c r="T980144"/>
      <c r="U980144"/>
      <c r="V980144"/>
    </row>
    <row r="980145" spans="1:22">
      <c r="A980145"/>
      <c r="B980145"/>
      <c r="C980145"/>
      <c r="D980145"/>
      <c r="E980145"/>
      <c r="F980145"/>
      <c r="G980145"/>
      <c r="H980145"/>
      <c r="I980145"/>
      <c r="J980145"/>
      <c r="K980145"/>
      <c r="L980145"/>
      <c r="M980145"/>
      <c r="N980145"/>
      <c r="O980145"/>
      <c r="P980145"/>
      <c r="Q980145"/>
      <c r="R980145"/>
      <c r="S980145"/>
      <c r="T980145"/>
      <c r="U980145"/>
      <c r="V980145"/>
    </row>
    <row r="980146" spans="1:22">
      <c r="A980146"/>
      <c r="B980146"/>
      <c r="C980146"/>
      <c r="D980146"/>
      <c r="E980146"/>
      <c r="F980146"/>
      <c r="G980146"/>
      <c r="H980146"/>
      <c r="I980146"/>
      <c r="J980146"/>
      <c r="K980146"/>
      <c r="L980146"/>
      <c r="M980146"/>
      <c r="N980146"/>
      <c r="O980146"/>
      <c r="P980146"/>
      <c r="Q980146"/>
      <c r="R980146"/>
      <c r="S980146"/>
      <c r="T980146"/>
      <c r="U980146"/>
      <c r="V980146"/>
    </row>
    <row r="980147" spans="1:22">
      <c r="A980147"/>
      <c r="B980147"/>
      <c r="C980147"/>
      <c r="D980147"/>
      <c r="E980147"/>
      <c r="F980147"/>
      <c r="G980147"/>
      <c r="H980147"/>
      <c r="I980147"/>
      <c r="J980147"/>
      <c r="K980147"/>
      <c r="L980147"/>
      <c r="M980147"/>
      <c r="N980147"/>
      <c r="O980147"/>
      <c r="P980147"/>
      <c r="Q980147"/>
      <c r="R980147"/>
      <c r="S980147"/>
      <c r="T980147"/>
      <c r="U980147"/>
      <c r="V980147"/>
    </row>
    <row r="980148" spans="1:22">
      <c r="A980148"/>
      <c r="B980148"/>
      <c r="C980148"/>
      <c r="D980148"/>
      <c r="E980148"/>
      <c r="F980148"/>
      <c r="G980148"/>
      <c r="H980148"/>
      <c r="I980148"/>
      <c r="J980148"/>
      <c r="K980148"/>
      <c r="L980148"/>
      <c r="M980148"/>
      <c r="N980148"/>
      <c r="O980148"/>
      <c r="P980148"/>
      <c r="Q980148"/>
      <c r="R980148"/>
      <c r="S980148"/>
      <c r="T980148"/>
      <c r="U980148"/>
      <c r="V980148"/>
    </row>
    <row r="980149" spans="1:22">
      <c r="A980149"/>
      <c r="B980149"/>
      <c r="C980149"/>
      <c r="D980149"/>
      <c r="E980149"/>
      <c r="F980149"/>
      <c r="G980149"/>
      <c r="H980149"/>
      <c r="I980149"/>
      <c r="J980149"/>
      <c r="K980149"/>
      <c r="L980149"/>
      <c r="M980149"/>
      <c r="N980149"/>
      <c r="O980149"/>
      <c r="P980149"/>
      <c r="Q980149"/>
      <c r="R980149"/>
      <c r="S980149"/>
      <c r="T980149"/>
      <c r="U980149"/>
      <c r="V980149"/>
    </row>
    <row r="980150" spans="1:22">
      <c r="A980150"/>
      <c r="B980150"/>
      <c r="C980150"/>
      <c r="D980150"/>
      <c r="E980150"/>
      <c r="F980150"/>
      <c r="G980150"/>
      <c r="H980150"/>
      <c r="I980150"/>
      <c r="J980150"/>
      <c r="K980150"/>
      <c r="L980150"/>
      <c r="M980150"/>
      <c r="N980150"/>
      <c r="O980150"/>
      <c r="P980150"/>
      <c r="Q980150"/>
      <c r="R980150"/>
      <c r="S980150"/>
      <c r="T980150"/>
      <c r="U980150"/>
      <c r="V980150"/>
    </row>
    <row r="980151" spans="1:22">
      <c r="A980151"/>
      <c r="B980151"/>
      <c r="C980151"/>
      <c r="D980151"/>
      <c r="E980151"/>
      <c r="F980151"/>
      <c r="G980151"/>
      <c r="H980151"/>
      <c r="I980151"/>
      <c r="J980151"/>
      <c r="K980151"/>
      <c r="L980151"/>
      <c r="M980151"/>
      <c r="N980151"/>
      <c r="O980151"/>
      <c r="P980151"/>
      <c r="Q980151"/>
      <c r="R980151"/>
      <c r="S980151"/>
      <c r="T980151"/>
      <c r="U980151"/>
      <c r="V980151"/>
    </row>
    <row r="980152" spans="1:22">
      <c r="A980152"/>
      <c r="B980152"/>
      <c r="C980152"/>
      <c r="D980152"/>
      <c r="E980152"/>
      <c r="F980152"/>
      <c r="G980152"/>
      <c r="H980152"/>
      <c r="I980152"/>
      <c r="J980152"/>
      <c r="K980152"/>
      <c r="L980152"/>
      <c r="M980152"/>
      <c r="N980152"/>
      <c r="O980152"/>
      <c r="P980152"/>
      <c r="Q980152"/>
      <c r="R980152"/>
      <c r="S980152"/>
      <c r="T980152"/>
      <c r="U980152"/>
      <c r="V980152"/>
    </row>
    <row r="980153" spans="1:22">
      <c r="A980153"/>
      <c r="B980153"/>
      <c r="C980153"/>
      <c r="D980153"/>
      <c r="E980153"/>
      <c r="F980153"/>
      <c r="G980153"/>
      <c r="H980153"/>
      <c r="I980153"/>
      <c r="J980153"/>
      <c r="K980153"/>
      <c r="L980153"/>
      <c r="M980153"/>
      <c r="N980153"/>
      <c r="O980153"/>
      <c r="P980153"/>
      <c r="Q980153"/>
      <c r="R980153"/>
      <c r="S980153"/>
      <c r="T980153"/>
      <c r="U980153"/>
      <c r="V980153"/>
    </row>
    <row r="980154" spans="1:22">
      <c r="A980154"/>
      <c r="B980154"/>
      <c r="C980154"/>
      <c r="D980154"/>
      <c r="E980154"/>
      <c r="F980154"/>
      <c r="G980154"/>
      <c r="H980154"/>
      <c r="I980154"/>
      <c r="J980154"/>
      <c r="K980154"/>
      <c r="L980154"/>
      <c r="M980154"/>
      <c r="N980154"/>
      <c r="O980154"/>
      <c r="P980154"/>
      <c r="Q980154"/>
      <c r="R980154"/>
      <c r="S980154"/>
      <c r="T980154"/>
      <c r="U980154"/>
      <c r="V980154"/>
    </row>
    <row r="980155" spans="1:22">
      <c r="A980155"/>
      <c r="B980155"/>
      <c r="C980155"/>
      <c r="D980155"/>
      <c r="E980155"/>
      <c r="F980155"/>
      <c r="G980155"/>
      <c r="H980155"/>
      <c r="I980155"/>
      <c r="J980155"/>
      <c r="K980155"/>
      <c r="L980155"/>
      <c r="M980155"/>
      <c r="N980155"/>
      <c r="O980155"/>
      <c r="P980155"/>
      <c r="Q980155"/>
      <c r="R980155"/>
      <c r="S980155"/>
      <c r="T980155"/>
      <c r="U980155"/>
      <c r="V980155"/>
    </row>
    <row r="980156" spans="1:22">
      <c r="A980156"/>
      <c r="B980156"/>
      <c r="C980156"/>
      <c r="D980156"/>
      <c r="E980156"/>
      <c r="F980156"/>
      <c r="G980156"/>
      <c r="H980156"/>
      <c r="I980156"/>
      <c r="J980156"/>
      <c r="K980156"/>
      <c r="L980156"/>
      <c r="M980156"/>
      <c r="N980156"/>
      <c r="O980156"/>
      <c r="P980156"/>
      <c r="Q980156"/>
      <c r="R980156"/>
      <c r="S980156"/>
      <c r="T980156"/>
      <c r="U980156"/>
      <c r="V980156"/>
    </row>
    <row r="980157" spans="1:22">
      <c r="A980157"/>
      <c r="B980157"/>
      <c r="C980157"/>
      <c r="D980157"/>
      <c r="E980157"/>
      <c r="F980157"/>
      <c r="G980157"/>
      <c r="H980157"/>
      <c r="I980157"/>
      <c r="J980157"/>
      <c r="K980157"/>
      <c r="L980157"/>
      <c r="M980157"/>
      <c r="N980157"/>
      <c r="O980157"/>
      <c r="P980157"/>
      <c r="Q980157"/>
      <c r="R980157"/>
      <c r="S980157"/>
      <c r="T980157"/>
      <c r="U980157"/>
      <c r="V980157"/>
    </row>
    <row r="980158" spans="1:22">
      <c r="A980158"/>
      <c r="B980158"/>
      <c r="C980158"/>
      <c r="D980158"/>
      <c r="E980158"/>
      <c r="F980158"/>
      <c r="G980158"/>
      <c r="H980158"/>
      <c r="I980158"/>
      <c r="J980158"/>
      <c r="K980158"/>
      <c r="L980158"/>
      <c r="M980158"/>
      <c r="N980158"/>
      <c r="O980158"/>
      <c r="P980158"/>
      <c r="Q980158"/>
      <c r="R980158"/>
      <c r="S980158"/>
      <c r="T980158"/>
      <c r="U980158"/>
      <c r="V980158"/>
    </row>
    <row r="980159" spans="1:22">
      <c r="A980159"/>
      <c r="B980159"/>
      <c r="C980159"/>
      <c r="D980159"/>
      <c r="E980159"/>
      <c r="F980159"/>
      <c r="G980159"/>
      <c r="H980159"/>
      <c r="I980159"/>
      <c r="J980159"/>
      <c r="K980159"/>
      <c r="L980159"/>
      <c r="M980159"/>
      <c r="N980159"/>
      <c r="O980159"/>
      <c r="P980159"/>
      <c r="Q980159"/>
      <c r="R980159"/>
      <c r="S980159"/>
      <c r="T980159"/>
      <c r="U980159"/>
      <c r="V980159"/>
    </row>
    <row r="980160" spans="1:22">
      <c r="A980160"/>
      <c r="B980160"/>
      <c r="C980160"/>
      <c r="D980160"/>
      <c r="E980160"/>
      <c r="F980160"/>
      <c r="G980160"/>
      <c r="H980160"/>
      <c r="I980160"/>
      <c r="J980160"/>
      <c r="K980160"/>
      <c r="L980160"/>
      <c r="M980160"/>
      <c r="N980160"/>
      <c r="O980160"/>
      <c r="P980160"/>
      <c r="Q980160"/>
      <c r="R980160"/>
      <c r="S980160"/>
      <c r="T980160"/>
      <c r="U980160"/>
      <c r="V980160"/>
    </row>
    <row r="980161" spans="1:22">
      <c r="A980161"/>
      <c r="B980161"/>
      <c r="C980161"/>
      <c r="D980161"/>
      <c r="E980161"/>
      <c r="F980161"/>
      <c r="G980161"/>
      <c r="H980161"/>
      <c r="I980161"/>
      <c r="J980161"/>
      <c r="K980161"/>
      <c r="L980161"/>
      <c r="M980161"/>
      <c r="N980161"/>
      <c r="O980161"/>
      <c r="P980161"/>
      <c r="Q980161"/>
      <c r="R980161"/>
      <c r="S980161"/>
      <c r="T980161"/>
      <c r="U980161"/>
      <c r="V980161"/>
    </row>
    <row r="980162" spans="1:22">
      <c r="A980162"/>
      <c r="B980162"/>
      <c r="C980162"/>
      <c r="D980162"/>
      <c r="E980162"/>
      <c r="F980162"/>
      <c r="G980162"/>
      <c r="H980162"/>
      <c r="I980162"/>
      <c r="J980162"/>
      <c r="K980162"/>
      <c r="L980162"/>
      <c r="M980162"/>
      <c r="N980162"/>
      <c r="O980162"/>
      <c r="P980162"/>
      <c r="Q980162"/>
      <c r="R980162"/>
      <c r="S980162"/>
      <c r="T980162"/>
      <c r="U980162"/>
      <c r="V980162"/>
    </row>
    <row r="980163" spans="1:22">
      <c r="A980163"/>
      <c r="B980163"/>
      <c r="C980163"/>
      <c r="D980163"/>
      <c r="E980163"/>
      <c r="F980163"/>
      <c r="G980163"/>
      <c r="H980163"/>
      <c r="I980163"/>
      <c r="J980163"/>
      <c r="K980163"/>
      <c r="L980163"/>
      <c r="M980163"/>
      <c r="N980163"/>
      <c r="O980163"/>
      <c r="P980163"/>
      <c r="Q980163"/>
      <c r="R980163"/>
      <c r="S980163"/>
      <c r="T980163"/>
      <c r="U980163"/>
      <c r="V980163"/>
    </row>
    <row r="980164" spans="1:22">
      <c r="A980164"/>
      <c r="B980164"/>
      <c r="C980164"/>
      <c r="D980164"/>
      <c r="E980164"/>
      <c r="F980164"/>
      <c r="G980164"/>
      <c r="H980164"/>
      <c r="I980164"/>
      <c r="J980164"/>
      <c r="K980164"/>
      <c r="L980164"/>
      <c r="M980164"/>
      <c r="N980164"/>
      <c r="O980164"/>
      <c r="P980164"/>
      <c r="Q980164"/>
      <c r="R980164"/>
      <c r="S980164"/>
      <c r="T980164"/>
      <c r="U980164"/>
      <c r="V980164"/>
    </row>
    <row r="980165" spans="1:22">
      <c r="A980165"/>
      <c r="B980165"/>
      <c r="C980165"/>
      <c r="D980165"/>
      <c r="E980165"/>
      <c r="F980165"/>
      <c r="G980165"/>
      <c r="H980165"/>
      <c r="I980165"/>
      <c r="J980165"/>
      <c r="K980165"/>
      <c r="L980165"/>
      <c r="M980165"/>
      <c r="N980165"/>
      <c r="O980165"/>
      <c r="P980165"/>
      <c r="Q980165"/>
      <c r="R980165"/>
      <c r="S980165"/>
      <c r="T980165"/>
      <c r="U980165"/>
      <c r="V980165"/>
    </row>
    <row r="980166" spans="1:22">
      <c r="A980166"/>
      <c r="B980166"/>
      <c r="C980166"/>
      <c r="D980166"/>
      <c r="E980166"/>
      <c r="F980166"/>
      <c r="G980166"/>
      <c r="H980166"/>
      <c r="I980166"/>
      <c r="J980166"/>
      <c r="K980166"/>
      <c r="L980166"/>
      <c r="M980166"/>
      <c r="N980166"/>
      <c r="O980166"/>
      <c r="P980166"/>
      <c r="Q980166"/>
      <c r="R980166"/>
      <c r="S980166"/>
      <c r="T980166"/>
      <c r="U980166"/>
      <c r="V980166"/>
    </row>
    <row r="980167" spans="1:22">
      <c r="A980167"/>
      <c r="B980167"/>
      <c r="C980167"/>
      <c r="D980167"/>
      <c r="E980167"/>
      <c r="F980167"/>
      <c r="G980167"/>
      <c r="H980167"/>
      <c r="I980167"/>
      <c r="J980167"/>
      <c r="K980167"/>
      <c r="L980167"/>
      <c r="M980167"/>
      <c r="N980167"/>
      <c r="O980167"/>
      <c r="P980167"/>
      <c r="Q980167"/>
      <c r="R980167"/>
      <c r="S980167"/>
      <c r="T980167"/>
      <c r="U980167"/>
      <c r="V980167"/>
    </row>
    <row r="980168" spans="1:22">
      <c r="A980168"/>
      <c r="B980168"/>
      <c r="C980168"/>
      <c r="D980168"/>
      <c r="E980168"/>
      <c r="F980168"/>
      <c r="G980168"/>
      <c r="H980168"/>
      <c r="I980168"/>
      <c r="J980168"/>
      <c r="K980168"/>
      <c r="L980168"/>
      <c r="M980168"/>
      <c r="N980168"/>
      <c r="O980168"/>
      <c r="P980168"/>
      <c r="Q980168"/>
      <c r="R980168"/>
      <c r="S980168"/>
      <c r="T980168"/>
      <c r="U980168"/>
      <c r="V980168"/>
    </row>
    <row r="980169" spans="1:22">
      <c r="A980169"/>
      <c r="B980169"/>
      <c r="C980169"/>
      <c r="D980169"/>
      <c r="E980169"/>
      <c r="F980169"/>
      <c r="G980169"/>
      <c r="H980169"/>
      <c r="I980169"/>
      <c r="J980169"/>
      <c r="K980169"/>
      <c r="L980169"/>
      <c r="M980169"/>
      <c r="N980169"/>
      <c r="O980169"/>
      <c r="P980169"/>
      <c r="Q980169"/>
      <c r="R980169"/>
      <c r="S980169"/>
      <c r="T980169"/>
      <c r="U980169"/>
      <c r="V980169"/>
    </row>
    <row r="980170" spans="1:22">
      <c r="A980170"/>
      <c r="B980170"/>
      <c r="C980170"/>
      <c r="D980170"/>
      <c r="E980170"/>
      <c r="F980170"/>
      <c r="G980170"/>
      <c r="H980170"/>
      <c r="I980170"/>
      <c r="J980170"/>
      <c r="K980170"/>
      <c r="L980170"/>
      <c r="M980170"/>
      <c r="N980170"/>
      <c r="O980170"/>
      <c r="P980170"/>
      <c r="Q980170"/>
      <c r="R980170"/>
      <c r="S980170"/>
      <c r="T980170"/>
      <c r="U980170"/>
      <c r="V980170"/>
    </row>
    <row r="980171" spans="1:22">
      <c r="A980171"/>
      <c r="B980171"/>
      <c r="C980171"/>
      <c r="D980171"/>
      <c r="E980171"/>
      <c r="F980171"/>
      <c r="G980171"/>
      <c r="H980171"/>
      <c r="I980171"/>
      <c r="J980171"/>
      <c r="K980171"/>
      <c r="L980171"/>
      <c r="M980171"/>
      <c r="N980171"/>
      <c r="O980171"/>
      <c r="P980171"/>
      <c r="Q980171"/>
      <c r="R980171"/>
      <c r="S980171"/>
      <c r="T980171"/>
      <c r="U980171"/>
      <c r="V980171"/>
    </row>
    <row r="980172" spans="1:22">
      <c r="A980172"/>
      <c r="B980172"/>
      <c r="C980172"/>
      <c r="D980172"/>
      <c r="E980172"/>
      <c r="F980172"/>
      <c r="G980172"/>
      <c r="H980172"/>
      <c r="I980172"/>
      <c r="J980172"/>
      <c r="K980172"/>
      <c r="L980172"/>
      <c r="M980172"/>
      <c r="N980172"/>
      <c r="O980172"/>
      <c r="P980172"/>
      <c r="Q980172"/>
      <c r="R980172"/>
      <c r="S980172"/>
      <c r="T980172"/>
      <c r="U980172"/>
      <c r="V980172"/>
    </row>
    <row r="980173" spans="1:22">
      <c r="A980173"/>
      <c r="B980173"/>
      <c r="C980173"/>
      <c r="D980173"/>
      <c r="E980173"/>
      <c r="F980173"/>
      <c r="G980173"/>
      <c r="H980173"/>
      <c r="I980173"/>
      <c r="J980173"/>
      <c r="K980173"/>
      <c r="L980173"/>
      <c r="M980173"/>
      <c r="N980173"/>
      <c r="O980173"/>
      <c r="P980173"/>
      <c r="Q980173"/>
      <c r="R980173"/>
      <c r="S980173"/>
      <c r="T980173"/>
      <c r="U980173"/>
      <c r="V980173"/>
    </row>
    <row r="980174" spans="1:22">
      <c r="A980174"/>
      <c r="B980174"/>
      <c r="C980174"/>
      <c r="D980174"/>
      <c r="E980174"/>
      <c r="F980174"/>
      <c r="G980174"/>
      <c r="H980174"/>
      <c r="I980174"/>
      <c r="J980174"/>
      <c r="K980174"/>
      <c r="L980174"/>
      <c r="M980174"/>
      <c r="N980174"/>
      <c r="O980174"/>
      <c r="P980174"/>
      <c r="Q980174"/>
      <c r="R980174"/>
      <c r="S980174"/>
      <c r="T980174"/>
      <c r="U980174"/>
      <c r="V980174"/>
    </row>
    <row r="980175" spans="1:22">
      <c r="A980175"/>
      <c r="B980175"/>
      <c r="C980175"/>
      <c r="D980175"/>
      <c r="E980175"/>
      <c r="F980175"/>
      <c r="G980175"/>
      <c r="H980175"/>
      <c r="I980175"/>
      <c r="J980175"/>
      <c r="K980175"/>
      <c r="L980175"/>
      <c r="M980175"/>
      <c r="N980175"/>
      <c r="O980175"/>
      <c r="P980175"/>
      <c r="Q980175"/>
      <c r="R980175"/>
      <c r="S980175"/>
      <c r="T980175"/>
      <c r="U980175"/>
      <c r="V980175"/>
    </row>
    <row r="980176" spans="1:22">
      <c r="A980176"/>
      <c r="B980176"/>
      <c r="C980176"/>
      <c r="D980176"/>
      <c r="E980176"/>
      <c r="F980176"/>
      <c r="G980176"/>
      <c r="H980176"/>
      <c r="I980176"/>
      <c r="J980176"/>
      <c r="K980176"/>
      <c r="L980176"/>
      <c r="M980176"/>
      <c r="N980176"/>
      <c r="O980176"/>
      <c r="P980176"/>
      <c r="Q980176"/>
      <c r="R980176"/>
      <c r="S980176"/>
      <c r="T980176"/>
      <c r="U980176"/>
      <c r="V980176"/>
    </row>
    <row r="980177" spans="1:22">
      <c r="A980177"/>
      <c r="B980177"/>
      <c r="C980177"/>
      <c r="D980177"/>
      <c r="E980177"/>
      <c r="F980177"/>
      <c r="G980177"/>
      <c r="H980177"/>
      <c r="I980177"/>
      <c r="J980177"/>
      <c r="K980177"/>
      <c r="L980177"/>
      <c r="M980177"/>
      <c r="N980177"/>
      <c r="O980177"/>
      <c r="P980177"/>
      <c r="Q980177"/>
      <c r="R980177"/>
      <c r="S980177"/>
      <c r="T980177"/>
      <c r="U980177"/>
      <c r="V980177"/>
    </row>
    <row r="980178" spans="1:22">
      <c r="A980178"/>
      <c r="B980178"/>
      <c r="C980178"/>
      <c r="D980178"/>
      <c r="E980178"/>
      <c r="F980178"/>
      <c r="G980178"/>
      <c r="H980178"/>
      <c r="I980178"/>
      <c r="J980178"/>
      <c r="K980178"/>
      <c r="L980178"/>
      <c r="M980178"/>
      <c r="N980178"/>
      <c r="O980178"/>
      <c r="P980178"/>
      <c r="Q980178"/>
      <c r="R980178"/>
      <c r="S980178"/>
      <c r="T980178"/>
      <c r="U980178"/>
      <c r="V980178"/>
    </row>
    <row r="980179" spans="1:22">
      <c r="A980179"/>
      <c r="B980179"/>
      <c r="C980179"/>
      <c r="D980179"/>
      <c r="E980179"/>
      <c r="F980179"/>
      <c r="G980179"/>
      <c r="H980179"/>
      <c r="I980179"/>
      <c r="J980179"/>
      <c r="K980179"/>
      <c r="L980179"/>
      <c r="M980179"/>
      <c r="N980179"/>
      <c r="O980179"/>
      <c r="P980179"/>
      <c r="Q980179"/>
      <c r="R980179"/>
      <c r="S980179"/>
      <c r="T980179"/>
      <c r="U980179"/>
      <c r="V980179"/>
    </row>
    <row r="980180" spans="1:22">
      <c r="A980180"/>
      <c r="B980180"/>
      <c r="C980180"/>
      <c r="D980180"/>
      <c r="E980180"/>
      <c r="F980180"/>
      <c r="G980180"/>
      <c r="H980180"/>
      <c r="I980180"/>
      <c r="J980180"/>
      <c r="K980180"/>
      <c r="L980180"/>
      <c r="M980180"/>
      <c r="N980180"/>
      <c r="O980180"/>
      <c r="P980180"/>
      <c r="Q980180"/>
      <c r="R980180"/>
      <c r="S980180"/>
      <c r="T980180"/>
      <c r="U980180"/>
      <c r="V980180"/>
    </row>
    <row r="980181" spans="1:22">
      <c r="A980181"/>
      <c r="B980181"/>
      <c r="C980181"/>
      <c r="D980181"/>
      <c r="E980181"/>
      <c r="F980181"/>
      <c r="G980181"/>
      <c r="H980181"/>
      <c r="I980181"/>
      <c r="J980181"/>
      <c r="K980181"/>
      <c r="L980181"/>
      <c r="M980181"/>
      <c r="N980181"/>
      <c r="O980181"/>
      <c r="P980181"/>
      <c r="Q980181"/>
      <c r="R980181"/>
      <c r="S980181"/>
      <c r="T980181"/>
      <c r="U980181"/>
      <c r="V980181"/>
    </row>
    <row r="980182" spans="1:22">
      <c r="A980182"/>
      <c r="B980182"/>
      <c r="C980182"/>
      <c r="D980182"/>
      <c r="E980182"/>
      <c r="F980182"/>
      <c r="G980182"/>
      <c r="H980182"/>
      <c r="I980182"/>
      <c r="J980182"/>
      <c r="K980182"/>
      <c r="L980182"/>
      <c r="M980182"/>
      <c r="N980182"/>
      <c r="O980182"/>
      <c r="P980182"/>
      <c r="Q980182"/>
      <c r="R980182"/>
      <c r="S980182"/>
      <c r="T980182"/>
      <c r="U980182"/>
      <c r="V980182"/>
    </row>
    <row r="980183" spans="1:22">
      <c r="A980183"/>
      <c r="B980183"/>
      <c r="C980183"/>
      <c r="D980183"/>
      <c r="E980183"/>
      <c r="F980183"/>
      <c r="G980183"/>
      <c r="H980183"/>
      <c r="I980183"/>
      <c r="J980183"/>
      <c r="K980183"/>
      <c r="L980183"/>
      <c r="M980183"/>
      <c r="N980183"/>
      <c r="O980183"/>
      <c r="P980183"/>
      <c r="Q980183"/>
      <c r="R980183"/>
      <c r="S980183"/>
      <c r="T980183"/>
      <c r="U980183"/>
      <c r="V980183"/>
    </row>
    <row r="980184" spans="1:22">
      <c r="A980184"/>
      <c r="B980184"/>
      <c r="C980184"/>
      <c r="D980184"/>
      <c r="E980184"/>
      <c r="F980184"/>
      <c r="G980184"/>
      <c r="H980184"/>
      <c r="I980184"/>
      <c r="J980184"/>
      <c r="K980184"/>
      <c r="L980184"/>
      <c r="M980184"/>
      <c r="N980184"/>
      <c r="O980184"/>
      <c r="P980184"/>
      <c r="Q980184"/>
      <c r="R980184"/>
      <c r="S980184"/>
      <c r="T980184"/>
      <c r="U980184"/>
      <c r="V980184"/>
    </row>
    <row r="980185" spans="1:22">
      <c r="A980185"/>
      <c r="B980185"/>
      <c r="C980185"/>
      <c r="D980185"/>
      <c r="E980185"/>
      <c r="F980185"/>
      <c r="G980185"/>
      <c r="H980185"/>
      <c r="I980185"/>
      <c r="J980185"/>
      <c r="K980185"/>
      <c r="L980185"/>
      <c r="M980185"/>
      <c r="N980185"/>
      <c r="O980185"/>
      <c r="P980185"/>
      <c r="Q980185"/>
      <c r="R980185"/>
      <c r="S980185"/>
      <c r="T980185"/>
      <c r="U980185"/>
      <c r="V980185"/>
    </row>
    <row r="980186" spans="1:22">
      <c r="A980186"/>
      <c r="B980186"/>
      <c r="C980186"/>
      <c r="D980186"/>
      <c r="E980186"/>
      <c r="F980186"/>
      <c r="G980186"/>
      <c r="H980186"/>
      <c r="I980186"/>
      <c r="J980186"/>
      <c r="K980186"/>
      <c r="L980186"/>
      <c r="M980186"/>
      <c r="N980186"/>
      <c r="O980186"/>
      <c r="P980186"/>
      <c r="Q980186"/>
      <c r="R980186"/>
      <c r="S980186"/>
      <c r="T980186"/>
      <c r="U980186"/>
      <c r="V980186"/>
    </row>
    <row r="980187" spans="1:22">
      <c r="A980187"/>
      <c r="B980187"/>
      <c r="C980187"/>
      <c r="D980187"/>
      <c r="E980187"/>
      <c r="F980187"/>
      <c r="G980187"/>
      <c r="H980187"/>
      <c r="I980187"/>
      <c r="J980187"/>
      <c r="K980187"/>
      <c r="L980187"/>
      <c r="M980187"/>
      <c r="N980187"/>
      <c r="O980187"/>
      <c r="P980187"/>
      <c r="Q980187"/>
      <c r="R980187"/>
      <c r="S980187"/>
      <c r="T980187"/>
      <c r="U980187"/>
      <c r="V980187"/>
    </row>
    <row r="980188" spans="1:22">
      <c r="A980188"/>
      <c r="B980188"/>
      <c r="C980188"/>
      <c r="D980188"/>
      <c r="E980188"/>
      <c r="F980188"/>
      <c r="G980188"/>
      <c r="H980188"/>
      <c r="I980188"/>
      <c r="J980188"/>
      <c r="K980188"/>
      <c r="L980188"/>
      <c r="M980188"/>
      <c r="N980188"/>
      <c r="O980188"/>
      <c r="P980188"/>
      <c r="Q980188"/>
      <c r="R980188"/>
      <c r="S980188"/>
      <c r="T980188"/>
      <c r="U980188"/>
      <c r="V980188"/>
    </row>
    <row r="980189" spans="1:22">
      <c r="A980189"/>
      <c r="B980189"/>
      <c r="C980189"/>
      <c r="D980189"/>
      <c r="E980189"/>
      <c r="F980189"/>
      <c r="G980189"/>
      <c r="H980189"/>
      <c r="I980189"/>
      <c r="J980189"/>
      <c r="K980189"/>
      <c r="L980189"/>
      <c r="M980189"/>
      <c r="N980189"/>
      <c r="O980189"/>
      <c r="P980189"/>
      <c r="Q980189"/>
      <c r="R980189"/>
      <c r="S980189"/>
      <c r="T980189"/>
      <c r="U980189"/>
      <c r="V980189"/>
    </row>
    <row r="980190" spans="1:22">
      <c r="A980190"/>
      <c r="B980190"/>
      <c r="C980190"/>
      <c r="D980190"/>
      <c r="E980190"/>
      <c r="F980190"/>
      <c r="G980190"/>
      <c r="H980190"/>
      <c r="I980190"/>
      <c r="J980190"/>
      <c r="K980190"/>
      <c r="L980190"/>
      <c r="M980190"/>
      <c r="N980190"/>
      <c r="O980190"/>
      <c r="P980190"/>
      <c r="Q980190"/>
      <c r="R980190"/>
      <c r="S980190"/>
      <c r="T980190"/>
      <c r="U980190"/>
      <c r="V980190"/>
    </row>
    <row r="980191" spans="1:22">
      <c r="A980191"/>
      <c r="B980191"/>
      <c r="C980191"/>
      <c r="D980191"/>
      <c r="E980191"/>
      <c r="F980191"/>
      <c r="G980191"/>
      <c r="H980191"/>
      <c r="I980191"/>
      <c r="J980191"/>
      <c r="K980191"/>
      <c r="L980191"/>
      <c r="M980191"/>
      <c r="N980191"/>
      <c r="O980191"/>
      <c r="P980191"/>
      <c r="Q980191"/>
      <c r="R980191"/>
      <c r="S980191"/>
      <c r="T980191"/>
      <c r="U980191"/>
      <c r="V980191"/>
    </row>
    <row r="980192" spans="1:22">
      <c r="A980192"/>
      <c r="B980192"/>
      <c r="C980192"/>
      <c r="D980192"/>
      <c r="E980192"/>
      <c r="F980192"/>
      <c r="G980192"/>
      <c r="H980192"/>
      <c r="I980192"/>
      <c r="J980192"/>
      <c r="K980192"/>
      <c r="L980192"/>
      <c r="M980192"/>
      <c r="N980192"/>
      <c r="O980192"/>
      <c r="P980192"/>
      <c r="Q980192"/>
      <c r="R980192"/>
      <c r="S980192"/>
      <c r="T980192"/>
      <c r="U980192"/>
      <c r="V980192"/>
    </row>
    <row r="980193" spans="1:22">
      <c r="A980193"/>
      <c r="B980193"/>
      <c r="C980193"/>
      <c r="D980193"/>
      <c r="E980193"/>
      <c r="F980193"/>
      <c r="G980193"/>
      <c r="H980193"/>
      <c r="I980193"/>
      <c r="J980193"/>
      <c r="K980193"/>
      <c r="L980193"/>
      <c r="M980193"/>
      <c r="N980193"/>
      <c r="O980193"/>
      <c r="P980193"/>
      <c r="Q980193"/>
      <c r="R980193"/>
      <c r="S980193"/>
      <c r="T980193"/>
      <c r="U980193"/>
      <c r="V980193"/>
    </row>
    <row r="980194" spans="1:22">
      <c r="A980194"/>
      <c r="B980194"/>
      <c r="C980194"/>
      <c r="D980194"/>
      <c r="E980194"/>
      <c r="F980194"/>
      <c r="G980194"/>
      <c r="H980194"/>
      <c r="I980194"/>
      <c r="J980194"/>
      <c r="K980194"/>
      <c r="L980194"/>
      <c r="M980194"/>
      <c r="N980194"/>
      <c r="O980194"/>
      <c r="P980194"/>
      <c r="Q980194"/>
      <c r="R980194"/>
      <c r="S980194"/>
      <c r="T980194"/>
      <c r="U980194"/>
      <c r="V980194"/>
    </row>
    <row r="980195" spans="1:22">
      <c r="A980195"/>
      <c r="B980195"/>
      <c r="C980195"/>
      <c r="D980195"/>
      <c r="E980195"/>
      <c r="F980195"/>
      <c r="G980195"/>
      <c r="H980195"/>
      <c r="I980195"/>
      <c r="J980195"/>
      <c r="K980195"/>
      <c r="L980195"/>
      <c r="M980195"/>
      <c r="N980195"/>
      <c r="O980195"/>
      <c r="P980195"/>
      <c r="Q980195"/>
      <c r="R980195"/>
      <c r="S980195"/>
      <c r="T980195"/>
      <c r="U980195"/>
      <c r="V980195"/>
    </row>
    <row r="980196" spans="1:22">
      <c r="A980196"/>
      <c r="B980196"/>
      <c r="C980196"/>
      <c r="D980196"/>
      <c r="E980196"/>
      <c r="F980196"/>
      <c r="G980196"/>
      <c r="H980196"/>
      <c r="I980196"/>
      <c r="J980196"/>
      <c r="K980196"/>
      <c r="L980196"/>
      <c r="M980196"/>
      <c r="N980196"/>
      <c r="O980196"/>
      <c r="P980196"/>
      <c r="Q980196"/>
      <c r="R980196"/>
      <c r="S980196"/>
      <c r="T980196"/>
      <c r="U980196"/>
      <c r="V980196"/>
    </row>
    <row r="980197" spans="1:22">
      <c r="A980197"/>
      <c r="B980197"/>
      <c r="C980197"/>
      <c r="D980197"/>
      <c r="E980197"/>
      <c r="F980197"/>
      <c r="G980197"/>
      <c r="H980197"/>
      <c r="I980197"/>
      <c r="J980197"/>
      <c r="K980197"/>
      <c r="L980197"/>
      <c r="M980197"/>
      <c r="N980197"/>
      <c r="O980197"/>
      <c r="P980197"/>
      <c r="Q980197"/>
      <c r="R980197"/>
      <c r="S980197"/>
      <c r="T980197"/>
      <c r="U980197"/>
      <c r="V980197"/>
    </row>
    <row r="980198" spans="1:22">
      <c r="A980198"/>
      <c r="B980198"/>
      <c r="C980198"/>
      <c r="D980198"/>
      <c r="E980198"/>
      <c r="F980198"/>
      <c r="G980198"/>
      <c r="H980198"/>
      <c r="I980198"/>
      <c r="J980198"/>
      <c r="K980198"/>
      <c r="L980198"/>
      <c r="M980198"/>
      <c r="N980198"/>
      <c r="O980198"/>
      <c r="P980198"/>
      <c r="Q980198"/>
      <c r="R980198"/>
      <c r="S980198"/>
      <c r="T980198"/>
      <c r="U980198"/>
      <c r="V980198"/>
    </row>
    <row r="980199" spans="1:22">
      <c r="A980199"/>
      <c r="B980199"/>
      <c r="C980199"/>
      <c r="D980199"/>
      <c r="E980199"/>
      <c r="F980199"/>
      <c r="G980199"/>
      <c r="H980199"/>
      <c r="I980199"/>
      <c r="J980199"/>
      <c r="K980199"/>
      <c r="L980199"/>
      <c r="M980199"/>
      <c r="N980199"/>
      <c r="O980199"/>
      <c r="P980199"/>
      <c r="Q980199"/>
      <c r="R980199"/>
      <c r="S980199"/>
      <c r="T980199"/>
      <c r="U980199"/>
      <c r="V980199"/>
    </row>
    <row r="980200" spans="1:22">
      <c r="A980200"/>
      <c r="B980200"/>
      <c r="C980200"/>
      <c r="D980200"/>
      <c r="E980200"/>
      <c r="F980200"/>
      <c r="G980200"/>
      <c r="H980200"/>
      <c r="I980200"/>
      <c r="J980200"/>
      <c r="K980200"/>
      <c r="L980200"/>
      <c r="M980200"/>
      <c r="N980200"/>
      <c r="O980200"/>
      <c r="P980200"/>
      <c r="Q980200"/>
      <c r="R980200"/>
      <c r="S980200"/>
      <c r="T980200"/>
      <c r="U980200"/>
      <c r="V980200"/>
    </row>
    <row r="980201" spans="1:22">
      <c r="A980201"/>
      <c r="B980201"/>
      <c r="C980201"/>
      <c r="D980201"/>
      <c r="E980201"/>
      <c r="F980201"/>
      <c r="G980201"/>
      <c r="H980201"/>
      <c r="I980201"/>
      <c r="J980201"/>
      <c r="K980201"/>
      <c r="L980201"/>
      <c r="M980201"/>
      <c r="N980201"/>
      <c r="O980201"/>
      <c r="P980201"/>
      <c r="Q980201"/>
      <c r="R980201"/>
      <c r="S980201"/>
      <c r="T980201"/>
      <c r="U980201"/>
      <c r="V980201"/>
    </row>
    <row r="980202" spans="1:22">
      <c r="A980202"/>
      <c r="B980202"/>
      <c r="C980202"/>
      <c r="D980202"/>
      <c r="E980202"/>
      <c r="F980202"/>
      <c r="G980202"/>
      <c r="H980202"/>
      <c r="I980202"/>
      <c r="J980202"/>
      <c r="K980202"/>
      <c r="L980202"/>
      <c r="M980202"/>
      <c r="N980202"/>
      <c r="O980202"/>
      <c r="P980202"/>
      <c r="Q980202"/>
      <c r="R980202"/>
      <c r="S980202"/>
      <c r="T980202"/>
      <c r="U980202"/>
      <c r="V980202"/>
    </row>
    <row r="980203" spans="1:22">
      <c r="A980203"/>
      <c r="B980203"/>
      <c r="C980203"/>
      <c r="D980203"/>
      <c r="E980203"/>
      <c r="F980203"/>
      <c r="G980203"/>
      <c r="H980203"/>
      <c r="I980203"/>
      <c r="J980203"/>
      <c r="K980203"/>
      <c r="L980203"/>
      <c r="M980203"/>
      <c r="N980203"/>
      <c r="O980203"/>
      <c r="P980203"/>
      <c r="Q980203"/>
      <c r="R980203"/>
      <c r="S980203"/>
      <c r="T980203"/>
      <c r="U980203"/>
      <c r="V980203"/>
    </row>
    <row r="980204" spans="1:22">
      <c r="A980204"/>
      <c r="B980204"/>
      <c r="C980204"/>
      <c r="D980204"/>
      <c r="E980204"/>
      <c r="F980204"/>
      <c r="G980204"/>
      <c r="H980204"/>
      <c r="I980204"/>
      <c r="J980204"/>
      <c r="K980204"/>
      <c r="L980204"/>
      <c r="M980204"/>
      <c r="N980204"/>
      <c r="O980204"/>
      <c r="P980204"/>
      <c r="Q980204"/>
      <c r="R980204"/>
      <c r="S980204"/>
      <c r="T980204"/>
      <c r="U980204"/>
      <c r="V980204"/>
    </row>
    <row r="980205" spans="1:22">
      <c r="A980205"/>
      <c r="B980205"/>
      <c r="C980205"/>
      <c r="D980205"/>
      <c r="E980205"/>
      <c r="F980205"/>
      <c r="G980205"/>
      <c r="H980205"/>
      <c r="I980205"/>
      <c r="J980205"/>
      <c r="K980205"/>
      <c r="L980205"/>
      <c r="M980205"/>
      <c r="N980205"/>
      <c r="O980205"/>
      <c r="P980205"/>
      <c r="Q980205"/>
      <c r="R980205"/>
      <c r="S980205"/>
      <c r="T980205"/>
      <c r="U980205"/>
      <c r="V980205"/>
    </row>
    <row r="980206" spans="1:22">
      <c r="A980206"/>
      <c r="B980206"/>
      <c r="C980206"/>
      <c r="D980206"/>
      <c r="E980206"/>
      <c r="F980206"/>
      <c r="G980206"/>
      <c r="H980206"/>
      <c r="I980206"/>
      <c r="J980206"/>
      <c r="K980206"/>
      <c r="L980206"/>
      <c r="M980206"/>
      <c r="N980206"/>
      <c r="O980206"/>
      <c r="P980206"/>
      <c r="Q980206"/>
      <c r="R980206"/>
      <c r="S980206"/>
      <c r="T980206"/>
      <c r="U980206"/>
      <c r="V980206"/>
    </row>
    <row r="980207" spans="1:22">
      <c r="A980207"/>
      <c r="B980207"/>
      <c r="C980207"/>
      <c r="D980207"/>
      <c r="E980207"/>
      <c r="F980207"/>
      <c r="G980207"/>
      <c r="H980207"/>
      <c r="I980207"/>
      <c r="J980207"/>
      <c r="K980207"/>
      <c r="L980207"/>
      <c r="M980207"/>
      <c r="N980207"/>
      <c r="O980207"/>
      <c r="P980207"/>
      <c r="Q980207"/>
      <c r="R980207"/>
      <c r="S980207"/>
      <c r="T980207"/>
      <c r="U980207"/>
      <c r="V980207"/>
    </row>
    <row r="980208" spans="1:22">
      <c r="A980208"/>
      <c r="B980208"/>
      <c r="C980208"/>
      <c r="D980208"/>
      <c r="E980208"/>
      <c r="F980208"/>
      <c r="G980208"/>
      <c r="H980208"/>
      <c r="I980208"/>
      <c r="J980208"/>
      <c r="K980208"/>
      <c r="L980208"/>
      <c r="M980208"/>
      <c r="N980208"/>
      <c r="O980208"/>
      <c r="P980208"/>
      <c r="Q980208"/>
      <c r="R980208"/>
      <c r="S980208"/>
      <c r="T980208"/>
      <c r="U980208"/>
      <c r="V980208"/>
    </row>
    <row r="980209" spans="1:22">
      <c r="A980209"/>
      <c r="B980209"/>
      <c r="C980209"/>
      <c r="D980209"/>
      <c r="E980209"/>
      <c r="F980209"/>
      <c r="G980209"/>
      <c r="H980209"/>
      <c r="I980209"/>
      <c r="J980209"/>
      <c r="K980209"/>
      <c r="L980209"/>
      <c r="M980209"/>
      <c r="N980209"/>
      <c r="O980209"/>
      <c r="P980209"/>
      <c r="Q980209"/>
      <c r="R980209"/>
      <c r="S980209"/>
      <c r="T980209"/>
      <c r="U980209"/>
      <c r="V980209"/>
    </row>
    <row r="980210" spans="1:22">
      <c r="A980210"/>
      <c r="B980210"/>
      <c r="C980210"/>
      <c r="D980210"/>
      <c r="E980210"/>
      <c r="F980210"/>
      <c r="G980210"/>
      <c r="H980210"/>
      <c r="I980210"/>
      <c r="J980210"/>
      <c r="K980210"/>
      <c r="L980210"/>
      <c r="M980210"/>
      <c r="N980210"/>
      <c r="O980210"/>
      <c r="P980210"/>
      <c r="Q980210"/>
      <c r="R980210"/>
      <c r="S980210"/>
      <c r="T980210"/>
      <c r="U980210"/>
      <c r="V980210"/>
    </row>
    <row r="980211" spans="1:22">
      <c r="A980211"/>
      <c r="B980211"/>
      <c r="C980211"/>
      <c r="D980211"/>
      <c r="E980211"/>
      <c r="F980211"/>
      <c r="G980211"/>
      <c r="H980211"/>
      <c r="I980211"/>
      <c r="J980211"/>
      <c r="K980211"/>
      <c r="L980211"/>
      <c r="M980211"/>
      <c r="N980211"/>
      <c r="O980211"/>
      <c r="P980211"/>
      <c r="Q980211"/>
      <c r="R980211"/>
      <c r="S980211"/>
      <c r="T980211"/>
      <c r="U980211"/>
      <c r="V980211"/>
    </row>
    <row r="980212" spans="1:22">
      <c r="A980212"/>
      <c r="B980212"/>
      <c r="C980212"/>
      <c r="D980212"/>
      <c r="E980212"/>
      <c r="F980212"/>
      <c r="G980212"/>
      <c r="H980212"/>
      <c r="I980212"/>
      <c r="J980212"/>
      <c r="K980212"/>
      <c r="L980212"/>
      <c r="M980212"/>
      <c r="N980212"/>
      <c r="O980212"/>
      <c r="P980212"/>
      <c r="Q980212"/>
      <c r="R980212"/>
      <c r="S980212"/>
      <c r="T980212"/>
      <c r="U980212"/>
      <c r="V980212"/>
    </row>
    <row r="980213" spans="1:22">
      <c r="A980213"/>
      <c r="B980213"/>
      <c r="C980213"/>
      <c r="D980213"/>
      <c r="E980213"/>
      <c r="F980213"/>
      <c r="G980213"/>
      <c r="H980213"/>
      <c r="I980213"/>
      <c r="J980213"/>
      <c r="K980213"/>
      <c r="L980213"/>
      <c r="M980213"/>
      <c r="N980213"/>
      <c r="O980213"/>
      <c r="P980213"/>
      <c r="Q980213"/>
      <c r="R980213"/>
      <c r="S980213"/>
      <c r="T980213"/>
      <c r="U980213"/>
      <c r="V980213"/>
    </row>
    <row r="980214" spans="1:22">
      <c r="A980214"/>
      <c r="B980214"/>
      <c r="C980214"/>
      <c r="D980214"/>
      <c r="E980214"/>
      <c r="F980214"/>
      <c r="G980214"/>
      <c r="H980214"/>
      <c r="I980214"/>
      <c r="J980214"/>
      <c r="K980214"/>
      <c r="L980214"/>
      <c r="M980214"/>
      <c r="N980214"/>
      <c r="O980214"/>
      <c r="P980214"/>
      <c r="Q980214"/>
      <c r="R980214"/>
      <c r="S980214"/>
      <c r="T980214"/>
      <c r="U980214"/>
      <c r="V980214"/>
    </row>
    <row r="980215" spans="1:22">
      <c r="A980215"/>
      <c r="B980215"/>
      <c r="C980215"/>
      <c r="D980215"/>
      <c r="E980215"/>
      <c r="F980215"/>
      <c r="G980215"/>
      <c r="H980215"/>
      <c r="I980215"/>
      <c r="J980215"/>
      <c r="K980215"/>
      <c r="L980215"/>
      <c r="M980215"/>
      <c r="N980215"/>
      <c r="O980215"/>
      <c r="P980215"/>
      <c r="Q980215"/>
      <c r="R980215"/>
      <c r="S980215"/>
      <c r="T980215"/>
      <c r="U980215"/>
      <c r="V980215"/>
    </row>
    <row r="980216" spans="1:22">
      <c r="A980216"/>
      <c r="B980216"/>
      <c r="C980216"/>
      <c r="D980216"/>
      <c r="E980216"/>
      <c r="F980216"/>
      <c r="G980216"/>
      <c r="H980216"/>
      <c r="I980216"/>
      <c r="J980216"/>
      <c r="K980216"/>
      <c r="L980216"/>
      <c r="M980216"/>
      <c r="N980216"/>
      <c r="O980216"/>
      <c r="P980216"/>
      <c r="Q980216"/>
      <c r="R980216"/>
      <c r="S980216"/>
      <c r="T980216"/>
      <c r="U980216"/>
      <c r="V980216"/>
    </row>
    <row r="980217" spans="1:22">
      <c r="A980217"/>
      <c r="B980217"/>
      <c r="C980217"/>
      <c r="D980217"/>
      <c r="E980217"/>
      <c r="F980217"/>
      <c r="G980217"/>
      <c r="H980217"/>
      <c r="I980217"/>
      <c r="J980217"/>
      <c r="K980217"/>
      <c r="L980217"/>
      <c r="M980217"/>
      <c r="N980217"/>
      <c r="O980217"/>
      <c r="P980217"/>
      <c r="Q980217"/>
      <c r="R980217"/>
      <c r="S980217"/>
      <c r="T980217"/>
      <c r="U980217"/>
      <c r="V980217"/>
    </row>
    <row r="980218" spans="1:22">
      <c r="A980218"/>
      <c r="B980218"/>
      <c r="C980218"/>
      <c r="D980218"/>
      <c r="E980218"/>
      <c r="F980218"/>
      <c r="G980218"/>
      <c r="H980218"/>
      <c r="I980218"/>
      <c r="J980218"/>
      <c r="K980218"/>
      <c r="L980218"/>
      <c r="M980218"/>
      <c r="N980218"/>
      <c r="O980218"/>
      <c r="P980218"/>
      <c r="Q980218"/>
      <c r="R980218"/>
      <c r="S980218"/>
      <c r="T980218"/>
      <c r="U980218"/>
      <c r="V980218"/>
    </row>
    <row r="980219" spans="1:22">
      <c r="A980219"/>
      <c r="B980219"/>
      <c r="C980219"/>
      <c r="D980219"/>
      <c r="E980219"/>
      <c r="F980219"/>
      <c r="G980219"/>
      <c r="H980219"/>
      <c r="I980219"/>
      <c r="J980219"/>
      <c r="K980219"/>
      <c r="L980219"/>
      <c r="M980219"/>
      <c r="N980219"/>
      <c r="O980219"/>
      <c r="P980219"/>
      <c r="Q980219"/>
      <c r="R980219"/>
      <c r="S980219"/>
      <c r="T980219"/>
      <c r="U980219"/>
      <c r="V980219"/>
    </row>
    <row r="980220" spans="1:22">
      <c r="A980220"/>
      <c r="B980220"/>
      <c r="C980220"/>
      <c r="D980220"/>
      <c r="E980220"/>
      <c r="F980220"/>
      <c r="G980220"/>
      <c r="H980220"/>
      <c r="I980220"/>
      <c r="J980220"/>
      <c r="K980220"/>
      <c r="L980220"/>
      <c r="M980220"/>
      <c r="N980220"/>
      <c r="O980220"/>
      <c r="P980220"/>
      <c r="Q980220"/>
      <c r="R980220"/>
      <c r="S980220"/>
      <c r="T980220"/>
      <c r="U980220"/>
      <c r="V980220"/>
    </row>
    <row r="980221" spans="1:22">
      <c r="A980221"/>
      <c r="B980221"/>
      <c r="C980221"/>
      <c r="D980221"/>
      <c r="E980221"/>
      <c r="F980221"/>
      <c r="G980221"/>
      <c r="H980221"/>
      <c r="I980221"/>
      <c r="J980221"/>
      <c r="K980221"/>
      <c r="L980221"/>
      <c r="M980221"/>
      <c r="N980221"/>
      <c r="O980221"/>
      <c r="P980221"/>
      <c r="Q980221"/>
      <c r="R980221"/>
      <c r="S980221"/>
      <c r="T980221"/>
      <c r="U980221"/>
      <c r="V980221"/>
    </row>
    <row r="980222" spans="1:22">
      <c r="A980222"/>
      <c r="B980222"/>
      <c r="C980222"/>
      <c r="D980222"/>
      <c r="E980222"/>
      <c r="F980222"/>
      <c r="G980222"/>
      <c r="H980222"/>
      <c r="I980222"/>
      <c r="J980222"/>
      <c r="K980222"/>
      <c r="L980222"/>
      <c r="M980222"/>
      <c r="N980222"/>
      <c r="O980222"/>
      <c r="P980222"/>
      <c r="Q980222"/>
      <c r="R980222"/>
      <c r="S980222"/>
      <c r="T980222"/>
      <c r="U980222"/>
      <c r="V980222"/>
    </row>
    <row r="980223" spans="1:22">
      <c r="A980223"/>
      <c r="B980223"/>
      <c r="C980223"/>
      <c r="D980223"/>
      <c r="E980223"/>
      <c r="F980223"/>
      <c r="G980223"/>
      <c r="H980223"/>
      <c r="I980223"/>
      <c r="J980223"/>
      <c r="K980223"/>
      <c r="L980223"/>
      <c r="M980223"/>
      <c r="N980223"/>
      <c r="O980223"/>
      <c r="P980223"/>
      <c r="Q980223"/>
      <c r="R980223"/>
      <c r="S980223"/>
      <c r="T980223"/>
      <c r="U980223"/>
      <c r="V980223"/>
    </row>
    <row r="980224" spans="1:22">
      <c r="A980224"/>
      <c r="B980224"/>
      <c r="C980224"/>
      <c r="D980224"/>
      <c r="E980224"/>
      <c r="F980224"/>
      <c r="G980224"/>
      <c r="H980224"/>
      <c r="I980224"/>
      <c r="J980224"/>
      <c r="K980224"/>
      <c r="L980224"/>
      <c r="M980224"/>
      <c r="N980224"/>
      <c r="O980224"/>
      <c r="P980224"/>
      <c r="Q980224"/>
      <c r="R980224"/>
      <c r="S980224"/>
      <c r="T980224"/>
      <c r="U980224"/>
      <c r="V980224"/>
    </row>
    <row r="980225" spans="1:22">
      <c r="A980225"/>
      <c r="B980225"/>
      <c r="C980225"/>
      <c r="D980225"/>
      <c r="E980225"/>
      <c r="F980225"/>
      <c r="G980225"/>
      <c r="H980225"/>
      <c r="I980225"/>
      <c r="J980225"/>
      <c r="K980225"/>
      <c r="L980225"/>
      <c r="M980225"/>
      <c r="N980225"/>
      <c r="O980225"/>
      <c r="P980225"/>
      <c r="Q980225"/>
      <c r="R980225"/>
      <c r="S980225"/>
      <c r="T980225"/>
      <c r="U980225"/>
      <c r="V980225"/>
    </row>
    <row r="980226" spans="1:22">
      <c r="A980226"/>
      <c r="B980226"/>
      <c r="C980226"/>
      <c r="D980226"/>
      <c r="E980226"/>
      <c r="F980226"/>
      <c r="G980226"/>
      <c r="H980226"/>
      <c r="I980226"/>
      <c r="J980226"/>
      <c r="K980226"/>
      <c r="L980226"/>
      <c r="M980226"/>
      <c r="N980226"/>
      <c r="O980226"/>
      <c r="P980226"/>
      <c r="Q980226"/>
      <c r="R980226"/>
      <c r="S980226"/>
      <c r="T980226"/>
      <c r="U980226"/>
      <c r="V980226"/>
    </row>
    <row r="980227" spans="1:22">
      <c r="A980227"/>
      <c r="B980227"/>
      <c r="C980227"/>
      <c r="D980227"/>
      <c r="E980227"/>
      <c r="F980227"/>
      <c r="G980227"/>
      <c r="H980227"/>
      <c r="I980227"/>
      <c r="J980227"/>
      <c r="K980227"/>
      <c r="L980227"/>
      <c r="M980227"/>
      <c r="N980227"/>
      <c r="O980227"/>
      <c r="P980227"/>
      <c r="Q980227"/>
      <c r="R980227"/>
      <c r="S980227"/>
      <c r="T980227"/>
      <c r="U980227"/>
      <c r="V980227"/>
    </row>
    <row r="980228" spans="1:22">
      <c r="A980228"/>
      <c r="B980228"/>
      <c r="C980228"/>
      <c r="D980228"/>
      <c r="E980228"/>
      <c r="F980228"/>
      <c r="G980228"/>
      <c r="H980228"/>
      <c r="I980228"/>
      <c r="J980228"/>
      <c r="K980228"/>
      <c r="L980228"/>
      <c r="M980228"/>
      <c r="N980228"/>
      <c r="O980228"/>
      <c r="P980228"/>
      <c r="Q980228"/>
      <c r="R980228"/>
      <c r="S980228"/>
      <c r="T980228"/>
      <c r="U980228"/>
      <c r="V980228"/>
    </row>
    <row r="980229" spans="1:22">
      <c r="A980229"/>
      <c r="B980229"/>
      <c r="C980229"/>
      <c r="D980229"/>
      <c r="E980229"/>
      <c r="F980229"/>
      <c r="G980229"/>
      <c r="H980229"/>
      <c r="I980229"/>
      <c r="J980229"/>
      <c r="K980229"/>
      <c r="L980229"/>
      <c r="M980229"/>
      <c r="N980229"/>
      <c r="O980229"/>
      <c r="P980229"/>
      <c r="Q980229"/>
      <c r="R980229"/>
      <c r="S980229"/>
      <c r="T980229"/>
      <c r="U980229"/>
      <c r="V980229"/>
    </row>
    <row r="980230" spans="1:22">
      <c r="A980230"/>
      <c r="B980230"/>
      <c r="C980230"/>
      <c r="D980230"/>
      <c r="E980230"/>
      <c r="F980230"/>
      <c r="G980230"/>
      <c r="H980230"/>
      <c r="I980230"/>
      <c r="J980230"/>
      <c r="K980230"/>
      <c r="L980230"/>
      <c r="M980230"/>
      <c r="N980230"/>
      <c r="O980230"/>
      <c r="P980230"/>
      <c r="Q980230"/>
      <c r="R980230"/>
      <c r="S980230"/>
      <c r="T980230"/>
      <c r="U980230"/>
      <c r="V980230"/>
    </row>
    <row r="980231" spans="1:22">
      <c r="A980231"/>
      <c r="B980231"/>
      <c r="C980231"/>
      <c r="D980231"/>
      <c r="E980231"/>
      <c r="F980231"/>
      <c r="G980231"/>
      <c r="H980231"/>
      <c r="I980231"/>
      <c r="J980231"/>
      <c r="K980231"/>
      <c r="L980231"/>
      <c r="M980231"/>
      <c r="N980231"/>
      <c r="O980231"/>
      <c r="P980231"/>
      <c r="Q980231"/>
      <c r="R980231"/>
      <c r="S980231"/>
      <c r="T980231"/>
      <c r="U980231"/>
      <c r="V980231"/>
    </row>
    <row r="980232" spans="1:22">
      <c r="A980232"/>
      <c r="B980232"/>
      <c r="C980232"/>
      <c r="D980232"/>
      <c r="E980232"/>
      <c r="F980232"/>
      <c r="G980232"/>
      <c r="H980232"/>
      <c r="I980232"/>
      <c r="J980232"/>
      <c r="K980232"/>
      <c r="L980232"/>
      <c r="M980232"/>
      <c r="N980232"/>
      <c r="O980232"/>
      <c r="P980232"/>
      <c r="Q980232"/>
      <c r="R980232"/>
      <c r="S980232"/>
      <c r="T980232"/>
      <c r="U980232"/>
      <c r="V980232"/>
    </row>
    <row r="980233" spans="1:22">
      <c r="A980233"/>
      <c r="B980233"/>
      <c r="C980233"/>
      <c r="D980233"/>
      <c r="E980233"/>
      <c r="F980233"/>
      <c r="G980233"/>
      <c r="H980233"/>
      <c r="I980233"/>
      <c r="J980233"/>
      <c r="K980233"/>
      <c r="L980233"/>
      <c r="M980233"/>
      <c r="N980233"/>
      <c r="O980233"/>
      <c r="P980233"/>
      <c r="Q980233"/>
      <c r="R980233"/>
      <c r="S980233"/>
      <c r="T980233"/>
      <c r="U980233"/>
      <c r="V980233"/>
    </row>
    <row r="980234" spans="1:22">
      <c r="A980234"/>
      <c r="B980234"/>
      <c r="C980234"/>
      <c r="D980234"/>
      <c r="E980234"/>
      <c r="F980234"/>
      <c r="G980234"/>
      <c r="H980234"/>
      <c r="I980234"/>
      <c r="J980234"/>
      <c r="K980234"/>
      <c r="L980234"/>
      <c r="M980234"/>
      <c r="N980234"/>
      <c r="O980234"/>
      <c r="P980234"/>
      <c r="Q980234"/>
      <c r="R980234"/>
      <c r="S980234"/>
      <c r="T980234"/>
      <c r="U980234"/>
      <c r="V980234"/>
    </row>
    <row r="980235" spans="1:22">
      <c r="A980235"/>
      <c r="B980235"/>
      <c r="C980235"/>
      <c r="D980235"/>
      <c r="E980235"/>
      <c r="F980235"/>
      <c r="G980235"/>
      <c r="H980235"/>
      <c r="I980235"/>
      <c r="J980235"/>
      <c r="K980235"/>
      <c r="L980235"/>
      <c r="M980235"/>
      <c r="N980235"/>
      <c r="O980235"/>
      <c r="P980235"/>
      <c r="Q980235"/>
      <c r="R980235"/>
      <c r="S980235"/>
      <c r="T980235"/>
      <c r="U980235"/>
      <c r="V980235"/>
    </row>
    <row r="980236" spans="1:22">
      <c r="A980236"/>
      <c r="B980236"/>
      <c r="C980236"/>
      <c r="D980236"/>
      <c r="E980236"/>
      <c r="F980236"/>
      <c r="G980236"/>
      <c r="H980236"/>
      <c r="I980236"/>
      <c r="J980236"/>
      <c r="K980236"/>
      <c r="L980236"/>
      <c r="M980236"/>
      <c r="N980236"/>
      <c r="O980236"/>
      <c r="P980236"/>
      <c r="Q980236"/>
      <c r="R980236"/>
      <c r="S980236"/>
      <c r="T980236"/>
      <c r="U980236"/>
      <c r="V980236"/>
    </row>
    <row r="980237" spans="1:22">
      <c r="A980237"/>
      <c r="B980237"/>
      <c r="C980237"/>
      <c r="D980237"/>
      <c r="E980237"/>
      <c r="F980237"/>
      <c r="G980237"/>
      <c r="H980237"/>
      <c r="I980237"/>
      <c r="J980237"/>
      <c r="K980237"/>
      <c r="L980237"/>
      <c r="M980237"/>
      <c r="N980237"/>
      <c r="O980237"/>
      <c r="P980237"/>
      <c r="Q980237"/>
      <c r="R980237"/>
      <c r="S980237"/>
      <c r="T980237"/>
      <c r="U980237"/>
      <c r="V980237"/>
    </row>
    <row r="980238" spans="1:22">
      <c r="A980238"/>
      <c r="B980238"/>
      <c r="C980238"/>
      <c r="D980238"/>
      <c r="E980238"/>
      <c r="F980238"/>
      <c r="G980238"/>
      <c r="H980238"/>
      <c r="I980238"/>
      <c r="J980238"/>
      <c r="K980238"/>
      <c r="L980238"/>
      <c r="M980238"/>
      <c r="N980238"/>
      <c r="O980238"/>
      <c r="P980238"/>
      <c r="Q980238"/>
      <c r="R980238"/>
      <c r="S980238"/>
      <c r="T980238"/>
      <c r="U980238"/>
      <c r="V980238"/>
    </row>
    <row r="980239" spans="1:22">
      <c r="A980239"/>
      <c r="B980239"/>
      <c r="C980239"/>
      <c r="D980239"/>
      <c r="E980239"/>
      <c r="F980239"/>
      <c r="G980239"/>
      <c r="H980239"/>
      <c r="I980239"/>
      <c r="J980239"/>
      <c r="K980239"/>
      <c r="L980239"/>
      <c r="M980239"/>
      <c r="N980239"/>
      <c r="O980239"/>
      <c r="P980239"/>
      <c r="Q980239"/>
      <c r="R980239"/>
      <c r="S980239"/>
      <c r="T980239"/>
      <c r="U980239"/>
      <c r="V980239"/>
    </row>
    <row r="980240" spans="1:22">
      <c r="A980240"/>
      <c r="B980240"/>
      <c r="C980240"/>
      <c r="D980240"/>
      <c r="E980240"/>
      <c r="F980240"/>
      <c r="G980240"/>
      <c r="H980240"/>
      <c r="I980240"/>
      <c r="J980240"/>
      <c r="K980240"/>
      <c r="L980240"/>
      <c r="M980240"/>
      <c r="N980240"/>
      <c r="O980240"/>
      <c r="P980240"/>
      <c r="Q980240"/>
      <c r="R980240"/>
      <c r="S980240"/>
      <c r="T980240"/>
      <c r="U980240"/>
      <c r="V980240"/>
    </row>
    <row r="980241" spans="1:22">
      <c r="A980241"/>
      <c r="B980241"/>
      <c r="C980241"/>
      <c r="D980241"/>
      <c r="E980241"/>
      <c r="F980241"/>
      <c r="G980241"/>
      <c r="H980241"/>
      <c r="I980241"/>
      <c r="J980241"/>
      <c r="K980241"/>
      <c r="L980241"/>
      <c r="M980241"/>
      <c r="N980241"/>
      <c r="O980241"/>
      <c r="P980241"/>
      <c r="Q980241"/>
      <c r="R980241"/>
      <c r="S980241"/>
      <c r="T980241"/>
      <c r="U980241"/>
      <c r="V980241"/>
    </row>
    <row r="980242" spans="1:22">
      <c r="A980242"/>
      <c r="B980242"/>
      <c r="C980242"/>
      <c r="D980242"/>
      <c r="E980242"/>
      <c r="F980242"/>
      <c r="G980242"/>
      <c r="H980242"/>
      <c r="I980242"/>
      <c r="J980242"/>
      <c r="K980242"/>
      <c r="L980242"/>
      <c r="M980242"/>
      <c r="N980242"/>
      <c r="O980242"/>
      <c r="P980242"/>
      <c r="Q980242"/>
      <c r="R980242"/>
      <c r="S980242"/>
      <c r="T980242"/>
      <c r="U980242"/>
      <c r="V980242"/>
    </row>
    <row r="980243" spans="1:22">
      <c r="A980243"/>
      <c r="B980243"/>
      <c r="C980243"/>
      <c r="D980243"/>
      <c r="E980243"/>
      <c r="F980243"/>
      <c r="G980243"/>
      <c r="H980243"/>
      <c r="I980243"/>
      <c r="J980243"/>
      <c r="K980243"/>
      <c r="L980243"/>
      <c r="M980243"/>
      <c r="N980243"/>
      <c r="O980243"/>
      <c r="P980243"/>
      <c r="Q980243"/>
      <c r="R980243"/>
      <c r="S980243"/>
      <c r="T980243"/>
      <c r="U980243"/>
      <c r="V980243"/>
    </row>
    <row r="980244" spans="1:22">
      <c r="A980244"/>
      <c r="B980244"/>
      <c r="C980244"/>
      <c r="D980244"/>
      <c r="E980244"/>
      <c r="F980244"/>
      <c r="G980244"/>
      <c r="H980244"/>
      <c r="I980244"/>
      <c r="J980244"/>
      <c r="K980244"/>
      <c r="L980244"/>
      <c r="M980244"/>
      <c r="N980244"/>
      <c r="O980244"/>
      <c r="P980244"/>
      <c r="Q980244"/>
      <c r="R980244"/>
      <c r="S980244"/>
      <c r="T980244"/>
      <c r="U980244"/>
      <c r="V980244"/>
    </row>
    <row r="980245" spans="1:22">
      <c r="A980245"/>
      <c r="B980245"/>
      <c r="C980245"/>
      <c r="D980245"/>
      <c r="E980245"/>
      <c r="F980245"/>
      <c r="G980245"/>
      <c r="H980245"/>
      <c r="I980245"/>
      <c r="J980245"/>
      <c r="K980245"/>
      <c r="L980245"/>
      <c r="M980245"/>
      <c r="N980245"/>
      <c r="O980245"/>
      <c r="P980245"/>
      <c r="Q980245"/>
      <c r="R980245"/>
      <c r="S980245"/>
      <c r="T980245"/>
      <c r="U980245"/>
      <c r="V980245"/>
    </row>
    <row r="980246" spans="1:22">
      <c r="A980246"/>
      <c r="B980246"/>
      <c r="C980246"/>
      <c r="D980246"/>
      <c r="E980246"/>
      <c r="F980246"/>
      <c r="G980246"/>
      <c r="H980246"/>
      <c r="I980246"/>
      <c r="J980246"/>
      <c r="K980246"/>
      <c r="L980246"/>
      <c r="M980246"/>
      <c r="N980246"/>
      <c r="O980246"/>
      <c r="P980246"/>
      <c r="Q980246"/>
      <c r="R980246"/>
      <c r="S980246"/>
      <c r="T980246"/>
      <c r="U980246"/>
      <c r="V980246"/>
    </row>
    <row r="980247" spans="1:22">
      <c r="A980247"/>
      <c r="B980247"/>
      <c r="C980247"/>
      <c r="D980247"/>
      <c r="E980247"/>
      <c r="F980247"/>
      <c r="G980247"/>
      <c r="H980247"/>
      <c r="I980247"/>
      <c r="J980247"/>
      <c r="K980247"/>
      <c r="L980247"/>
      <c r="M980247"/>
      <c r="N980247"/>
      <c r="O980247"/>
      <c r="P980247"/>
      <c r="Q980247"/>
      <c r="R980247"/>
      <c r="S980247"/>
      <c r="T980247"/>
      <c r="U980247"/>
      <c r="V980247"/>
    </row>
    <row r="980248" spans="1:22">
      <c r="A980248"/>
      <c r="B980248"/>
      <c r="C980248"/>
      <c r="D980248"/>
      <c r="E980248"/>
      <c r="F980248"/>
      <c r="G980248"/>
      <c r="H980248"/>
      <c r="I980248"/>
      <c r="J980248"/>
      <c r="K980248"/>
      <c r="L980248"/>
      <c r="M980248"/>
      <c r="N980248"/>
      <c r="O980248"/>
      <c r="P980248"/>
      <c r="Q980248"/>
      <c r="R980248"/>
      <c r="S980248"/>
      <c r="T980248"/>
      <c r="U980248"/>
      <c r="V980248"/>
    </row>
    <row r="980249" spans="1:22">
      <c r="A980249"/>
      <c r="B980249"/>
      <c r="C980249"/>
      <c r="D980249"/>
      <c r="E980249"/>
      <c r="F980249"/>
      <c r="G980249"/>
      <c r="H980249"/>
      <c r="I980249"/>
      <c r="J980249"/>
      <c r="K980249"/>
      <c r="L980249"/>
      <c r="M980249"/>
      <c r="N980249"/>
      <c r="O980249"/>
      <c r="P980249"/>
      <c r="Q980249"/>
      <c r="R980249"/>
      <c r="S980249"/>
      <c r="T980249"/>
      <c r="U980249"/>
      <c r="V980249"/>
    </row>
    <row r="980250" spans="1:22">
      <c r="A980250"/>
      <c r="B980250"/>
      <c r="C980250"/>
      <c r="D980250"/>
      <c r="E980250"/>
      <c r="F980250"/>
      <c r="G980250"/>
      <c r="H980250"/>
      <c r="I980250"/>
      <c r="J980250"/>
      <c r="K980250"/>
      <c r="L980250"/>
      <c r="M980250"/>
      <c r="N980250"/>
      <c r="O980250"/>
      <c r="P980250"/>
      <c r="Q980250"/>
      <c r="R980250"/>
      <c r="S980250"/>
      <c r="T980250"/>
      <c r="U980250"/>
      <c r="V980250"/>
    </row>
    <row r="980251" spans="1:22">
      <c r="A980251"/>
      <c r="B980251"/>
      <c r="C980251"/>
      <c r="D980251"/>
      <c r="E980251"/>
      <c r="F980251"/>
      <c r="G980251"/>
      <c r="H980251"/>
      <c r="I980251"/>
      <c r="J980251"/>
      <c r="K980251"/>
      <c r="L980251"/>
      <c r="M980251"/>
      <c r="N980251"/>
      <c r="O980251"/>
      <c r="P980251"/>
      <c r="Q980251"/>
      <c r="R980251"/>
      <c r="S980251"/>
      <c r="T980251"/>
      <c r="U980251"/>
      <c r="V980251"/>
    </row>
    <row r="980252" spans="1:22">
      <c r="A980252"/>
      <c r="B980252"/>
      <c r="C980252"/>
      <c r="D980252"/>
      <c r="E980252"/>
      <c r="F980252"/>
      <c r="G980252"/>
      <c r="H980252"/>
      <c r="I980252"/>
      <c r="J980252"/>
      <c r="K980252"/>
      <c r="L980252"/>
      <c r="M980252"/>
      <c r="N980252"/>
      <c r="O980252"/>
      <c r="P980252"/>
      <c r="Q980252"/>
      <c r="R980252"/>
      <c r="S980252"/>
      <c r="T980252"/>
      <c r="U980252"/>
      <c r="V980252"/>
    </row>
    <row r="980253" spans="1:22">
      <c r="A980253"/>
      <c r="B980253"/>
      <c r="C980253"/>
      <c r="D980253"/>
      <c r="E980253"/>
      <c r="F980253"/>
      <c r="G980253"/>
      <c r="H980253"/>
      <c r="I980253"/>
      <c r="J980253"/>
      <c r="K980253"/>
      <c r="L980253"/>
      <c r="M980253"/>
      <c r="N980253"/>
      <c r="O980253"/>
      <c r="P980253"/>
      <c r="Q980253"/>
      <c r="R980253"/>
      <c r="S980253"/>
      <c r="T980253"/>
      <c r="U980253"/>
      <c r="V980253"/>
    </row>
    <row r="980254" spans="1:22">
      <c r="A980254"/>
      <c r="B980254"/>
      <c r="C980254"/>
      <c r="D980254"/>
      <c r="E980254"/>
      <c r="F980254"/>
      <c r="G980254"/>
      <c r="H980254"/>
      <c r="I980254"/>
      <c r="J980254"/>
      <c r="K980254"/>
      <c r="L980254"/>
      <c r="M980254"/>
      <c r="N980254"/>
      <c r="O980254"/>
      <c r="P980254"/>
      <c r="Q980254"/>
      <c r="R980254"/>
      <c r="S980254"/>
      <c r="T980254"/>
      <c r="U980254"/>
      <c r="V980254"/>
    </row>
    <row r="980255" spans="1:22">
      <c r="A980255"/>
      <c r="B980255"/>
      <c r="C980255"/>
      <c r="D980255"/>
      <c r="E980255"/>
      <c r="F980255"/>
      <c r="G980255"/>
      <c r="H980255"/>
      <c r="I980255"/>
      <c r="J980255"/>
      <c r="K980255"/>
      <c r="L980255"/>
      <c r="M980255"/>
      <c r="N980255"/>
      <c r="O980255"/>
      <c r="P980255"/>
      <c r="Q980255"/>
      <c r="R980255"/>
      <c r="S980255"/>
      <c r="T980255"/>
      <c r="U980255"/>
      <c r="V980255"/>
    </row>
    <row r="980256" spans="1:22">
      <c r="A980256"/>
      <c r="B980256"/>
      <c r="C980256"/>
      <c r="D980256"/>
      <c r="E980256"/>
      <c r="F980256"/>
      <c r="G980256"/>
      <c r="H980256"/>
      <c r="I980256"/>
      <c r="J980256"/>
      <c r="K980256"/>
      <c r="L980256"/>
      <c r="M980256"/>
      <c r="N980256"/>
      <c r="O980256"/>
      <c r="P980256"/>
      <c r="Q980256"/>
      <c r="R980256"/>
      <c r="S980256"/>
      <c r="T980256"/>
      <c r="U980256"/>
      <c r="V980256"/>
    </row>
    <row r="980257" spans="1:22">
      <c r="A980257"/>
      <c r="B980257"/>
      <c r="C980257"/>
      <c r="D980257"/>
      <c r="E980257"/>
      <c r="F980257"/>
      <c r="G980257"/>
      <c r="H980257"/>
      <c r="I980257"/>
      <c r="J980257"/>
      <c r="K980257"/>
      <c r="L980257"/>
      <c r="M980257"/>
      <c r="N980257"/>
      <c r="O980257"/>
      <c r="P980257"/>
      <c r="Q980257"/>
      <c r="R980257"/>
      <c r="S980257"/>
      <c r="T980257"/>
      <c r="U980257"/>
      <c r="V980257"/>
    </row>
    <row r="980258" spans="1:22">
      <c r="A980258"/>
      <c r="B980258"/>
      <c r="C980258"/>
      <c r="D980258"/>
      <c r="E980258"/>
      <c r="F980258"/>
      <c r="G980258"/>
      <c r="H980258"/>
      <c r="I980258"/>
      <c r="J980258"/>
      <c r="K980258"/>
      <c r="L980258"/>
      <c r="M980258"/>
      <c r="N980258"/>
      <c r="O980258"/>
      <c r="P980258"/>
      <c r="Q980258"/>
      <c r="R980258"/>
      <c r="S980258"/>
      <c r="T980258"/>
      <c r="U980258"/>
      <c r="V980258"/>
    </row>
    <row r="980259" spans="1:22">
      <c r="A980259"/>
      <c r="B980259"/>
      <c r="C980259"/>
      <c r="D980259"/>
      <c r="E980259"/>
      <c r="F980259"/>
      <c r="G980259"/>
      <c r="H980259"/>
      <c r="I980259"/>
      <c r="J980259"/>
      <c r="K980259"/>
      <c r="L980259"/>
      <c r="M980259"/>
      <c r="N980259"/>
      <c r="O980259"/>
      <c r="P980259"/>
      <c r="Q980259"/>
      <c r="R980259"/>
      <c r="S980259"/>
      <c r="T980259"/>
      <c r="U980259"/>
      <c r="V980259"/>
    </row>
    <row r="980260" spans="1:22">
      <c r="A980260"/>
      <c r="B980260"/>
      <c r="C980260"/>
      <c r="D980260"/>
      <c r="E980260"/>
      <c r="F980260"/>
      <c r="G980260"/>
      <c r="H980260"/>
      <c r="I980260"/>
      <c r="J980260"/>
      <c r="K980260"/>
      <c r="L980260"/>
      <c r="M980260"/>
      <c r="N980260"/>
      <c r="O980260"/>
      <c r="P980260"/>
      <c r="Q980260"/>
      <c r="R980260"/>
      <c r="S980260"/>
      <c r="T980260"/>
      <c r="U980260"/>
      <c r="V980260"/>
    </row>
    <row r="980261" spans="1:22">
      <c r="A980261"/>
      <c r="B980261"/>
      <c r="C980261"/>
      <c r="D980261"/>
      <c r="E980261"/>
      <c r="F980261"/>
      <c r="G980261"/>
      <c r="H980261"/>
      <c r="I980261"/>
      <c r="J980261"/>
      <c r="K980261"/>
      <c r="L980261"/>
      <c r="M980261"/>
      <c r="N980261"/>
      <c r="O980261"/>
      <c r="P980261"/>
      <c r="Q980261"/>
      <c r="R980261"/>
      <c r="S980261"/>
      <c r="T980261"/>
      <c r="U980261"/>
      <c r="V980261"/>
    </row>
    <row r="980262" spans="1:22">
      <c r="A980262"/>
      <c r="B980262"/>
      <c r="C980262"/>
      <c r="D980262"/>
      <c r="E980262"/>
      <c r="F980262"/>
      <c r="G980262"/>
      <c r="H980262"/>
      <c r="I980262"/>
      <c r="J980262"/>
      <c r="K980262"/>
      <c r="L980262"/>
      <c r="M980262"/>
      <c r="N980262"/>
      <c r="O980262"/>
      <c r="P980262"/>
      <c r="Q980262"/>
      <c r="R980262"/>
      <c r="S980262"/>
      <c r="T980262"/>
      <c r="U980262"/>
      <c r="V980262"/>
    </row>
    <row r="980263" spans="1:22">
      <c r="A980263"/>
      <c r="B980263"/>
      <c r="C980263"/>
      <c r="D980263"/>
      <c r="E980263"/>
      <c r="F980263"/>
      <c r="G980263"/>
      <c r="H980263"/>
      <c r="I980263"/>
      <c r="J980263"/>
      <c r="K980263"/>
      <c r="L980263"/>
      <c r="M980263"/>
      <c r="N980263"/>
      <c r="O980263"/>
      <c r="P980263"/>
      <c r="Q980263"/>
      <c r="R980263"/>
      <c r="S980263"/>
      <c r="T980263"/>
      <c r="U980263"/>
      <c r="V980263"/>
    </row>
    <row r="980264" spans="1:22">
      <c r="A980264"/>
      <c r="B980264"/>
      <c r="C980264"/>
      <c r="D980264"/>
      <c r="E980264"/>
      <c r="F980264"/>
      <c r="G980264"/>
      <c r="H980264"/>
      <c r="I980264"/>
      <c r="J980264"/>
      <c r="K980264"/>
      <c r="L980264"/>
      <c r="M980264"/>
      <c r="N980264"/>
      <c r="O980264"/>
      <c r="P980264"/>
      <c r="Q980264"/>
      <c r="R980264"/>
      <c r="S980264"/>
      <c r="T980264"/>
      <c r="U980264"/>
      <c r="V980264"/>
    </row>
    <row r="980265" spans="1:22">
      <c r="A980265"/>
      <c r="B980265"/>
      <c r="C980265"/>
      <c r="D980265"/>
      <c r="E980265"/>
      <c r="F980265"/>
      <c r="G980265"/>
      <c r="H980265"/>
      <c r="I980265"/>
      <c r="J980265"/>
      <c r="K980265"/>
      <c r="L980265"/>
      <c r="M980265"/>
      <c r="N980265"/>
      <c r="O980265"/>
      <c r="P980265"/>
      <c r="Q980265"/>
      <c r="R980265"/>
      <c r="S980265"/>
      <c r="T980265"/>
      <c r="U980265"/>
      <c r="V980265"/>
    </row>
    <row r="980266" spans="1:22">
      <c r="A980266"/>
      <c r="B980266"/>
      <c r="C980266"/>
      <c r="D980266"/>
      <c r="E980266"/>
      <c r="F980266"/>
      <c r="G980266"/>
      <c r="H980266"/>
      <c r="I980266"/>
      <c r="J980266"/>
      <c r="K980266"/>
      <c r="L980266"/>
      <c r="M980266"/>
      <c r="N980266"/>
      <c r="O980266"/>
      <c r="P980266"/>
      <c r="Q980266"/>
      <c r="R980266"/>
      <c r="S980266"/>
      <c r="T980266"/>
      <c r="U980266"/>
      <c r="V980266"/>
    </row>
    <row r="980267" spans="1:22">
      <c r="A980267"/>
      <c r="B980267"/>
      <c r="C980267"/>
      <c r="D980267"/>
      <c r="E980267"/>
      <c r="F980267"/>
      <c r="G980267"/>
      <c r="H980267"/>
      <c r="I980267"/>
      <c r="J980267"/>
      <c r="K980267"/>
      <c r="L980267"/>
      <c r="M980267"/>
      <c r="N980267"/>
      <c r="O980267"/>
      <c r="P980267"/>
      <c r="Q980267"/>
      <c r="R980267"/>
      <c r="S980267"/>
      <c r="T980267"/>
      <c r="U980267"/>
      <c r="V980267"/>
    </row>
    <row r="980268" spans="1:22">
      <c r="A980268"/>
      <c r="B980268"/>
      <c r="C980268"/>
      <c r="D980268"/>
      <c r="E980268"/>
      <c r="F980268"/>
      <c r="G980268"/>
      <c r="H980268"/>
      <c r="I980268"/>
      <c r="J980268"/>
      <c r="K980268"/>
      <c r="L980268"/>
      <c r="M980268"/>
      <c r="N980268"/>
      <c r="O980268"/>
      <c r="P980268"/>
      <c r="Q980268"/>
      <c r="R980268"/>
      <c r="S980268"/>
      <c r="T980268"/>
      <c r="U980268"/>
      <c r="V980268"/>
    </row>
    <row r="980269" spans="1:22">
      <c r="A980269"/>
      <c r="B980269"/>
      <c r="C980269"/>
      <c r="D980269"/>
      <c r="E980269"/>
      <c r="F980269"/>
      <c r="G980269"/>
      <c r="H980269"/>
      <c r="I980269"/>
      <c r="J980269"/>
      <c r="K980269"/>
      <c r="L980269"/>
      <c r="M980269"/>
      <c r="N980269"/>
      <c r="O980269"/>
      <c r="P980269"/>
      <c r="Q980269"/>
      <c r="R980269"/>
      <c r="S980269"/>
      <c r="T980269"/>
      <c r="U980269"/>
      <c r="V980269"/>
    </row>
    <row r="980270" spans="1:22">
      <c r="A980270"/>
      <c r="B980270"/>
      <c r="C980270"/>
      <c r="D980270"/>
      <c r="E980270"/>
      <c r="F980270"/>
      <c r="G980270"/>
      <c r="H980270"/>
      <c r="I980270"/>
      <c r="J980270"/>
      <c r="K980270"/>
      <c r="L980270"/>
      <c r="M980270"/>
      <c r="N980270"/>
      <c r="O980270"/>
      <c r="P980270"/>
      <c r="Q980270"/>
      <c r="R980270"/>
      <c r="S980270"/>
      <c r="T980270"/>
      <c r="U980270"/>
      <c r="V980270"/>
    </row>
    <row r="980271" spans="1:22">
      <c r="A980271"/>
      <c r="B980271"/>
      <c r="C980271"/>
      <c r="D980271"/>
      <c r="E980271"/>
      <c r="F980271"/>
      <c r="G980271"/>
      <c r="H980271"/>
      <c r="I980271"/>
      <c r="J980271"/>
      <c r="K980271"/>
      <c r="L980271"/>
      <c r="M980271"/>
      <c r="N980271"/>
      <c r="O980271"/>
      <c r="P980271"/>
      <c r="Q980271"/>
      <c r="R980271"/>
      <c r="S980271"/>
      <c r="T980271"/>
      <c r="U980271"/>
      <c r="V980271"/>
    </row>
    <row r="980272" spans="1:22">
      <c r="A980272"/>
      <c r="B980272"/>
      <c r="C980272"/>
      <c r="D980272"/>
      <c r="E980272"/>
      <c r="F980272"/>
      <c r="G980272"/>
      <c r="H980272"/>
      <c r="I980272"/>
      <c r="J980272"/>
      <c r="K980272"/>
      <c r="L980272"/>
      <c r="M980272"/>
      <c r="N980272"/>
      <c r="O980272"/>
      <c r="P980272"/>
      <c r="Q980272"/>
      <c r="R980272"/>
      <c r="S980272"/>
      <c r="T980272"/>
      <c r="U980272"/>
      <c r="V980272"/>
    </row>
    <row r="980273" spans="1:22">
      <c r="A980273"/>
      <c r="B980273"/>
      <c r="C980273"/>
      <c r="D980273"/>
      <c r="E980273"/>
      <c r="F980273"/>
      <c r="G980273"/>
      <c r="H980273"/>
      <c r="I980273"/>
      <c r="J980273"/>
      <c r="K980273"/>
      <c r="L980273"/>
      <c r="M980273"/>
      <c r="N980273"/>
      <c r="O980273"/>
      <c r="P980273"/>
      <c r="Q980273"/>
      <c r="R980273"/>
      <c r="S980273"/>
      <c r="T980273"/>
      <c r="U980273"/>
      <c r="V980273"/>
    </row>
    <row r="980274" spans="1:22">
      <c r="A980274"/>
      <c r="B980274"/>
      <c r="C980274"/>
      <c r="D980274"/>
      <c r="E980274"/>
      <c r="F980274"/>
      <c r="G980274"/>
      <c r="H980274"/>
      <c r="I980274"/>
      <c r="J980274"/>
      <c r="K980274"/>
      <c r="L980274"/>
      <c r="M980274"/>
      <c r="N980274"/>
      <c r="O980274"/>
      <c r="P980274"/>
      <c r="Q980274"/>
      <c r="R980274"/>
      <c r="S980274"/>
      <c r="T980274"/>
      <c r="U980274"/>
      <c r="V980274"/>
    </row>
    <row r="980275" spans="1:22">
      <c r="A980275"/>
      <c r="B980275"/>
      <c r="C980275"/>
      <c r="D980275"/>
      <c r="E980275"/>
      <c r="F980275"/>
      <c r="G980275"/>
      <c r="H980275"/>
      <c r="I980275"/>
      <c r="J980275"/>
      <c r="K980275"/>
      <c r="L980275"/>
      <c r="M980275"/>
      <c r="N980275"/>
      <c r="O980275"/>
      <c r="P980275"/>
      <c r="Q980275"/>
      <c r="R980275"/>
      <c r="S980275"/>
      <c r="T980275"/>
      <c r="U980275"/>
      <c r="V980275"/>
    </row>
    <row r="980276" spans="1:22">
      <c r="A980276"/>
      <c r="B980276"/>
      <c r="C980276"/>
      <c r="D980276"/>
      <c r="E980276"/>
      <c r="F980276"/>
      <c r="G980276"/>
      <c r="H980276"/>
      <c r="I980276"/>
      <c r="J980276"/>
      <c r="K980276"/>
      <c r="L980276"/>
      <c r="M980276"/>
      <c r="N980276"/>
      <c r="O980276"/>
      <c r="P980276"/>
      <c r="Q980276"/>
      <c r="R980276"/>
      <c r="S980276"/>
      <c r="T980276"/>
      <c r="U980276"/>
      <c r="V980276"/>
    </row>
    <row r="980277" spans="1:22">
      <c r="A980277"/>
      <c r="B980277"/>
      <c r="C980277"/>
      <c r="D980277"/>
      <c r="E980277"/>
      <c r="F980277"/>
      <c r="G980277"/>
      <c r="H980277"/>
      <c r="I980277"/>
      <c r="J980277"/>
      <c r="K980277"/>
      <c r="L980277"/>
      <c r="M980277"/>
      <c r="N980277"/>
      <c r="O980277"/>
      <c r="P980277"/>
      <c r="Q980277"/>
      <c r="R980277"/>
      <c r="S980277"/>
      <c r="T980277"/>
      <c r="U980277"/>
      <c r="V980277"/>
    </row>
    <row r="980278" spans="1:22">
      <c r="A980278"/>
      <c r="B980278"/>
      <c r="C980278"/>
      <c r="D980278"/>
      <c r="E980278"/>
      <c r="F980278"/>
      <c r="G980278"/>
      <c r="H980278"/>
      <c r="I980278"/>
      <c r="J980278"/>
      <c r="K980278"/>
      <c r="L980278"/>
      <c r="M980278"/>
      <c r="N980278"/>
      <c r="O980278"/>
      <c r="P980278"/>
      <c r="Q980278"/>
      <c r="R980278"/>
      <c r="S980278"/>
      <c r="T980278"/>
      <c r="U980278"/>
      <c r="V980278"/>
    </row>
    <row r="980279" spans="1:22">
      <c r="A980279"/>
      <c r="B980279"/>
      <c r="C980279"/>
      <c r="D980279"/>
      <c r="E980279"/>
      <c r="F980279"/>
      <c r="G980279"/>
      <c r="H980279"/>
      <c r="I980279"/>
      <c r="J980279"/>
      <c r="K980279"/>
      <c r="L980279"/>
      <c r="M980279"/>
      <c r="N980279"/>
      <c r="O980279"/>
      <c r="P980279"/>
      <c r="Q980279"/>
      <c r="R980279"/>
      <c r="S980279"/>
      <c r="T980279"/>
      <c r="U980279"/>
      <c r="V980279"/>
    </row>
    <row r="980280" spans="1:22">
      <c r="A980280"/>
      <c r="B980280"/>
      <c r="C980280"/>
      <c r="D980280"/>
      <c r="E980280"/>
      <c r="F980280"/>
      <c r="G980280"/>
      <c r="H980280"/>
      <c r="I980280"/>
      <c r="J980280"/>
      <c r="K980280"/>
      <c r="L980280"/>
      <c r="M980280"/>
      <c r="N980280"/>
      <c r="O980280"/>
      <c r="P980280"/>
      <c r="Q980280"/>
      <c r="R980280"/>
      <c r="S980280"/>
      <c r="T980280"/>
      <c r="U980280"/>
      <c r="V980280"/>
    </row>
    <row r="980281" spans="1:22">
      <c r="A980281"/>
      <c r="B980281"/>
      <c r="C980281"/>
      <c r="D980281"/>
      <c r="E980281"/>
      <c r="F980281"/>
      <c r="G980281"/>
      <c r="H980281"/>
      <c r="I980281"/>
      <c r="J980281"/>
      <c r="K980281"/>
      <c r="L980281"/>
      <c r="M980281"/>
      <c r="N980281"/>
      <c r="O980281"/>
      <c r="P980281"/>
      <c r="Q980281"/>
      <c r="R980281"/>
      <c r="S980281"/>
      <c r="T980281"/>
      <c r="U980281"/>
      <c r="V980281"/>
    </row>
    <row r="980282" spans="1:22">
      <c r="A980282"/>
      <c r="B980282"/>
      <c r="C980282"/>
      <c r="D980282"/>
      <c r="E980282"/>
      <c r="F980282"/>
      <c r="G980282"/>
      <c r="H980282"/>
      <c r="I980282"/>
      <c r="J980282"/>
      <c r="K980282"/>
      <c r="L980282"/>
      <c r="M980282"/>
      <c r="N980282"/>
      <c r="O980282"/>
      <c r="P980282"/>
      <c r="Q980282"/>
      <c r="R980282"/>
      <c r="S980282"/>
      <c r="T980282"/>
      <c r="U980282"/>
      <c r="V980282"/>
    </row>
    <row r="980283" spans="1:22">
      <c r="A980283"/>
      <c r="B980283"/>
      <c r="C980283"/>
      <c r="D980283"/>
      <c r="E980283"/>
      <c r="F980283"/>
      <c r="G980283"/>
      <c r="H980283"/>
      <c r="I980283"/>
      <c r="J980283"/>
      <c r="K980283"/>
      <c r="L980283"/>
      <c r="M980283"/>
      <c r="N980283"/>
      <c r="O980283"/>
      <c r="P980283"/>
      <c r="Q980283"/>
      <c r="R980283"/>
      <c r="S980283"/>
      <c r="T980283"/>
      <c r="U980283"/>
      <c r="V980283"/>
    </row>
    <row r="980284" spans="1:22">
      <c r="A980284"/>
      <c r="B980284"/>
      <c r="C980284"/>
      <c r="D980284"/>
      <c r="E980284"/>
      <c r="F980284"/>
      <c r="G980284"/>
      <c r="H980284"/>
      <c r="I980284"/>
      <c r="J980284"/>
      <c r="K980284"/>
      <c r="L980284"/>
      <c r="M980284"/>
      <c r="N980284"/>
      <c r="O980284"/>
      <c r="P980284"/>
      <c r="Q980284"/>
      <c r="R980284"/>
      <c r="S980284"/>
      <c r="T980284"/>
      <c r="U980284"/>
      <c r="V980284"/>
    </row>
    <row r="980285" spans="1:22">
      <c r="A980285"/>
      <c r="B980285"/>
      <c r="C980285"/>
      <c r="D980285"/>
      <c r="E980285"/>
      <c r="F980285"/>
      <c r="G980285"/>
      <c r="H980285"/>
      <c r="I980285"/>
      <c r="J980285"/>
      <c r="K980285"/>
      <c r="L980285"/>
      <c r="M980285"/>
      <c r="N980285"/>
      <c r="O980285"/>
      <c r="P980285"/>
      <c r="Q980285"/>
      <c r="R980285"/>
      <c r="S980285"/>
      <c r="T980285"/>
      <c r="U980285"/>
      <c r="V980285"/>
    </row>
    <row r="980286" spans="1:22">
      <c r="A980286"/>
      <c r="B980286"/>
      <c r="C980286"/>
      <c r="D980286"/>
      <c r="E980286"/>
      <c r="F980286"/>
      <c r="G980286"/>
      <c r="H980286"/>
      <c r="I980286"/>
      <c r="J980286"/>
      <c r="K980286"/>
      <c r="L980286"/>
      <c r="M980286"/>
      <c r="N980286"/>
      <c r="O980286"/>
      <c r="P980286"/>
      <c r="Q980286"/>
      <c r="R980286"/>
      <c r="S980286"/>
      <c r="T980286"/>
      <c r="U980286"/>
      <c r="V980286"/>
    </row>
    <row r="980287" spans="1:22">
      <c r="A980287"/>
      <c r="B980287"/>
      <c r="C980287"/>
      <c r="D980287"/>
      <c r="E980287"/>
      <c r="F980287"/>
      <c r="G980287"/>
      <c r="H980287"/>
      <c r="I980287"/>
      <c r="J980287"/>
      <c r="K980287"/>
      <c r="L980287"/>
      <c r="M980287"/>
      <c r="N980287"/>
      <c r="O980287"/>
      <c r="P980287"/>
      <c r="Q980287"/>
      <c r="R980287"/>
      <c r="S980287"/>
      <c r="T980287"/>
      <c r="U980287"/>
      <c r="V980287"/>
    </row>
    <row r="980288" spans="1:22">
      <c r="A980288"/>
      <c r="B980288"/>
      <c r="C980288"/>
      <c r="D980288"/>
      <c r="E980288"/>
      <c r="F980288"/>
      <c r="G980288"/>
      <c r="H980288"/>
      <c r="I980288"/>
      <c r="J980288"/>
      <c r="K980288"/>
      <c r="L980288"/>
      <c r="M980288"/>
      <c r="N980288"/>
      <c r="O980288"/>
      <c r="P980288"/>
      <c r="Q980288"/>
      <c r="R980288"/>
      <c r="S980288"/>
      <c r="T980288"/>
      <c r="U980288"/>
      <c r="V980288"/>
    </row>
    <row r="980289" spans="1:22">
      <c r="A980289"/>
      <c r="B980289"/>
      <c r="C980289"/>
      <c r="D980289"/>
      <c r="E980289"/>
      <c r="F980289"/>
      <c r="G980289"/>
      <c r="H980289"/>
      <c r="I980289"/>
      <c r="J980289"/>
      <c r="K980289"/>
      <c r="L980289"/>
      <c r="M980289"/>
      <c r="N980289"/>
      <c r="O980289"/>
      <c r="P980289"/>
      <c r="Q980289"/>
      <c r="R980289"/>
      <c r="S980289"/>
      <c r="T980289"/>
      <c r="U980289"/>
      <c r="V980289"/>
    </row>
    <row r="980290" spans="1:22">
      <c r="A980290"/>
      <c r="B980290"/>
      <c r="C980290"/>
      <c r="D980290"/>
      <c r="E980290"/>
      <c r="F980290"/>
      <c r="G980290"/>
      <c r="H980290"/>
      <c r="I980290"/>
      <c r="J980290"/>
      <c r="K980290"/>
      <c r="L980290"/>
      <c r="M980290"/>
      <c r="N980290"/>
      <c r="O980290"/>
      <c r="P980290"/>
      <c r="Q980290"/>
      <c r="R980290"/>
      <c r="S980290"/>
      <c r="T980290"/>
      <c r="U980290"/>
      <c r="V980290"/>
    </row>
    <row r="980291" spans="1:22">
      <c r="A980291"/>
      <c r="B980291"/>
      <c r="C980291"/>
      <c r="D980291"/>
      <c r="E980291"/>
      <c r="F980291"/>
      <c r="G980291"/>
      <c r="H980291"/>
      <c r="I980291"/>
      <c r="J980291"/>
      <c r="K980291"/>
      <c r="L980291"/>
      <c r="M980291"/>
      <c r="N980291"/>
      <c r="O980291"/>
      <c r="P980291"/>
      <c r="Q980291"/>
      <c r="R980291"/>
      <c r="S980291"/>
      <c r="T980291"/>
      <c r="U980291"/>
      <c r="V980291"/>
    </row>
    <row r="980292" spans="1:22">
      <c r="A980292"/>
      <c r="B980292"/>
      <c r="C980292"/>
      <c r="D980292"/>
      <c r="E980292"/>
      <c r="F980292"/>
      <c r="G980292"/>
      <c r="H980292"/>
      <c r="I980292"/>
      <c r="J980292"/>
      <c r="K980292"/>
      <c r="L980292"/>
      <c r="M980292"/>
      <c r="N980292"/>
      <c r="O980292"/>
      <c r="P980292"/>
      <c r="Q980292"/>
      <c r="R980292"/>
      <c r="S980292"/>
      <c r="T980292"/>
      <c r="U980292"/>
      <c r="V980292"/>
    </row>
    <row r="980293" spans="1:22">
      <c r="A980293"/>
      <c r="B980293"/>
      <c r="C980293"/>
      <c r="D980293"/>
      <c r="E980293"/>
      <c r="F980293"/>
      <c r="G980293"/>
      <c r="H980293"/>
      <c r="I980293"/>
      <c r="J980293"/>
      <c r="K980293"/>
      <c r="L980293"/>
      <c r="M980293"/>
      <c r="N980293"/>
      <c r="O980293"/>
      <c r="P980293"/>
      <c r="Q980293"/>
      <c r="R980293"/>
      <c r="S980293"/>
      <c r="T980293"/>
      <c r="U980293"/>
      <c r="V980293"/>
    </row>
    <row r="980294" spans="1:22">
      <c r="A980294"/>
      <c r="B980294"/>
      <c r="C980294"/>
      <c r="D980294"/>
      <c r="E980294"/>
      <c r="F980294"/>
      <c r="G980294"/>
      <c r="H980294"/>
      <c r="I980294"/>
      <c r="J980294"/>
      <c r="K980294"/>
      <c r="L980294"/>
      <c r="M980294"/>
      <c r="N980294"/>
      <c r="O980294"/>
      <c r="P980294"/>
      <c r="Q980294"/>
      <c r="R980294"/>
      <c r="S980294"/>
      <c r="T980294"/>
      <c r="U980294"/>
      <c r="V980294"/>
    </row>
    <row r="980295" spans="1:22">
      <c r="A980295"/>
      <c r="B980295"/>
      <c r="C980295"/>
      <c r="D980295"/>
      <c r="E980295"/>
      <c r="F980295"/>
      <c r="G980295"/>
      <c r="H980295"/>
      <c r="I980295"/>
      <c r="J980295"/>
      <c r="K980295"/>
      <c r="L980295"/>
      <c r="M980295"/>
      <c r="N980295"/>
      <c r="O980295"/>
      <c r="P980295"/>
      <c r="Q980295"/>
      <c r="R980295"/>
      <c r="S980295"/>
      <c r="T980295"/>
      <c r="U980295"/>
      <c r="V980295"/>
    </row>
    <row r="980296" spans="1:22">
      <c r="A980296"/>
      <c r="B980296"/>
      <c r="C980296"/>
      <c r="D980296"/>
      <c r="E980296"/>
      <c r="F980296"/>
      <c r="G980296"/>
      <c r="H980296"/>
      <c r="I980296"/>
      <c r="J980296"/>
      <c r="K980296"/>
      <c r="L980296"/>
      <c r="M980296"/>
      <c r="N980296"/>
      <c r="O980296"/>
      <c r="P980296"/>
      <c r="Q980296"/>
      <c r="R980296"/>
      <c r="S980296"/>
      <c r="T980296"/>
      <c r="U980296"/>
      <c r="V980296"/>
    </row>
    <row r="980297" spans="1:22">
      <c r="A980297"/>
      <c r="B980297"/>
      <c r="C980297"/>
      <c r="D980297"/>
      <c r="E980297"/>
      <c r="F980297"/>
      <c r="G980297"/>
      <c r="H980297"/>
      <c r="I980297"/>
      <c r="J980297"/>
      <c r="K980297"/>
      <c r="L980297"/>
      <c r="M980297"/>
      <c r="N980297"/>
      <c r="O980297"/>
      <c r="P980297"/>
      <c r="Q980297"/>
      <c r="R980297"/>
      <c r="S980297"/>
      <c r="T980297"/>
      <c r="U980297"/>
      <c r="V980297"/>
    </row>
    <row r="980298" spans="1:22">
      <c r="A980298"/>
      <c r="B980298"/>
      <c r="C980298"/>
      <c r="D980298"/>
      <c r="E980298"/>
      <c r="F980298"/>
      <c r="G980298"/>
      <c r="H980298"/>
      <c r="I980298"/>
      <c r="J980298"/>
      <c r="K980298"/>
      <c r="L980298"/>
      <c r="M980298"/>
      <c r="N980298"/>
      <c r="O980298"/>
      <c r="P980298"/>
      <c r="Q980298"/>
      <c r="R980298"/>
      <c r="S980298"/>
      <c r="T980298"/>
      <c r="U980298"/>
      <c r="V980298"/>
    </row>
    <row r="980299" spans="1:22">
      <c r="A980299"/>
      <c r="B980299"/>
      <c r="C980299"/>
      <c r="D980299"/>
      <c r="E980299"/>
      <c r="F980299"/>
      <c r="G980299"/>
      <c r="H980299"/>
      <c r="I980299"/>
      <c r="J980299"/>
      <c r="K980299"/>
      <c r="L980299"/>
      <c r="M980299"/>
      <c r="N980299"/>
      <c r="O980299"/>
      <c r="P980299"/>
      <c r="Q980299"/>
      <c r="R980299"/>
      <c r="S980299"/>
      <c r="T980299"/>
      <c r="U980299"/>
      <c r="V980299"/>
    </row>
    <row r="980300" spans="1:22">
      <c r="A980300"/>
      <c r="B980300"/>
      <c r="C980300"/>
      <c r="D980300"/>
      <c r="E980300"/>
      <c r="F980300"/>
      <c r="G980300"/>
      <c r="H980300"/>
      <c r="I980300"/>
      <c r="J980300"/>
      <c r="K980300"/>
      <c r="L980300"/>
      <c r="M980300"/>
      <c r="N980300"/>
      <c r="O980300"/>
      <c r="P980300"/>
      <c r="Q980300"/>
      <c r="R980300"/>
      <c r="S980300"/>
      <c r="T980300"/>
      <c r="U980300"/>
      <c r="V980300"/>
    </row>
    <row r="980301" spans="1:22">
      <c r="A980301"/>
      <c r="B980301"/>
      <c r="C980301"/>
      <c r="D980301"/>
      <c r="E980301"/>
      <c r="F980301"/>
      <c r="G980301"/>
      <c r="H980301"/>
      <c r="I980301"/>
      <c r="J980301"/>
      <c r="K980301"/>
      <c r="L980301"/>
      <c r="M980301"/>
      <c r="N980301"/>
      <c r="O980301"/>
      <c r="P980301"/>
      <c r="Q980301"/>
      <c r="R980301"/>
      <c r="S980301"/>
      <c r="T980301"/>
      <c r="U980301"/>
      <c r="V980301"/>
    </row>
    <row r="980302" spans="1:22">
      <c r="A980302"/>
      <c r="B980302"/>
      <c r="C980302"/>
      <c r="D980302"/>
      <c r="E980302"/>
      <c r="F980302"/>
      <c r="G980302"/>
      <c r="H980302"/>
      <c r="I980302"/>
      <c r="J980302"/>
      <c r="K980302"/>
      <c r="L980302"/>
      <c r="M980302"/>
      <c r="N980302"/>
      <c r="O980302"/>
      <c r="P980302"/>
      <c r="Q980302"/>
      <c r="R980302"/>
      <c r="S980302"/>
      <c r="T980302"/>
      <c r="U980302"/>
      <c r="V980302"/>
    </row>
    <row r="980303" spans="1:22">
      <c r="A980303"/>
      <c r="B980303"/>
      <c r="C980303"/>
      <c r="D980303"/>
      <c r="E980303"/>
      <c r="F980303"/>
      <c r="G980303"/>
      <c r="H980303"/>
      <c r="I980303"/>
      <c r="J980303"/>
      <c r="K980303"/>
      <c r="L980303"/>
      <c r="M980303"/>
      <c r="N980303"/>
      <c r="O980303"/>
      <c r="P980303"/>
      <c r="Q980303"/>
      <c r="R980303"/>
      <c r="S980303"/>
      <c r="T980303"/>
      <c r="U980303"/>
      <c r="V980303"/>
    </row>
    <row r="980304" spans="1:22">
      <c r="A980304"/>
      <c r="B980304"/>
      <c r="C980304"/>
      <c r="D980304"/>
      <c r="E980304"/>
      <c r="F980304"/>
      <c r="G980304"/>
      <c r="H980304"/>
      <c r="I980304"/>
      <c r="J980304"/>
      <c r="K980304"/>
      <c r="L980304"/>
      <c r="M980304"/>
      <c r="N980304"/>
      <c r="O980304"/>
      <c r="P980304"/>
      <c r="Q980304"/>
      <c r="R980304"/>
      <c r="S980304"/>
      <c r="T980304"/>
      <c r="U980304"/>
      <c r="V980304"/>
    </row>
    <row r="980305" spans="1:22">
      <c r="A980305"/>
      <c r="B980305"/>
      <c r="C980305"/>
      <c r="D980305"/>
      <c r="E980305"/>
      <c r="F980305"/>
      <c r="G980305"/>
      <c r="H980305"/>
      <c r="I980305"/>
      <c r="J980305"/>
      <c r="K980305"/>
      <c r="L980305"/>
      <c r="M980305"/>
      <c r="N980305"/>
      <c r="O980305"/>
      <c r="P980305"/>
      <c r="Q980305"/>
      <c r="R980305"/>
      <c r="S980305"/>
      <c r="T980305"/>
      <c r="U980305"/>
      <c r="V980305"/>
    </row>
    <row r="980306" spans="1:22">
      <c r="A980306"/>
      <c r="B980306"/>
      <c r="C980306"/>
      <c r="D980306"/>
      <c r="E980306"/>
      <c r="F980306"/>
      <c r="G980306"/>
      <c r="H980306"/>
      <c r="I980306"/>
      <c r="J980306"/>
      <c r="K980306"/>
      <c r="L980306"/>
      <c r="M980306"/>
      <c r="N980306"/>
      <c r="O980306"/>
      <c r="P980306"/>
      <c r="Q980306"/>
      <c r="R980306"/>
      <c r="S980306"/>
      <c r="T980306"/>
      <c r="U980306"/>
      <c r="V980306"/>
    </row>
    <row r="980307" spans="1:22">
      <c r="A980307"/>
      <c r="B980307"/>
      <c r="C980307"/>
      <c r="D980307"/>
      <c r="E980307"/>
      <c r="F980307"/>
      <c r="G980307"/>
      <c r="H980307"/>
      <c r="I980307"/>
      <c r="J980307"/>
      <c r="K980307"/>
      <c r="L980307"/>
      <c r="M980307"/>
      <c r="N980307"/>
      <c r="O980307"/>
      <c r="P980307"/>
      <c r="Q980307"/>
      <c r="R980307"/>
      <c r="S980307"/>
      <c r="T980307"/>
      <c r="U980307"/>
      <c r="V980307"/>
    </row>
    <row r="980308" spans="1:22">
      <c r="A980308"/>
      <c r="B980308"/>
      <c r="C980308"/>
      <c r="D980308"/>
      <c r="E980308"/>
      <c r="F980308"/>
      <c r="G980308"/>
      <c r="H980308"/>
      <c r="I980308"/>
      <c r="J980308"/>
      <c r="K980308"/>
      <c r="L980308"/>
      <c r="M980308"/>
      <c r="N980308"/>
      <c r="O980308"/>
      <c r="P980308"/>
      <c r="Q980308"/>
      <c r="R980308"/>
      <c r="S980308"/>
      <c r="T980308"/>
      <c r="U980308"/>
      <c r="V980308"/>
    </row>
    <row r="980309" spans="1:22">
      <c r="A980309"/>
      <c r="B980309"/>
      <c r="C980309"/>
      <c r="D980309"/>
      <c r="E980309"/>
      <c r="F980309"/>
      <c r="G980309"/>
      <c r="H980309"/>
      <c r="I980309"/>
      <c r="J980309"/>
      <c r="K980309"/>
      <c r="L980309"/>
      <c r="M980309"/>
      <c r="N980309"/>
      <c r="O980309"/>
      <c r="P980309"/>
      <c r="Q980309"/>
      <c r="R980309"/>
      <c r="S980309"/>
      <c r="T980309"/>
      <c r="U980309"/>
      <c r="V980309"/>
    </row>
    <row r="980310" spans="1:22">
      <c r="A980310"/>
      <c r="B980310"/>
      <c r="C980310"/>
      <c r="D980310"/>
      <c r="E980310"/>
      <c r="F980310"/>
      <c r="G980310"/>
      <c r="H980310"/>
      <c r="I980310"/>
      <c r="J980310"/>
      <c r="K980310"/>
      <c r="L980310"/>
      <c r="M980310"/>
      <c r="N980310"/>
      <c r="O980310"/>
      <c r="P980310"/>
      <c r="Q980310"/>
      <c r="R980310"/>
      <c r="S980310"/>
      <c r="T980310"/>
      <c r="U980310"/>
      <c r="V980310"/>
    </row>
    <row r="980311" spans="1:22">
      <c r="A980311"/>
      <c r="B980311"/>
      <c r="C980311"/>
      <c r="D980311"/>
      <c r="E980311"/>
      <c r="F980311"/>
      <c r="G980311"/>
      <c r="H980311"/>
      <c r="I980311"/>
      <c r="J980311"/>
      <c r="K980311"/>
      <c r="L980311"/>
      <c r="M980311"/>
      <c r="N980311"/>
      <c r="O980311"/>
      <c r="P980311"/>
      <c r="Q980311"/>
      <c r="R980311"/>
      <c r="S980311"/>
      <c r="T980311"/>
      <c r="U980311"/>
      <c r="V980311"/>
    </row>
    <row r="980312" spans="1:22">
      <c r="A980312"/>
      <c r="B980312"/>
      <c r="C980312"/>
      <c r="D980312"/>
      <c r="E980312"/>
      <c r="F980312"/>
      <c r="G980312"/>
      <c r="H980312"/>
      <c r="I980312"/>
      <c r="J980312"/>
      <c r="K980312"/>
      <c r="L980312"/>
      <c r="M980312"/>
      <c r="N980312"/>
      <c r="O980312"/>
      <c r="P980312"/>
      <c r="Q980312"/>
      <c r="R980312"/>
      <c r="S980312"/>
      <c r="T980312"/>
      <c r="U980312"/>
      <c r="V980312"/>
    </row>
    <row r="980313" spans="1:22">
      <c r="A980313"/>
      <c r="B980313"/>
      <c r="C980313"/>
      <c r="D980313"/>
      <c r="E980313"/>
      <c r="F980313"/>
      <c r="G980313"/>
      <c r="H980313"/>
      <c r="I980313"/>
      <c r="J980313"/>
      <c r="K980313"/>
      <c r="L980313"/>
      <c r="M980313"/>
      <c r="N980313"/>
      <c r="O980313"/>
      <c r="P980313"/>
      <c r="Q980313"/>
      <c r="R980313"/>
      <c r="S980313"/>
      <c r="T980313"/>
      <c r="U980313"/>
      <c r="V980313"/>
    </row>
    <row r="980314" spans="1:22">
      <c r="A980314"/>
      <c r="B980314"/>
      <c r="C980314"/>
      <c r="D980314"/>
      <c r="E980314"/>
      <c r="F980314"/>
      <c r="G980314"/>
      <c r="H980314"/>
      <c r="I980314"/>
      <c r="J980314"/>
      <c r="K980314"/>
      <c r="L980314"/>
      <c r="M980314"/>
      <c r="N980314"/>
      <c r="O980314"/>
      <c r="P980314"/>
      <c r="Q980314"/>
      <c r="R980314"/>
      <c r="S980314"/>
      <c r="T980314"/>
      <c r="U980314"/>
      <c r="V980314"/>
    </row>
    <row r="980315" spans="1:22">
      <c r="A980315"/>
      <c r="B980315"/>
      <c r="C980315"/>
      <c r="D980315"/>
      <c r="E980315"/>
      <c r="F980315"/>
      <c r="G980315"/>
      <c r="H980315"/>
      <c r="I980315"/>
      <c r="J980315"/>
      <c r="K980315"/>
      <c r="L980315"/>
      <c r="M980315"/>
      <c r="N980315"/>
      <c r="O980315"/>
      <c r="P980315"/>
      <c r="Q980315"/>
      <c r="R980315"/>
      <c r="S980315"/>
      <c r="T980315"/>
      <c r="U980315"/>
      <c r="V980315"/>
    </row>
    <row r="980316" spans="1:22">
      <c r="A980316"/>
      <c r="B980316"/>
      <c r="C980316"/>
      <c r="D980316"/>
      <c r="E980316"/>
      <c r="F980316"/>
      <c r="G980316"/>
      <c r="H980316"/>
      <c r="I980316"/>
      <c r="J980316"/>
      <c r="K980316"/>
      <c r="L980316"/>
      <c r="M980316"/>
      <c r="N980316"/>
      <c r="O980316"/>
      <c r="P980316"/>
      <c r="Q980316"/>
      <c r="R980316"/>
      <c r="S980316"/>
      <c r="T980316"/>
      <c r="U980316"/>
      <c r="V980316"/>
    </row>
    <row r="980317" spans="1:22">
      <c r="A980317"/>
      <c r="B980317"/>
      <c r="C980317"/>
      <c r="D980317"/>
      <c r="E980317"/>
      <c r="F980317"/>
      <c r="G980317"/>
      <c r="H980317"/>
      <c r="I980317"/>
      <c r="J980317"/>
      <c r="K980317"/>
      <c r="L980317"/>
      <c r="M980317"/>
      <c r="N980317"/>
      <c r="O980317"/>
      <c r="P980317"/>
      <c r="Q980317"/>
      <c r="R980317"/>
      <c r="S980317"/>
      <c r="T980317"/>
      <c r="U980317"/>
      <c r="V980317"/>
    </row>
    <row r="980318" spans="1:22">
      <c r="A980318"/>
      <c r="B980318"/>
      <c r="C980318"/>
      <c r="D980318"/>
      <c r="E980318"/>
      <c r="F980318"/>
      <c r="G980318"/>
      <c r="H980318"/>
      <c r="I980318"/>
      <c r="J980318"/>
      <c r="K980318"/>
      <c r="L980318"/>
      <c r="M980318"/>
      <c r="N980318"/>
      <c r="O980318"/>
      <c r="P980318"/>
      <c r="Q980318"/>
      <c r="R980318"/>
      <c r="S980318"/>
      <c r="T980318"/>
      <c r="U980318"/>
      <c r="V980318"/>
    </row>
    <row r="980319" spans="1:22">
      <c r="A980319"/>
      <c r="B980319"/>
      <c r="C980319"/>
      <c r="D980319"/>
      <c r="E980319"/>
      <c r="F980319"/>
      <c r="G980319"/>
      <c r="H980319"/>
      <c r="I980319"/>
      <c r="J980319"/>
      <c r="K980319"/>
      <c r="L980319"/>
      <c r="M980319"/>
      <c r="N980319"/>
      <c r="O980319"/>
      <c r="P980319"/>
      <c r="Q980319"/>
      <c r="R980319"/>
      <c r="S980319"/>
      <c r="T980319"/>
      <c r="U980319"/>
      <c r="V980319"/>
    </row>
    <row r="980320" spans="1:22">
      <c r="A980320"/>
      <c r="B980320"/>
      <c r="C980320"/>
      <c r="D980320"/>
      <c r="E980320"/>
      <c r="F980320"/>
      <c r="G980320"/>
      <c r="H980320"/>
      <c r="I980320"/>
      <c r="J980320"/>
      <c r="K980320"/>
      <c r="L980320"/>
      <c r="M980320"/>
      <c r="N980320"/>
      <c r="O980320"/>
      <c r="P980320"/>
      <c r="Q980320"/>
      <c r="R980320"/>
      <c r="S980320"/>
      <c r="T980320"/>
      <c r="U980320"/>
      <c r="V980320"/>
    </row>
    <row r="980321" spans="1:22">
      <c r="A980321"/>
      <c r="B980321"/>
      <c r="C980321"/>
      <c r="D980321"/>
      <c r="E980321"/>
      <c r="F980321"/>
      <c r="G980321"/>
      <c r="H980321"/>
      <c r="I980321"/>
      <c r="J980321"/>
      <c r="K980321"/>
      <c r="L980321"/>
      <c r="M980321"/>
      <c r="N980321"/>
      <c r="O980321"/>
      <c r="P980321"/>
      <c r="Q980321"/>
      <c r="R980321"/>
      <c r="S980321"/>
      <c r="T980321"/>
      <c r="U980321"/>
      <c r="V980321"/>
    </row>
    <row r="980322" spans="1:22">
      <c r="A980322"/>
      <c r="B980322"/>
      <c r="C980322"/>
      <c r="D980322"/>
      <c r="E980322"/>
      <c r="F980322"/>
      <c r="G980322"/>
      <c r="H980322"/>
      <c r="I980322"/>
      <c r="J980322"/>
      <c r="K980322"/>
      <c r="L980322"/>
      <c r="M980322"/>
      <c r="N980322"/>
      <c r="O980322"/>
      <c r="P980322"/>
      <c r="Q980322"/>
      <c r="R980322"/>
      <c r="S980322"/>
      <c r="T980322"/>
      <c r="U980322"/>
      <c r="V980322"/>
    </row>
    <row r="980323" spans="1:22">
      <c r="A980323"/>
      <c r="B980323"/>
      <c r="C980323"/>
      <c r="D980323"/>
      <c r="E980323"/>
      <c r="F980323"/>
      <c r="G980323"/>
      <c r="H980323"/>
      <c r="I980323"/>
      <c r="J980323"/>
      <c r="K980323"/>
      <c r="L980323"/>
      <c r="M980323"/>
      <c r="N980323"/>
      <c r="O980323"/>
      <c r="P980323"/>
      <c r="Q980323"/>
      <c r="R980323"/>
      <c r="S980323"/>
      <c r="T980323"/>
      <c r="U980323"/>
      <c r="V980323"/>
    </row>
    <row r="980324" spans="1:22">
      <c r="A980324"/>
      <c r="B980324"/>
      <c r="C980324"/>
      <c r="D980324"/>
      <c r="E980324"/>
      <c r="F980324"/>
      <c r="G980324"/>
      <c r="H980324"/>
      <c r="I980324"/>
      <c r="J980324"/>
      <c r="K980324"/>
      <c r="L980324"/>
      <c r="M980324"/>
      <c r="N980324"/>
      <c r="O980324"/>
      <c r="P980324"/>
      <c r="Q980324"/>
      <c r="R980324"/>
      <c r="S980324"/>
      <c r="T980324"/>
      <c r="U980324"/>
      <c r="V980324"/>
    </row>
    <row r="980325" spans="1:22">
      <c r="A980325"/>
      <c r="B980325"/>
      <c r="C980325"/>
      <c r="D980325"/>
      <c r="E980325"/>
      <c r="F980325"/>
      <c r="G980325"/>
      <c r="H980325"/>
      <c r="I980325"/>
      <c r="J980325"/>
      <c r="K980325"/>
      <c r="L980325"/>
      <c r="M980325"/>
      <c r="N980325"/>
      <c r="O980325"/>
      <c r="P980325"/>
      <c r="Q980325"/>
      <c r="R980325"/>
      <c r="S980325"/>
      <c r="T980325"/>
      <c r="U980325"/>
      <c r="V980325"/>
    </row>
    <row r="980326" spans="1:22">
      <c r="A980326"/>
      <c r="B980326"/>
      <c r="C980326"/>
      <c r="D980326"/>
      <c r="E980326"/>
      <c r="F980326"/>
      <c r="G980326"/>
      <c r="H980326"/>
      <c r="I980326"/>
      <c r="J980326"/>
      <c r="K980326"/>
      <c r="L980326"/>
      <c r="M980326"/>
      <c r="N980326"/>
      <c r="O980326"/>
      <c r="P980326"/>
      <c r="Q980326"/>
      <c r="R980326"/>
      <c r="S980326"/>
      <c r="T980326"/>
      <c r="U980326"/>
      <c r="V980326"/>
    </row>
    <row r="980327" spans="1:22">
      <c r="A980327"/>
      <c r="B980327"/>
      <c r="C980327"/>
      <c r="D980327"/>
      <c r="E980327"/>
      <c r="F980327"/>
      <c r="G980327"/>
      <c r="H980327"/>
      <c r="I980327"/>
      <c r="J980327"/>
      <c r="K980327"/>
      <c r="L980327"/>
      <c r="M980327"/>
      <c r="N980327"/>
      <c r="O980327"/>
      <c r="P980327"/>
      <c r="Q980327"/>
      <c r="R980327"/>
      <c r="S980327"/>
      <c r="T980327"/>
      <c r="U980327"/>
      <c r="V980327"/>
    </row>
    <row r="980328" spans="1:22">
      <c r="A980328"/>
      <c r="B980328"/>
      <c r="C980328"/>
      <c r="D980328"/>
      <c r="E980328"/>
      <c r="F980328"/>
      <c r="G980328"/>
      <c r="H980328"/>
      <c r="I980328"/>
      <c r="J980328"/>
      <c r="K980328"/>
      <c r="L980328"/>
      <c r="M980328"/>
      <c r="N980328"/>
      <c r="O980328"/>
      <c r="P980328"/>
      <c r="Q980328"/>
      <c r="R980328"/>
      <c r="S980328"/>
      <c r="T980328"/>
      <c r="U980328"/>
      <c r="V980328"/>
    </row>
    <row r="980329" spans="1:22">
      <c r="A980329"/>
      <c r="B980329"/>
      <c r="C980329"/>
      <c r="D980329"/>
      <c r="E980329"/>
      <c r="F980329"/>
      <c r="G980329"/>
      <c r="H980329"/>
      <c r="I980329"/>
      <c r="J980329"/>
      <c r="K980329"/>
      <c r="L980329"/>
      <c r="M980329"/>
      <c r="N980329"/>
      <c r="O980329"/>
      <c r="P980329"/>
      <c r="Q980329"/>
      <c r="R980329"/>
      <c r="S980329"/>
      <c r="T980329"/>
      <c r="U980329"/>
      <c r="V980329"/>
    </row>
    <row r="980330" spans="1:22">
      <c r="A980330"/>
      <c r="B980330"/>
      <c r="C980330"/>
      <c r="D980330"/>
      <c r="E980330"/>
      <c r="F980330"/>
      <c r="G980330"/>
      <c r="H980330"/>
      <c r="I980330"/>
      <c r="J980330"/>
      <c r="K980330"/>
      <c r="L980330"/>
      <c r="M980330"/>
      <c r="N980330"/>
      <c r="O980330"/>
      <c r="P980330"/>
      <c r="Q980330"/>
      <c r="R980330"/>
      <c r="S980330"/>
      <c r="T980330"/>
      <c r="U980330"/>
      <c r="V980330"/>
    </row>
    <row r="980331" spans="1:22">
      <c r="A980331"/>
      <c r="B980331"/>
      <c r="C980331"/>
      <c r="D980331"/>
      <c r="E980331"/>
      <c r="F980331"/>
      <c r="G980331"/>
      <c r="H980331"/>
      <c r="I980331"/>
      <c r="J980331"/>
      <c r="K980331"/>
      <c r="L980331"/>
      <c r="M980331"/>
      <c r="N980331"/>
      <c r="O980331"/>
      <c r="P980331"/>
      <c r="Q980331"/>
      <c r="R980331"/>
      <c r="S980331"/>
      <c r="T980331"/>
      <c r="U980331"/>
      <c r="V980331"/>
    </row>
    <row r="980332" spans="1:22">
      <c r="A980332"/>
      <c r="B980332"/>
      <c r="C980332"/>
      <c r="D980332"/>
      <c r="E980332"/>
      <c r="F980332"/>
      <c r="G980332"/>
      <c r="H980332"/>
      <c r="I980332"/>
      <c r="J980332"/>
      <c r="K980332"/>
      <c r="L980332"/>
      <c r="M980332"/>
      <c r="N980332"/>
      <c r="O980332"/>
      <c r="P980332"/>
      <c r="Q980332"/>
      <c r="R980332"/>
      <c r="S980332"/>
      <c r="T980332"/>
      <c r="U980332"/>
      <c r="V980332"/>
    </row>
    <row r="980333" spans="1:22">
      <c r="A980333"/>
      <c r="B980333"/>
      <c r="C980333"/>
      <c r="D980333"/>
      <c r="E980333"/>
      <c r="F980333"/>
      <c r="G980333"/>
      <c r="H980333"/>
      <c r="I980333"/>
      <c r="J980333"/>
      <c r="K980333"/>
      <c r="L980333"/>
      <c r="M980333"/>
      <c r="N980333"/>
      <c r="O980333"/>
      <c r="P980333"/>
      <c r="Q980333"/>
      <c r="R980333"/>
      <c r="S980333"/>
      <c r="T980333"/>
      <c r="U980333"/>
      <c r="V980333"/>
    </row>
    <row r="980334" spans="1:22">
      <c r="A980334"/>
      <c r="B980334"/>
      <c r="C980334"/>
      <c r="D980334"/>
      <c r="E980334"/>
      <c r="F980334"/>
      <c r="G980334"/>
      <c r="H980334"/>
      <c r="I980334"/>
      <c r="J980334"/>
      <c r="K980334"/>
      <c r="L980334"/>
      <c r="M980334"/>
      <c r="N980334"/>
      <c r="O980334"/>
      <c r="P980334"/>
      <c r="Q980334"/>
      <c r="R980334"/>
      <c r="S980334"/>
      <c r="T980334"/>
      <c r="U980334"/>
      <c r="V980334"/>
    </row>
    <row r="980335" spans="1:22">
      <c r="A980335"/>
      <c r="B980335"/>
      <c r="C980335"/>
      <c r="D980335"/>
      <c r="E980335"/>
      <c r="F980335"/>
      <c r="G980335"/>
      <c r="H980335"/>
      <c r="I980335"/>
      <c r="J980335"/>
      <c r="K980335"/>
      <c r="L980335"/>
      <c r="M980335"/>
      <c r="N980335"/>
      <c r="O980335"/>
      <c r="P980335"/>
      <c r="Q980335"/>
      <c r="R980335"/>
      <c r="S980335"/>
      <c r="T980335"/>
      <c r="U980335"/>
      <c r="V980335"/>
    </row>
    <row r="980336" spans="1:22">
      <c r="A980336"/>
      <c r="B980336"/>
      <c r="C980336"/>
      <c r="D980336"/>
      <c r="E980336"/>
      <c r="F980336"/>
      <c r="G980336"/>
      <c r="H980336"/>
      <c r="I980336"/>
      <c r="J980336"/>
      <c r="K980336"/>
      <c r="L980336"/>
      <c r="M980336"/>
      <c r="N980336"/>
      <c r="O980336"/>
      <c r="P980336"/>
      <c r="Q980336"/>
      <c r="R980336"/>
      <c r="S980336"/>
      <c r="T980336"/>
      <c r="U980336"/>
      <c r="V980336"/>
    </row>
    <row r="980337" spans="1:22">
      <c r="A980337"/>
      <c r="B980337"/>
      <c r="C980337"/>
      <c r="D980337"/>
      <c r="E980337"/>
      <c r="F980337"/>
      <c r="G980337"/>
      <c r="H980337"/>
      <c r="I980337"/>
      <c r="J980337"/>
      <c r="K980337"/>
      <c r="L980337"/>
      <c r="M980337"/>
      <c r="N980337"/>
      <c r="O980337"/>
      <c r="P980337"/>
      <c r="Q980337"/>
      <c r="R980337"/>
      <c r="S980337"/>
      <c r="T980337"/>
      <c r="U980337"/>
      <c r="V980337"/>
    </row>
    <row r="980338" spans="1:22">
      <c r="A980338"/>
      <c r="B980338"/>
      <c r="C980338"/>
      <c r="D980338"/>
      <c r="E980338"/>
      <c r="F980338"/>
      <c r="G980338"/>
      <c r="H980338"/>
      <c r="I980338"/>
      <c r="J980338"/>
      <c r="K980338"/>
      <c r="L980338"/>
      <c r="M980338"/>
      <c r="N980338"/>
      <c r="O980338"/>
      <c r="P980338"/>
      <c r="Q980338"/>
      <c r="R980338"/>
      <c r="S980338"/>
      <c r="T980338"/>
      <c r="U980338"/>
      <c r="V980338"/>
    </row>
    <row r="980339" spans="1:22">
      <c r="A980339"/>
      <c r="B980339"/>
      <c r="C980339"/>
      <c r="D980339"/>
      <c r="E980339"/>
      <c r="F980339"/>
      <c r="G980339"/>
      <c r="H980339"/>
      <c r="I980339"/>
      <c r="J980339"/>
      <c r="K980339"/>
      <c r="L980339"/>
      <c r="M980339"/>
      <c r="N980339"/>
      <c r="O980339"/>
      <c r="P980339"/>
      <c r="Q980339"/>
      <c r="R980339"/>
      <c r="S980339"/>
      <c r="T980339"/>
      <c r="U980339"/>
      <c r="V980339"/>
    </row>
    <row r="980340" spans="1:22">
      <c r="A980340"/>
      <c r="B980340"/>
      <c r="C980340"/>
      <c r="D980340"/>
      <c r="E980340"/>
      <c r="F980340"/>
      <c r="G980340"/>
      <c r="H980340"/>
      <c r="I980340"/>
      <c r="J980340"/>
      <c r="K980340"/>
      <c r="L980340"/>
      <c r="M980340"/>
      <c r="N980340"/>
      <c r="O980340"/>
      <c r="P980340"/>
      <c r="Q980340"/>
      <c r="R980340"/>
      <c r="S980340"/>
      <c r="T980340"/>
      <c r="U980340"/>
      <c r="V980340"/>
    </row>
    <row r="980341" spans="1:22">
      <c r="A980341"/>
      <c r="B980341"/>
      <c r="C980341"/>
      <c r="D980341"/>
      <c r="E980341"/>
      <c r="F980341"/>
      <c r="G980341"/>
      <c r="H980341"/>
      <c r="I980341"/>
      <c r="J980341"/>
      <c r="K980341"/>
      <c r="L980341"/>
      <c r="M980341"/>
      <c r="N980341"/>
      <c r="O980341"/>
      <c r="P980341"/>
      <c r="Q980341"/>
      <c r="R980341"/>
      <c r="S980341"/>
      <c r="T980341"/>
      <c r="U980341"/>
      <c r="V980341"/>
    </row>
    <row r="980342" spans="1:22">
      <c r="A980342"/>
      <c r="B980342"/>
      <c r="C980342"/>
      <c r="D980342"/>
      <c r="E980342"/>
      <c r="F980342"/>
      <c r="G980342"/>
      <c r="H980342"/>
      <c r="I980342"/>
      <c r="J980342"/>
      <c r="K980342"/>
      <c r="L980342"/>
      <c r="M980342"/>
      <c r="N980342"/>
      <c r="O980342"/>
      <c r="P980342"/>
      <c r="Q980342"/>
      <c r="R980342"/>
      <c r="S980342"/>
      <c r="T980342"/>
      <c r="U980342"/>
      <c r="V980342"/>
    </row>
    <row r="980343" spans="1:22">
      <c r="A980343"/>
      <c r="B980343"/>
      <c r="C980343"/>
      <c r="D980343"/>
      <c r="E980343"/>
      <c r="F980343"/>
      <c r="G980343"/>
      <c r="H980343"/>
      <c r="I980343"/>
      <c r="J980343"/>
      <c r="K980343"/>
      <c r="L980343"/>
      <c r="M980343"/>
      <c r="N980343"/>
      <c r="O980343"/>
      <c r="P980343"/>
      <c r="Q980343"/>
      <c r="R980343"/>
      <c r="S980343"/>
      <c r="T980343"/>
      <c r="U980343"/>
      <c r="V980343"/>
    </row>
    <row r="980344" spans="1:22">
      <c r="A980344"/>
      <c r="B980344"/>
      <c r="C980344"/>
      <c r="D980344"/>
      <c r="E980344"/>
      <c r="F980344"/>
      <c r="G980344"/>
      <c r="H980344"/>
      <c r="I980344"/>
      <c r="J980344"/>
      <c r="K980344"/>
      <c r="L980344"/>
      <c r="M980344"/>
      <c r="N980344"/>
      <c r="O980344"/>
      <c r="P980344"/>
      <c r="Q980344"/>
      <c r="R980344"/>
      <c r="S980344"/>
      <c r="T980344"/>
      <c r="U980344"/>
      <c r="V980344"/>
    </row>
    <row r="980345" spans="1:22">
      <c r="A980345"/>
      <c r="B980345"/>
      <c r="C980345"/>
      <c r="D980345"/>
      <c r="E980345"/>
      <c r="F980345"/>
      <c r="G980345"/>
      <c r="H980345"/>
      <c r="I980345"/>
      <c r="J980345"/>
      <c r="K980345"/>
      <c r="L980345"/>
      <c r="M980345"/>
      <c r="N980345"/>
      <c r="O980345"/>
      <c r="P980345"/>
      <c r="Q980345"/>
      <c r="R980345"/>
      <c r="S980345"/>
      <c r="T980345"/>
      <c r="U980345"/>
      <c r="V980345"/>
    </row>
    <row r="980346" spans="1:22">
      <c r="A980346"/>
      <c r="B980346"/>
      <c r="C980346"/>
      <c r="D980346"/>
      <c r="E980346"/>
      <c r="F980346"/>
      <c r="G980346"/>
      <c r="H980346"/>
      <c r="I980346"/>
      <c r="J980346"/>
      <c r="K980346"/>
      <c r="L980346"/>
      <c r="M980346"/>
      <c r="N980346"/>
      <c r="O980346"/>
      <c r="P980346"/>
      <c r="Q980346"/>
      <c r="R980346"/>
      <c r="S980346"/>
      <c r="T980346"/>
      <c r="U980346"/>
      <c r="V980346"/>
    </row>
    <row r="980347" spans="1:22">
      <c r="A980347"/>
      <c r="B980347"/>
      <c r="C980347"/>
      <c r="D980347"/>
      <c r="E980347"/>
      <c r="F980347"/>
      <c r="G980347"/>
      <c r="H980347"/>
      <c r="I980347"/>
      <c r="J980347"/>
      <c r="K980347"/>
      <c r="L980347"/>
      <c r="M980347"/>
      <c r="N980347"/>
      <c r="O980347"/>
      <c r="P980347"/>
      <c r="Q980347"/>
      <c r="R980347"/>
      <c r="S980347"/>
      <c r="T980347"/>
      <c r="U980347"/>
      <c r="V980347"/>
    </row>
    <row r="980348" spans="1:22">
      <c r="A980348"/>
      <c r="B980348"/>
      <c r="C980348"/>
      <c r="D980348"/>
      <c r="E980348"/>
      <c r="F980348"/>
      <c r="G980348"/>
      <c r="H980348"/>
      <c r="I980348"/>
      <c r="J980348"/>
      <c r="K980348"/>
      <c r="L980348"/>
      <c r="M980348"/>
      <c r="N980348"/>
      <c r="O980348"/>
      <c r="P980348"/>
      <c r="Q980348"/>
      <c r="R980348"/>
      <c r="S980348"/>
      <c r="T980348"/>
      <c r="U980348"/>
      <c r="V980348"/>
    </row>
    <row r="980349" spans="1:22">
      <c r="A980349"/>
      <c r="B980349"/>
      <c r="C980349"/>
      <c r="D980349"/>
      <c r="E980349"/>
      <c r="F980349"/>
      <c r="G980349"/>
      <c r="H980349"/>
      <c r="I980349"/>
      <c r="J980349"/>
      <c r="K980349"/>
      <c r="L980349"/>
      <c r="M980349"/>
      <c r="N980349"/>
      <c r="O980349"/>
      <c r="P980349"/>
      <c r="Q980349"/>
      <c r="R980349"/>
      <c r="S980349"/>
      <c r="T980349"/>
      <c r="U980349"/>
      <c r="V980349"/>
    </row>
    <row r="980350" spans="1:22">
      <c r="A980350"/>
      <c r="B980350"/>
      <c r="C980350"/>
      <c r="D980350"/>
      <c r="E980350"/>
      <c r="F980350"/>
      <c r="G980350"/>
      <c r="H980350"/>
      <c r="I980350"/>
      <c r="J980350"/>
      <c r="K980350"/>
      <c r="L980350"/>
      <c r="M980350"/>
      <c r="N980350"/>
      <c r="O980350"/>
      <c r="P980350"/>
      <c r="Q980350"/>
      <c r="R980350"/>
      <c r="S980350"/>
      <c r="T980350"/>
      <c r="U980350"/>
      <c r="V980350"/>
    </row>
    <row r="980351" spans="1:22">
      <c r="A980351"/>
      <c r="B980351"/>
      <c r="C980351"/>
      <c r="D980351"/>
      <c r="E980351"/>
      <c r="F980351"/>
      <c r="G980351"/>
      <c r="H980351"/>
      <c r="I980351"/>
      <c r="J980351"/>
      <c r="K980351"/>
      <c r="L980351"/>
      <c r="M980351"/>
      <c r="N980351"/>
      <c r="O980351"/>
      <c r="P980351"/>
      <c r="Q980351"/>
      <c r="R980351"/>
      <c r="S980351"/>
      <c r="T980351"/>
      <c r="U980351"/>
      <c r="V980351"/>
    </row>
    <row r="980352" spans="1:22">
      <c r="A980352"/>
      <c r="B980352"/>
      <c r="C980352"/>
      <c r="D980352"/>
      <c r="E980352"/>
      <c r="F980352"/>
      <c r="G980352"/>
      <c r="H980352"/>
      <c r="I980352"/>
      <c r="J980352"/>
      <c r="K980352"/>
      <c r="L980352"/>
      <c r="M980352"/>
      <c r="N980352"/>
      <c r="O980352"/>
      <c r="P980352"/>
      <c r="Q980352"/>
      <c r="R980352"/>
      <c r="S980352"/>
      <c r="T980352"/>
      <c r="U980352"/>
      <c r="V980352"/>
    </row>
    <row r="980353" spans="1:22">
      <c r="A980353"/>
      <c r="B980353"/>
      <c r="C980353"/>
      <c r="D980353"/>
      <c r="E980353"/>
      <c r="F980353"/>
      <c r="G980353"/>
      <c r="H980353"/>
      <c r="I980353"/>
      <c r="J980353"/>
      <c r="K980353"/>
      <c r="L980353"/>
      <c r="M980353"/>
      <c r="N980353"/>
      <c r="O980353"/>
      <c r="P980353"/>
      <c r="Q980353"/>
      <c r="R980353"/>
      <c r="S980353"/>
      <c r="T980353"/>
      <c r="U980353"/>
      <c r="V980353"/>
    </row>
    <row r="980354" spans="1:22">
      <c r="A980354"/>
      <c r="B980354"/>
      <c r="C980354"/>
      <c r="D980354"/>
      <c r="E980354"/>
      <c r="F980354"/>
      <c r="G980354"/>
      <c r="H980354"/>
      <c r="I980354"/>
      <c r="J980354"/>
      <c r="K980354"/>
      <c r="L980354"/>
      <c r="M980354"/>
      <c r="N980354"/>
      <c r="O980354"/>
      <c r="P980354"/>
      <c r="Q980354"/>
      <c r="R980354"/>
      <c r="S980354"/>
      <c r="T980354"/>
      <c r="U980354"/>
      <c r="V980354"/>
    </row>
    <row r="980355" spans="1:22">
      <c r="A980355"/>
      <c r="B980355"/>
      <c r="C980355"/>
      <c r="D980355"/>
      <c r="E980355"/>
      <c r="F980355"/>
      <c r="G980355"/>
      <c r="H980355"/>
      <c r="I980355"/>
      <c r="J980355"/>
      <c r="K980355"/>
      <c r="L980355"/>
      <c r="M980355"/>
      <c r="N980355"/>
      <c r="O980355"/>
      <c r="P980355"/>
      <c r="Q980355"/>
      <c r="R980355"/>
      <c r="S980355"/>
      <c r="T980355"/>
      <c r="U980355"/>
      <c r="V980355"/>
    </row>
    <row r="980356" spans="1:22">
      <c r="A980356"/>
      <c r="B980356"/>
      <c r="C980356"/>
      <c r="D980356"/>
      <c r="E980356"/>
      <c r="F980356"/>
      <c r="G980356"/>
      <c r="H980356"/>
      <c r="I980356"/>
      <c r="J980356"/>
      <c r="K980356"/>
      <c r="L980356"/>
      <c r="M980356"/>
      <c r="N980356"/>
      <c r="O980356"/>
      <c r="P980356"/>
      <c r="Q980356"/>
      <c r="R980356"/>
      <c r="S980356"/>
      <c r="T980356"/>
      <c r="U980356"/>
      <c r="V980356"/>
    </row>
    <row r="980357" spans="1:22">
      <c r="A980357"/>
      <c r="B980357"/>
      <c r="C980357"/>
      <c r="D980357"/>
      <c r="E980357"/>
      <c r="F980357"/>
      <c r="G980357"/>
      <c r="H980357"/>
      <c r="I980357"/>
      <c r="J980357"/>
      <c r="K980357"/>
      <c r="L980357"/>
      <c r="M980357"/>
      <c r="N980357"/>
      <c r="O980357"/>
      <c r="P980357"/>
      <c r="Q980357"/>
      <c r="R980357"/>
      <c r="S980357"/>
      <c r="T980357"/>
      <c r="U980357"/>
      <c r="V980357"/>
    </row>
    <row r="980358" spans="1:22">
      <c r="A980358"/>
      <c r="B980358"/>
      <c r="C980358"/>
      <c r="D980358"/>
      <c r="E980358"/>
      <c r="F980358"/>
      <c r="G980358"/>
      <c r="H980358"/>
      <c r="I980358"/>
      <c r="J980358"/>
      <c r="K980358"/>
      <c r="L980358"/>
      <c r="M980358"/>
      <c r="N980358"/>
      <c r="O980358"/>
      <c r="P980358"/>
      <c r="Q980358"/>
      <c r="R980358"/>
      <c r="S980358"/>
      <c r="T980358"/>
      <c r="U980358"/>
      <c r="V980358"/>
    </row>
    <row r="980359" spans="1:22">
      <c r="A980359"/>
      <c r="B980359"/>
      <c r="C980359"/>
      <c r="D980359"/>
      <c r="E980359"/>
      <c r="F980359"/>
      <c r="G980359"/>
      <c r="H980359"/>
      <c r="I980359"/>
      <c r="J980359"/>
      <c r="K980359"/>
      <c r="L980359"/>
      <c r="M980359"/>
      <c r="N980359"/>
      <c r="O980359"/>
      <c r="P980359"/>
      <c r="Q980359"/>
      <c r="R980359"/>
      <c r="S980359"/>
      <c r="T980359"/>
      <c r="U980359"/>
      <c r="V980359"/>
    </row>
    <row r="980360" spans="1:22">
      <c r="A980360"/>
      <c r="B980360"/>
      <c r="C980360"/>
      <c r="D980360"/>
      <c r="E980360"/>
      <c r="F980360"/>
      <c r="G980360"/>
      <c r="H980360"/>
      <c r="I980360"/>
      <c r="J980360"/>
      <c r="K980360"/>
      <c r="L980360"/>
      <c r="M980360"/>
      <c r="N980360"/>
      <c r="O980360"/>
      <c r="P980360"/>
      <c r="Q980360"/>
      <c r="R980360"/>
      <c r="S980360"/>
      <c r="T980360"/>
      <c r="U980360"/>
      <c r="V980360"/>
    </row>
    <row r="980361" spans="1:22">
      <c r="A980361"/>
      <c r="B980361"/>
      <c r="C980361"/>
      <c r="D980361"/>
      <c r="E980361"/>
      <c r="F980361"/>
      <c r="G980361"/>
      <c r="H980361"/>
      <c r="I980361"/>
      <c r="J980361"/>
      <c r="K980361"/>
      <c r="L980361"/>
      <c r="M980361"/>
      <c r="N980361"/>
      <c r="O980361"/>
      <c r="P980361"/>
      <c r="Q980361"/>
      <c r="R980361"/>
      <c r="S980361"/>
      <c r="T980361"/>
      <c r="U980361"/>
      <c r="V980361"/>
    </row>
    <row r="980362" spans="1:22">
      <c r="A980362"/>
      <c r="B980362"/>
      <c r="C980362"/>
      <c r="D980362"/>
      <c r="E980362"/>
      <c r="F980362"/>
      <c r="G980362"/>
      <c r="H980362"/>
      <c r="I980362"/>
      <c r="J980362"/>
      <c r="K980362"/>
      <c r="L980362"/>
      <c r="M980362"/>
      <c r="N980362"/>
      <c r="O980362"/>
      <c r="P980362"/>
      <c r="Q980362"/>
      <c r="R980362"/>
      <c r="S980362"/>
      <c r="T980362"/>
      <c r="U980362"/>
      <c r="V980362"/>
    </row>
    <row r="980363" spans="1:22">
      <c r="A980363"/>
      <c r="B980363"/>
      <c r="C980363"/>
      <c r="D980363"/>
      <c r="E980363"/>
      <c r="F980363"/>
      <c r="G980363"/>
      <c r="H980363"/>
      <c r="I980363"/>
      <c r="J980363"/>
      <c r="K980363"/>
      <c r="L980363"/>
      <c r="M980363"/>
      <c r="N980363"/>
      <c r="O980363"/>
      <c r="P980363"/>
      <c r="Q980363"/>
      <c r="R980363"/>
      <c r="S980363"/>
      <c r="T980363"/>
      <c r="U980363"/>
      <c r="V980363"/>
    </row>
    <row r="980364" spans="1:22">
      <c r="A980364"/>
      <c r="B980364"/>
      <c r="C980364"/>
      <c r="D980364"/>
      <c r="E980364"/>
      <c r="F980364"/>
      <c r="G980364"/>
      <c r="H980364"/>
      <c r="I980364"/>
      <c r="J980364"/>
      <c r="K980364"/>
      <c r="L980364"/>
      <c r="M980364"/>
      <c r="N980364"/>
      <c r="O980364"/>
      <c r="P980364"/>
      <c r="Q980364"/>
      <c r="R980364"/>
      <c r="S980364"/>
      <c r="T980364"/>
      <c r="U980364"/>
      <c r="V980364"/>
    </row>
    <row r="980365" spans="1:22">
      <c r="A980365"/>
      <c r="B980365"/>
      <c r="C980365"/>
      <c r="D980365"/>
      <c r="E980365"/>
      <c r="F980365"/>
      <c r="G980365"/>
      <c r="H980365"/>
      <c r="I980365"/>
      <c r="J980365"/>
      <c r="K980365"/>
      <c r="L980365"/>
      <c r="M980365"/>
      <c r="N980365"/>
      <c r="O980365"/>
      <c r="P980365"/>
      <c r="Q980365"/>
      <c r="R980365"/>
      <c r="S980365"/>
      <c r="T980365"/>
      <c r="U980365"/>
      <c r="V980365"/>
    </row>
    <row r="980366" spans="1:22">
      <c r="A980366"/>
      <c r="B980366"/>
      <c r="C980366"/>
      <c r="D980366"/>
      <c r="E980366"/>
      <c r="F980366"/>
      <c r="G980366"/>
      <c r="H980366"/>
      <c r="I980366"/>
      <c r="J980366"/>
      <c r="K980366"/>
      <c r="L980366"/>
      <c r="M980366"/>
      <c r="N980366"/>
      <c r="O980366"/>
      <c r="P980366"/>
      <c r="Q980366"/>
      <c r="R980366"/>
      <c r="S980366"/>
      <c r="T980366"/>
      <c r="U980366"/>
      <c r="V980366"/>
    </row>
    <row r="980367" spans="1:22">
      <c r="A980367"/>
      <c r="B980367"/>
      <c r="C980367"/>
      <c r="D980367"/>
      <c r="E980367"/>
      <c r="F980367"/>
      <c r="G980367"/>
      <c r="H980367"/>
      <c r="I980367"/>
      <c r="J980367"/>
      <c r="K980367"/>
      <c r="L980367"/>
      <c r="M980367"/>
      <c r="N980367"/>
      <c r="O980367"/>
      <c r="P980367"/>
      <c r="Q980367"/>
      <c r="R980367"/>
      <c r="S980367"/>
      <c r="T980367"/>
      <c r="U980367"/>
      <c r="V980367"/>
    </row>
    <row r="980368" spans="1:22">
      <c r="A980368"/>
      <c r="B980368"/>
      <c r="C980368"/>
      <c r="D980368"/>
      <c r="E980368"/>
      <c r="F980368"/>
      <c r="G980368"/>
      <c r="H980368"/>
      <c r="I980368"/>
      <c r="J980368"/>
      <c r="K980368"/>
      <c r="L980368"/>
      <c r="M980368"/>
      <c r="N980368"/>
      <c r="O980368"/>
      <c r="P980368"/>
      <c r="Q980368"/>
      <c r="R980368"/>
      <c r="S980368"/>
      <c r="T980368"/>
      <c r="U980368"/>
      <c r="V980368"/>
    </row>
    <row r="980369" spans="1:22">
      <c r="A980369"/>
      <c r="B980369"/>
      <c r="C980369"/>
      <c r="D980369"/>
      <c r="E980369"/>
      <c r="F980369"/>
      <c r="G980369"/>
      <c r="H980369"/>
      <c r="I980369"/>
      <c r="J980369"/>
      <c r="K980369"/>
      <c r="L980369"/>
      <c r="M980369"/>
      <c r="N980369"/>
      <c r="O980369"/>
      <c r="P980369"/>
      <c r="Q980369"/>
      <c r="R980369"/>
      <c r="S980369"/>
      <c r="T980369"/>
      <c r="U980369"/>
      <c r="V980369"/>
    </row>
    <row r="980370" spans="1:22">
      <c r="A980370"/>
      <c r="B980370"/>
      <c r="C980370"/>
      <c r="D980370"/>
      <c r="E980370"/>
      <c r="F980370"/>
      <c r="G980370"/>
      <c r="H980370"/>
      <c r="I980370"/>
      <c r="J980370"/>
      <c r="K980370"/>
      <c r="L980370"/>
      <c r="M980370"/>
      <c r="N980370"/>
      <c r="O980370"/>
      <c r="P980370"/>
      <c r="Q980370"/>
      <c r="R980370"/>
      <c r="S980370"/>
      <c r="T980370"/>
      <c r="U980370"/>
      <c r="V980370"/>
    </row>
    <row r="980371" spans="1:22">
      <c r="A980371"/>
      <c r="B980371"/>
      <c r="C980371"/>
      <c r="D980371"/>
      <c r="E980371"/>
      <c r="F980371"/>
      <c r="G980371"/>
      <c r="H980371"/>
      <c r="I980371"/>
      <c r="J980371"/>
      <c r="K980371"/>
      <c r="L980371"/>
      <c r="M980371"/>
      <c r="N980371"/>
      <c r="O980371"/>
      <c r="P980371"/>
      <c r="Q980371"/>
      <c r="R980371"/>
      <c r="S980371"/>
      <c r="T980371"/>
      <c r="U980371"/>
      <c r="V980371"/>
    </row>
    <row r="980372" spans="1:22">
      <c r="A980372"/>
      <c r="B980372"/>
      <c r="C980372"/>
      <c r="D980372"/>
      <c r="E980372"/>
      <c r="F980372"/>
      <c r="G980372"/>
      <c r="H980372"/>
      <c r="I980372"/>
      <c r="J980372"/>
      <c r="K980372"/>
      <c r="L980372"/>
      <c r="M980372"/>
      <c r="N980372"/>
      <c r="O980372"/>
      <c r="P980372"/>
      <c r="Q980372"/>
      <c r="R980372"/>
      <c r="S980372"/>
      <c r="T980372"/>
      <c r="U980372"/>
      <c r="V980372"/>
    </row>
    <row r="980373" spans="1:22">
      <c r="A980373"/>
      <c r="B980373"/>
      <c r="C980373"/>
      <c r="D980373"/>
      <c r="E980373"/>
      <c r="F980373"/>
      <c r="G980373"/>
      <c r="H980373"/>
      <c r="I980373"/>
      <c r="J980373"/>
      <c r="K980373"/>
      <c r="L980373"/>
      <c r="M980373"/>
      <c r="N980373"/>
      <c r="O980373"/>
      <c r="P980373"/>
      <c r="Q980373"/>
      <c r="R980373"/>
      <c r="S980373"/>
      <c r="T980373"/>
      <c r="U980373"/>
      <c r="V980373"/>
    </row>
    <row r="980374" spans="1:22">
      <c r="A980374"/>
      <c r="B980374"/>
      <c r="C980374"/>
      <c r="D980374"/>
      <c r="E980374"/>
      <c r="F980374"/>
      <c r="G980374"/>
      <c r="H980374"/>
      <c r="I980374"/>
      <c r="J980374"/>
      <c r="K980374"/>
      <c r="L980374"/>
      <c r="M980374"/>
      <c r="N980374"/>
      <c r="O980374"/>
      <c r="P980374"/>
      <c r="Q980374"/>
      <c r="R980374"/>
      <c r="S980374"/>
      <c r="T980374"/>
      <c r="U980374"/>
      <c r="V980374"/>
    </row>
    <row r="980375" spans="1:22">
      <c r="A980375"/>
      <c r="B980375"/>
      <c r="C980375"/>
      <c r="D980375"/>
      <c r="E980375"/>
      <c r="F980375"/>
      <c r="G980375"/>
      <c r="H980375"/>
      <c r="I980375"/>
      <c r="J980375"/>
      <c r="K980375"/>
      <c r="L980375"/>
      <c r="M980375"/>
      <c r="N980375"/>
      <c r="O980375"/>
      <c r="P980375"/>
      <c r="Q980375"/>
      <c r="R980375"/>
      <c r="S980375"/>
      <c r="T980375"/>
      <c r="U980375"/>
      <c r="V980375"/>
    </row>
    <row r="980376" spans="1:22">
      <c r="A980376"/>
      <c r="B980376"/>
      <c r="C980376"/>
      <c r="D980376"/>
      <c r="E980376"/>
      <c r="F980376"/>
      <c r="G980376"/>
      <c r="H980376"/>
      <c r="I980376"/>
      <c r="J980376"/>
      <c r="K980376"/>
      <c r="L980376"/>
      <c r="M980376"/>
      <c r="N980376"/>
      <c r="O980376"/>
      <c r="P980376"/>
      <c r="Q980376"/>
      <c r="R980376"/>
      <c r="S980376"/>
      <c r="T980376"/>
      <c r="U980376"/>
      <c r="V980376"/>
    </row>
    <row r="980377" spans="1:22">
      <c r="A980377"/>
      <c r="B980377"/>
      <c r="C980377"/>
      <c r="D980377"/>
      <c r="E980377"/>
      <c r="F980377"/>
      <c r="G980377"/>
      <c r="H980377"/>
      <c r="I980377"/>
      <c r="J980377"/>
      <c r="K980377"/>
      <c r="L980377"/>
      <c r="M980377"/>
      <c r="N980377"/>
      <c r="O980377"/>
      <c r="P980377"/>
      <c r="Q980377"/>
      <c r="R980377"/>
      <c r="S980377"/>
      <c r="T980377"/>
      <c r="U980377"/>
      <c r="V980377"/>
    </row>
    <row r="980378" spans="1:22">
      <c r="A980378"/>
      <c r="B980378"/>
      <c r="C980378"/>
      <c r="D980378"/>
      <c r="E980378"/>
      <c r="F980378"/>
      <c r="G980378"/>
      <c r="H980378"/>
      <c r="I980378"/>
      <c r="J980378"/>
      <c r="K980378"/>
      <c r="L980378"/>
      <c r="M980378"/>
      <c r="N980378"/>
      <c r="O980378"/>
      <c r="P980378"/>
      <c r="Q980378"/>
      <c r="R980378"/>
      <c r="S980378"/>
      <c r="T980378"/>
      <c r="U980378"/>
      <c r="V980378"/>
    </row>
    <row r="980379" spans="1:22">
      <c r="A980379"/>
      <c r="B980379"/>
      <c r="C980379"/>
      <c r="D980379"/>
      <c r="E980379"/>
      <c r="F980379"/>
      <c r="G980379"/>
      <c r="H980379"/>
      <c r="I980379"/>
      <c r="J980379"/>
      <c r="K980379"/>
      <c r="L980379"/>
      <c r="M980379"/>
      <c r="N980379"/>
      <c r="O980379"/>
      <c r="P980379"/>
      <c r="Q980379"/>
      <c r="R980379"/>
      <c r="S980379"/>
      <c r="T980379"/>
      <c r="U980379"/>
      <c r="V980379"/>
    </row>
    <row r="980380" spans="1:22">
      <c r="A980380"/>
      <c r="B980380"/>
      <c r="C980380"/>
      <c r="D980380"/>
      <c r="E980380"/>
      <c r="F980380"/>
      <c r="G980380"/>
      <c r="H980380"/>
      <c r="I980380"/>
      <c r="J980380"/>
      <c r="K980380"/>
      <c r="L980380"/>
      <c r="M980380"/>
      <c r="N980380"/>
      <c r="O980380"/>
      <c r="P980380"/>
      <c r="Q980380"/>
      <c r="R980380"/>
      <c r="S980380"/>
      <c r="T980380"/>
      <c r="U980380"/>
      <c r="V980380"/>
    </row>
    <row r="980381" spans="1:22">
      <c r="A980381"/>
      <c r="B980381"/>
      <c r="C980381"/>
      <c r="D980381"/>
      <c r="E980381"/>
      <c r="F980381"/>
      <c r="G980381"/>
      <c r="H980381"/>
      <c r="I980381"/>
      <c r="J980381"/>
      <c r="K980381"/>
      <c r="L980381"/>
      <c r="M980381"/>
      <c r="N980381"/>
      <c r="O980381"/>
      <c r="P980381"/>
      <c r="Q980381"/>
      <c r="R980381"/>
      <c r="S980381"/>
      <c r="T980381"/>
      <c r="U980381"/>
      <c r="V980381"/>
    </row>
    <row r="980382" spans="1:22">
      <c r="A980382"/>
      <c r="B980382"/>
      <c r="C980382"/>
      <c r="D980382"/>
      <c r="E980382"/>
      <c r="F980382"/>
      <c r="G980382"/>
      <c r="H980382"/>
      <c r="I980382"/>
      <c r="J980382"/>
      <c r="K980382"/>
      <c r="L980382"/>
      <c r="M980382"/>
      <c r="N980382"/>
      <c r="O980382"/>
      <c r="P980382"/>
      <c r="Q980382"/>
      <c r="R980382"/>
      <c r="S980382"/>
      <c r="T980382"/>
      <c r="U980382"/>
      <c r="V980382"/>
    </row>
    <row r="980383" spans="1:22">
      <c r="A980383"/>
      <c r="B980383"/>
      <c r="C980383"/>
      <c r="D980383"/>
      <c r="E980383"/>
      <c r="F980383"/>
      <c r="G980383"/>
      <c r="H980383"/>
      <c r="I980383"/>
      <c r="J980383"/>
      <c r="K980383"/>
      <c r="L980383"/>
      <c r="M980383"/>
      <c r="N980383"/>
      <c r="O980383"/>
      <c r="P980383"/>
      <c r="Q980383"/>
      <c r="R980383"/>
      <c r="S980383"/>
      <c r="T980383"/>
      <c r="U980383"/>
      <c r="V980383"/>
    </row>
    <row r="980384" spans="1:22">
      <c r="A980384"/>
      <c r="B980384"/>
      <c r="C980384"/>
      <c r="D980384"/>
      <c r="E980384"/>
      <c r="F980384"/>
      <c r="G980384"/>
      <c r="H980384"/>
      <c r="I980384"/>
      <c r="J980384"/>
      <c r="K980384"/>
      <c r="L980384"/>
      <c r="M980384"/>
      <c r="N980384"/>
      <c r="O980384"/>
      <c r="P980384"/>
      <c r="Q980384"/>
      <c r="R980384"/>
      <c r="S980384"/>
      <c r="T980384"/>
      <c r="U980384"/>
      <c r="V980384"/>
    </row>
    <row r="980385" spans="1:22">
      <c r="A980385"/>
      <c r="B980385"/>
      <c r="C980385"/>
      <c r="D980385"/>
      <c r="E980385"/>
      <c r="F980385"/>
      <c r="G980385"/>
      <c r="H980385"/>
      <c r="I980385"/>
      <c r="J980385"/>
      <c r="K980385"/>
      <c r="L980385"/>
      <c r="M980385"/>
      <c r="N980385"/>
      <c r="O980385"/>
      <c r="P980385"/>
      <c r="Q980385"/>
      <c r="R980385"/>
      <c r="S980385"/>
      <c r="T980385"/>
      <c r="U980385"/>
      <c r="V980385"/>
    </row>
    <row r="980386" spans="1:22">
      <c r="A980386"/>
      <c r="B980386"/>
      <c r="C980386"/>
      <c r="D980386"/>
      <c r="E980386"/>
      <c r="F980386"/>
      <c r="G980386"/>
      <c r="H980386"/>
      <c r="I980386"/>
      <c r="J980386"/>
      <c r="K980386"/>
      <c r="L980386"/>
      <c r="M980386"/>
      <c r="N980386"/>
      <c r="O980386"/>
      <c r="P980386"/>
      <c r="Q980386"/>
      <c r="R980386"/>
      <c r="S980386"/>
      <c r="T980386"/>
      <c r="U980386"/>
      <c r="V980386"/>
    </row>
    <row r="980387" spans="1:22">
      <c r="A980387"/>
      <c r="B980387"/>
      <c r="C980387"/>
      <c r="D980387"/>
      <c r="E980387"/>
      <c r="F980387"/>
      <c r="G980387"/>
      <c r="H980387"/>
      <c r="I980387"/>
      <c r="J980387"/>
      <c r="K980387"/>
      <c r="L980387"/>
      <c r="M980387"/>
      <c r="N980387"/>
      <c r="O980387"/>
      <c r="P980387"/>
      <c r="Q980387"/>
      <c r="R980387"/>
      <c r="S980387"/>
      <c r="T980387"/>
      <c r="U980387"/>
      <c r="V980387"/>
    </row>
    <row r="980388" spans="1:22">
      <c r="A980388"/>
      <c r="B980388"/>
      <c r="C980388"/>
      <c r="D980388"/>
      <c r="E980388"/>
      <c r="F980388"/>
      <c r="G980388"/>
      <c r="H980388"/>
      <c r="I980388"/>
      <c r="J980388"/>
      <c r="K980388"/>
      <c r="L980388"/>
      <c r="M980388"/>
      <c r="N980388"/>
      <c r="O980388"/>
      <c r="P980388"/>
      <c r="Q980388"/>
      <c r="R980388"/>
      <c r="S980388"/>
      <c r="T980388"/>
      <c r="U980388"/>
      <c r="V980388"/>
    </row>
    <row r="980389" spans="1:22">
      <c r="A980389"/>
      <c r="B980389"/>
      <c r="C980389"/>
      <c r="D980389"/>
      <c r="E980389"/>
      <c r="F980389"/>
      <c r="G980389"/>
      <c r="H980389"/>
      <c r="I980389"/>
      <c r="J980389"/>
      <c r="K980389"/>
      <c r="L980389"/>
      <c r="M980389"/>
      <c r="N980389"/>
      <c r="O980389"/>
      <c r="P980389"/>
      <c r="Q980389"/>
      <c r="R980389"/>
      <c r="S980389"/>
      <c r="T980389"/>
      <c r="U980389"/>
      <c r="V980389"/>
    </row>
    <row r="980390" spans="1:22">
      <c r="A980390"/>
      <c r="B980390"/>
      <c r="C980390"/>
      <c r="D980390"/>
      <c r="E980390"/>
      <c r="F980390"/>
      <c r="G980390"/>
      <c r="H980390"/>
      <c r="I980390"/>
      <c r="J980390"/>
      <c r="K980390"/>
      <c r="L980390"/>
      <c r="M980390"/>
      <c r="N980390"/>
      <c r="O980390"/>
      <c r="P980390"/>
      <c r="Q980390"/>
      <c r="R980390"/>
      <c r="S980390"/>
      <c r="T980390"/>
      <c r="U980390"/>
      <c r="V980390"/>
    </row>
    <row r="980391" spans="1:22">
      <c r="A980391"/>
      <c r="B980391"/>
      <c r="C980391"/>
      <c r="D980391"/>
      <c r="E980391"/>
      <c r="F980391"/>
      <c r="G980391"/>
      <c r="H980391"/>
      <c r="I980391"/>
      <c r="J980391"/>
      <c r="K980391"/>
      <c r="L980391"/>
      <c r="M980391"/>
      <c r="N980391"/>
      <c r="O980391"/>
      <c r="P980391"/>
      <c r="Q980391"/>
      <c r="R980391"/>
      <c r="S980391"/>
      <c r="T980391"/>
      <c r="U980391"/>
      <c r="V980391"/>
    </row>
    <row r="980392" spans="1:22">
      <c r="A980392"/>
      <c r="B980392"/>
      <c r="C980392"/>
      <c r="D980392"/>
      <c r="E980392"/>
      <c r="F980392"/>
      <c r="G980392"/>
      <c r="H980392"/>
      <c r="I980392"/>
      <c r="J980392"/>
      <c r="K980392"/>
      <c r="L980392"/>
      <c r="M980392"/>
      <c r="N980392"/>
      <c r="O980392"/>
      <c r="P980392"/>
      <c r="Q980392"/>
      <c r="R980392"/>
      <c r="S980392"/>
      <c r="T980392"/>
      <c r="U980392"/>
      <c r="V980392"/>
    </row>
    <row r="980393" spans="1:22">
      <c r="A980393"/>
      <c r="B980393"/>
      <c r="C980393"/>
      <c r="D980393"/>
      <c r="E980393"/>
      <c r="F980393"/>
      <c r="G980393"/>
      <c r="H980393"/>
      <c r="I980393"/>
      <c r="J980393"/>
      <c r="K980393"/>
      <c r="L980393"/>
      <c r="M980393"/>
      <c r="N980393"/>
      <c r="O980393"/>
      <c r="P980393"/>
      <c r="Q980393"/>
      <c r="R980393"/>
      <c r="S980393"/>
      <c r="T980393"/>
      <c r="U980393"/>
      <c r="V980393"/>
    </row>
    <row r="980394" spans="1:22">
      <c r="A980394"/>
      <c r="B980394"/>
      <c r="C980394"/>
      <c r="D980394"/>
      <c r="E980394"/>
      <c r="F980394"/>
      <c r="G980394"/>
      <c r="H980394"/>
      <c r="I980394"/>
      <c r="J980394"/>
      <c r="K980394"/>
      <c r="L980394"/>
      <c r="M980394"/>
      <c r="N980394"/>
      <c r="O980394"/>
      <c r="P980394"/>
      <c r="Q980394"/>
      <c r="R980394"/>
      <c r="S980394"/>
      <c r="T980394"/>
      <c r="U980394"/>
      <c r="V980394"/>
    </row>
    <row r="980395" spans="1:22">
      <c r="A980395"/>
      <c r="B980395"/>
      <c r="C980395"/>
      <c r="D980395"/>
      <c r="E980395"/>
      <c r="F980395"/>
      <c r="G980395"/>
      <c r="H980395"/>
      <c r="I980395"/>
      <c r="J980395"/>
      <c r="K980395"/>
      <c r="L980395"/>
      <c r="M980395"/>
      <c r="N980395"/>
      <c r="O980395"/>
      <c r="P980395"/>
      <c r="Q980395"/>
      <c r="R980395"/>
      <c r="S980395"/>
      <c r="T980395"/>
      <c r="U980395"/>
      <c r="V980395"/>
    </row>
    <row r="980396" spans="1:22">
      <c r="A980396"/>
      <c r="B980396"/>
      <c r="C980396"/>
      <c r="D980396"/>
      <c r="E980396"/>
      <c r="F980396"/>
      <c r="G980396"/>
      <c r="H980396"/>
      <c r="I980396"/>
      <c r="J980396"/>
      <c r="K980396"/>
      <c r="L980396"/>
      <c r="M980396"/>
      <c r="N980396"/>
      <c r="O980396"/>
      <c r="P980396"/>
      <c r="Q980396"/>
      <c r="R980396"/>
      <c r="S980396"/>
      <c r="T980396"/>
      <c r="U980396"/>
      <c r="V980396"/>
    </row>
    <row r="980397" spans="1:22">
      <c r="A980397"/>
      <c r="B980397"/>
      <c r="C980397"/>
      <c r="D980397"/>
      <c r="E980397"/>
      <c r="F980397"/>
      <c r="G980397"/>
      <c r="H980397"/>
      <c r="I980397"/>
      <c r="J980397"/>
      <c r="K980397"/>
      <c r="L980397"/>
      <c r="M980397"/>
      <c r="N980397"/>
      <c r="O980397"/>
      <c r="P980397"/>
      <c r="Q980397"/>
      <c r="R980397"/>
      <c r="S980397"/>
      <c r="T980397"/>
      <c r="U980397"/>
      <c r="V980397"/>
    </row>
    <row r="980398" spans="1:22">
      <c r="A980398"/>
      <c r="B980398"/>
      <c r="C980398"/>
      <c r="D980398"/>
      <c r="E980398"/>
      <c r="F980398"/>
      <c r="G980398"/>
      <c r="H980398"/>
      <c r="I980398"/>
      <c r="J980398"/>
      <c r="K980398"/>
      <c r="L980398"/>
      <c r="M980398"/>
      <c r="N980398"/>
      <c r="O980398"/>
      <c r="P980398"/>
      <c r="Q980398"/>
      <c r="R980398"/>
      <c r="S980398"/>
      <c r="T980398"/>
      <c r="U980398"/>
      <c r="V980398"/>
    </row>
    <row r="980399" spans="1:22">
      <c r="A980399"/>
      <c r="B980399"/>
      <c r="C980399"/>
      <c r="D980399"/>
      <c r="E980399"/>
      <c r="F980399"/>
      <c r="G980399"/>
      <c r="H980399"/>
      <c r="I980399"/>
      <c r="J980399"/>
      <c r="K980399"/>
      <c r="L980399"/>
      <c r="M980399"/>
      <c r="N980399"/>
      <c r="O980399"/>
      <c r="P980399"/>
      <c r="Q980399"/>
      <c r="R980399"/>
      <c r="S980399"/>
      <c r="T980399"/>
      <c r="U980399"/>
      <c r="V980399"/>
    </row>
    <row r="980400" spans="1:22">
      <c r="A980400"/>
      <c r="B980400"/>
      <c r="C980400"/>
      <c r="D980400"/>
      <c r="E980400"/>
      <c r="F980400"/>
      <c r="G980400"/>
      <c r="H980400"/>
      <c r="I980400"/>
      <c r="J980400"/>
      <c r="K980400"/>
      <c r="L980400"/>
      <c r="M980400"/>
      <c r="N980400"/>
      <c r="O980400"/>
      <c r="P980400"/>
      <c r="Q980400"/>
      <c r="R980400"/>
      <c r="S980400"/>
      <c r="T980400"/>
      <c r="U980400"/>
      <c r="V980400"/>
    </row>
    <row r="980401" spans="1:22">
      <c r="A980401"/>
      <c r="B980401"/>
      <c r="C980401"/>
      <c r="D980401"/>
      <c r="E980401"/>
      <c r="F980401"/>
      <c r="G980401"/>
      <c r="H980401"/>
      <c r="I980401"/>
      <c r="J980401"/>
      <c r="K980401"/>
      <c r="L980401"/>
      <c r="M980401"/>
      <c r="N980401"/>
      <c r="O980401"/>
      <c r="P980401"/>
      <c r="Q980401"/>
      <c r="R980401"/>
      <c r="S980401"/>
      <c r="T980401"/>
      <c r="U980401"/>
      <c r="V980401"/>
    </row>
    <row r="980402" spans="1:22">
      <c r="A980402"/>
      <c r="B980402"/>
      <c r="C980402"/>
      <c r="D980402"/>
      <c r="E980402"/>
      <c r="F980402"/>
      <c r="G980402"/>
      <c r="H980402"/>
      <c r="I980402"/>
      <c r="J980402"/>
      <c r="K980402"/>
      <c r="L980402"/>
      <c r="M980402"/>
      <c r="N980402"/>
      <c r="O980402"/>
      <c r="P980402"/>
      <c r="Q980402"/>
      <c r="R980402"/>
      <c r="S980402"/>
      <c r="T980402"/>
      <c r="U980402"/>
      <c r="V980402"/>
    </row>
    <row r="980403" spans="1:22">
      <c r="A980403"/>
      <c r="B980403"/>
      <c r="C980403"/>
      <c r="D980403"/>
      <c r="E980403"/>
      <c r="F980403"/>
      <c r="G980403"/>
      <c r="H980403"/>
      <c r="I980403"/>
      <c r="J980403"/>
      <c r="K980403"/>
      <c r="L980403"/>
      <c r="M980403"/>
      <c r="N980403"/>
      <c r="O980403"/>
      <c r="P980403"/>
      <c r="Q980403"/>
      <c r="R980403"/>
      <c r="S980403"/>
      <c r="T980403"/>
      <c r="U980403"/>
      <c r="V980403"/>
    </row>
    <row r="980404" spans="1:22">
      <c r="A980404"/>
      <c r="B980404"/>
      <c r="C980404"/>
      <c r="D980404"/>
      <c r="E980404"/>
      <c r="F980404"/>
      <c r="G980404"/>
      <c r="H980404"/>
      <c r="I980404"/>
      <c r="J980404"/>
      <c r="K980404"/>
      <c r="L980404"/>
      <c r="M980404"/>
      <c r="N980404"/>
      <c r="O980404"/>
      <c r="P980404"/>
      <c r="Q980404"/>
      <c r="R980404"/>
      <c r="S980404"/>
      <c r="T980404"/>
      <c r="U980404"/>
      <c r="V980404"/>
    </row>
    <row r="980405" spans="1:22">
      <c r="A980405"/>
      <c r="B980405"/>
      <c r="C980405"/>
      <c r="D980405"/>
      <c r="E980405"/>
      <c r="F980405"/>
      <c r="G980405"/>
      <c r="H980405"/>
      <c r="I980405"/>
      <c r="J980405"/>
      <c r="K980405"/>
      <c r="L980405"/>
      <c r="M980405"/>
      <c r="N980405"/>
      <c r="O980405"/>
      <c r="P980405"/>
      <c r="Q980405"/>
      <c r="R980405"/>
      <c r="S980405"/>
      <c r="T980405"/>
      <c r="U980405"/>
      <c r="V980405"/>
    </row>
    <row r="980406" spans="1:22">
      <c r="A980406"/>
      <c r="B980406"/>
      <c r="C980406"/>
      <c r="D980406"/>
      <c r="E980406"/>
      <c r="F980406"/>
      <c r="G980406"/>
      <c r="H980406"/>
      <c r="I980406"/>
      <c r="J980406"/>
      <c r="K980406"/>
      <c r="L980406"/>
      <c r="M980406"/>
      <c r="N980406"/>
      <c r="O980406"/>
      <c r="P980406"/>
      <c r="Q980406"/>
      <c r="R980406"/>
      <c r="S980406"/>
      <c r="T980406"/>
      <c r="U980406"/>
      <c r="V980406"/>
    </row>
    <row r="980407" spans="1:22">
      <c r="A980407"/>
      <c r="B980407"/>
      <c r="C980407"/>
      <c r="D980407"/>
      <c r="E980407"/>
      <c r="F980407"/>
      <c r="G980407"/>
      <c r="H980407"/>
      <c r="I980407"/>
      <c r="J980407"/>
      <c r="K980407"/>
      <c r="L980407"/>
      <c r="M980407"/>
      <c r="N980407"/>
      <c r="O980407"/>
      <c r="P980407"/>
      <c r="Q980407"/>
      <c r="R980407"/>
      <c r="S980407"/>
      <c r="T980407"/>
      <c r="U980407"/>
      <c r="V980407"/>
    </row>
    <row r="980408" spans="1:22">
      <c r="A980408"/>
      <c r="B980408"/>
      <c r="C980408"/>
      <c r="D980408"/>
      <c r="E980408"/>
      <c r="F980408"/>
      <c r="G980408"/>
      <c r="H980408"/>
      <c r="I980408"/>
      <c r="J980408"/>
      <c r="K980408"/>
      <c r="L980408"/>
      <c r="M980408"/>
      <c r="N980408"/>
      <c r="O980408"/>
      <c r="P980408"/>
      <c r="Q980408"/>
      <c r="R980408"/>
      <c r="S980408"/>
      <c r="T980408"/>
      <c r="U980408"/>
      <c r="V980408"/>
    </row>
    <row r="980409" spans="1:22">
      <c r="A980409"/>
      <c r="B980409"/>
      <c r="C980409"/>
      <c r="D980409"/>
      <c r="E980409"/>
      <c r="F980409"/>
      <c r="G980409"/>
      <c r="H980409"/>
      <c r="I980409"/>
      <c r="J980409"/>
      <c r="K980409"/>
      <c r="L980409"/>
      <c r="M980409"/>
      <c r="N980409"/>
      <c r="O980409"/>
      <c r="P980409"/>
      <c r="Q980409"/>
      <c r="R980409"/>
      <c r="S980409"/>
      <c r="T980409"/>
      <c r="U980409"/>
      <c r="V980409"/>
    </row>
    <row r="980410" spans="1:22">
      <c r="A980410"/>
      <c r="B980410"/>
      <c r="C980410"/>
      <c r="D980410"/>
      <c r="E980410"/>
      <c r="F980410"/>
      <c r="G980410"/>
      <c r="H980410"/>
      <c r="I980410"/>
      <c r="J980410"/>
      <c r="K980410"/>
      <c r="L980410"/>
      <c r="M980410"/>
      <c r="N980410"/>
      <c r="O980410"/>
      <c r="P980410"/>
      <c r="Q980410"/>
      <c r="R980410"/>
      <c r="S980410"/>
      <c r="T980410"/>
      <c r="U980410"/>
      <c r="V980410"/>
    </row>
    <row r="980411" spans="1:22">
      <c r="A980411"/>
      <c r="B980411"/>
      <c r="C980411"/>
      <c r="D980411"/>
      <c r="E980411"/>
      <c r="F980411"/>
      <c r="G980411"/>
      <c r="H980411"/>
      <c r="I980411"/>
      <c r="J980411"/>
      <c r="K980411"/>
      <c r="L980411"/>
      <c r="M980411"/>
      <c r="N980411"/>
      <c r="O980411"/>
      <c r="P980411"/>
      <c r="Q980411"/>
      <c r="R980411"/>
      <c r="S980411"/>
      <c r="T980411"/>
      <c r="U980411"/>
      <c r="V980411"/>
    </row>
    <row r="980412" spans="1:22">
      <c r="A980412"/>
      <c r="B980412"/>
      <c r="C980412"/>
      <c r="D980412"/>
      <c r="E980412"/>
      <c r="F980412"/>
      <c r="G980412"/>
      <c r="H980412"/>
      <c r="I980412"/>
      <c r="J980412"/>
      <c r="K980412"/>
      <c r="L980412"/>
      <c r="M980412"/>
      <c r="N980412"/>
      <c r="O980412"/>
      <c r="P980412"/>
      <c r="Q980412"/>
      <c r="R980412"/>
      <c r="S980412"/>
      <c r="T980412"/>
      <c r="U980412"/>
      <c r="V980412"/>
    </row>
    <row r="980413" spans="1:22">
      <c r="A980413"/>
      <c r="B980413"/>
      <c r="C980413"/>
      <c r="D980413"/>
      <c r="E980413"/>
      <c r="F980413"/>
      <c r="G980413"/>
      <c r="H980413"/>
      <c r="I980413"/>
      <c r="J980413"/>
      <c r="K980413"/>
      <c r="L980413"/>
      <c r="M980413"/>
      <c r="N980413"/>
      <c r="O980413"/>
      <c r="P980413"/>
      <c r="Q980413"/>
      <c r="R980413"/>
      <c r="S980413"/>
      <c r="T980413"/>
      <c r="U980413"/>
      <c r="V980413"/>
    </row>
    <row r="980414" spans="1:22">
      <c r="A980414"/>
      <c r="B980414"/>
      <c r="C980414"/>
      <c r="D980414"/>
      <c r="E980414"/>
      <c r="F980414"/>
      <c r="G980414"/>
      <c r="H980414"/>
      <c r="I980414"/>
      <c r="J980414"/>
      <c r="K980414"/>
      <c r="L980414"/>
      <c r="M980414"/>
      <c r="N980414"/>
      <c r="O980414"/>
      <c r="P980414"/>
      <c r="Q980414"/>
      <c r="R980414"/>
      <c r="S980414"/>
      <c r="T980414"/>
      <c r="U980414"/>
      <c r="V980414"/>
    </row>
    <row r="980415" spans="1:22">
      <c r="A980415"/>
      <c r="B980415"/>
      <c r="C980415"/>
      <c r="D980415"/>
      <c r="E980415"/>
      <c r="F980415"/>
      <c r="G980415"/>
      <c r="H980415"/>
      <c r="I980415"/>
      <c r="J980415"/>
      <c r="K980415"/>
      <c r="L980415"/>
      <c r="M980415"/>
      <c r="N980415"/>
      <c r="O980415"/>
      <c r="P980415"/>
      <c r="Q980415"/>
      <c r="R980415"/>
      <c r="S980415"/>
      <c r="T980415"/>
      <c r="U980415"/>
      <c r="V980415"/>
    </row>
    <row r="980416" spans="1:22">
      <c r="A980416"/>
      <c r="B980416"/>
      <c r="C980416"/>
      <c r="D980416"/>
      <c r="E980416"/>
      <c r="F980416"/>
      <c r="G980416"/>
      <c r="H980416"/>
      <c r="I980416"/>
      <c r="J980416"/>
      <c r="K980416"/>
      <c r="L980416"/>
      <c r="M980416"/>
      <c r="N980416"/>
      <c r="O980416"/>
      <c r="P980416"/>
      <c r="Q980416"/>
      <c r="R980416"/>
      <c r="S980416"/>
      <c r="T980416"/>
      <c r="U980416"/>
      <c r="V980416"/>
    </row>
    <row r="980417" spans="1:22">
      <c r="A980417"/>
      <c r="B980417"/>
      <c r="C980417"/>
      <c r="D980417"/>
      <c r="E980417"/>
      <c r="F980417"/>
      <c r="G980417"/>
      <c r="H980417"/>
      <c r="I980417"/>
      <c r="J980417"/>
      <c r="K980417"/>
      <c r="L980417"/>
      <c r="M980417"/>
      <c r="N980417"/>
      <c r="O980417"/>
      <c r="P980417"/>
      <c r="Q980417"/>
      <c r="R980417"/>
      <c r="S980417"/>
      <c r="T980417"/>
      <c r="U980417"/>
      <c r="V980417"/>
    </row>
    <row r="980418" spans="1:22">
      <c r="A980418"/>
      <c r="B980418"/>
      <c r="C980418"/>
      <c r="D980418"/>
      <c r="E980418"/>
      <c r="F980418"/>
      <c r="G980418"/>
      <c r="H980418"/>
      <c r="I980418"/>
      <c r="J980418"/>
      <c r="K980418"/>
      <c r="L980418"/>
      <c r="M980418"/>
      <c r="N980418"/>
      <c r="O980418"/>
      <c r="P980418"/>
      <c r="Q980418"/>
      <c r="R980418"/>
      <c r="S980418"/>
      <c r="T980418"/>
      <c r="U980418"/>
      <c r="V980418"/>
    </row>
    <row r="980419" spans="1:22">
      <c r="A980419"/>
      <c r="B980419"/>
      <c r="C980419"/>
      <c r="D980419"/>
      <c r="E980419"/>
      <c r="F980419"/>
      <c r="G980419"/>
      <c r="H980419"/>
      <c r="I980419"/>
      <c r="J980419"/>
      <c r="K980419"/>
      <c r="L980419"/>
      <c r="M980419"/>
      <c r="N980419"/>
      <c r="O980419"/>
      <c r="P980419"/>
      <c r="Q980419"/>
      <c r="R980419"/>
      <c r="S980419"/>
      <c r="T980419"/>
      <c r="U980419"/>
      <c r="V980419"/>
    </row>
    <row r="980420" spans="1:22">
      <c r="A980420"/>
      <c r="B980420"/>
      <c r="C980420"/>
      <c r="D980420"/>
      <c r="E980420"/>
      <c r="F980420"/>
      <c r="G980420"/>
      <c r="H980420"/>
      <c r="I980420"/>
      <c r="J980420"/>
      <c r="K980420"/>
      <c r="L980420"/>
      <c r="M980420"/>
      <c r="N980420"/>
      <c r="O980420"/>
      <c r="P980420"/>
      <c r="Q980420"/>
      <c r="R980420"/>
      <c r="S980420"/>
      <c r="T980420"/>
      <c r="U980420"/>
      <c r="V980420"/>
    </row>
    <row r="980421" spans="1:22">
      <c r="A980421"/>
      <c r="B980421"/>
      <c r="C980421"/>
      <c r="D980421"/>
      <c r="E980421"/>
      <c r="F980421"/>
      <c r="G980421"/>
      <c r="H980421"/>
      <c r="I980421"/>
      <c r="J980421"/>
      <c r="K980421"/>
      <c r="L980421"/>
      <c r="M980421"/>
      <c r="N980421"/>
      <c r="O980421"/>
      <c r="P980421"/>
      <c r="Q980421"/>
      <c r="R980421"/>
      <c r="S980421"/>
      <c r="T980421"/>
      <c r="U980421"/>
      <c r="V980421"/>
    </row>
    <row r="980422" spans="1:22">
      <c r="A980422"/>
      <c r="B980422"/>
      <c r="C980422"/>
      <c r="D980422"/>
      <c r="E980422"/>
      <c r="F980422"/>
      <c r="G980422"/>
      <c r="H980422"/>
      <c r="I980422"/>
      <c r="J980422"/>
      <c r="K980422"/>
      <c r="L980422"/>
      <c r="M980422"/>
      <c r="N980422"/>
      <c r="O980422"/>
      <c r="P980422"/>
      <c r="Q980422"/>
      <c r="R980422"/>
      <c r="S980422"/>
      <c r="T980422"/>
      <c r="U980422"/>
      <c r="V980422"/>
    </row>
    <row r="980423" spans="1:22">
      <c r="A980423"/>
      <c r="B980423"/>
      <c r="C980423"/>
      <c r="D980423"/>
      <c r="E980423"/>
      <c r="F980423"/>
      <c r="G980423"/>
      <c r="H980423"/>
      <c r="I980423"/>
      <c r="J980423"/>
      <c r="K980423"/>
      <c r="L980423"/>
      <c r="M980423"/>
      <c r="N980423"/>
      <c r="O980423"/>
      <c r="P980423"/>
      <c r="Q980423"/>
      <c r="R980423"/>
      <c r="S980423"/>
      <c r="T980423"/>
      <c r="U980423"/>
      <c r="V980423"/>
    </row>
    <row r="980424" spans="1:22">
      <c r="A980424"/>
      <c r="B980424"/>
      <c r="C980424"/>
      <c r="D980424"/>
      <c r="E980424"/>
      <c r="F980424"/>
      <c r="G980424"/>
      <c r="H980424"/>
      <c r="I980424"/>
      <c r="J980424"/>
      <c r="K980424"/>
      <c r="L980424"/>
      <c r="M980424"/>
      <c r="N980424"/>
      <c r="O980424"/>
      <c r="P980424"/>
      <c r="Q980424"/>
      <c r="R980424"/>
      <c r="S980424"/>
      <c r="T980424"/>
      <c r="U980424"/>
      <c r="V980424"/>
    </row>
    <row r="980425" spans="1:22">
      <c r="A980425"/>
      <c r="B980425"/>
      <c r="C980425"/>
      <c r="D980425"/>
      <c r="E980425"/>
      <c r="F980425"/>
      <c r="G980425"/>
      <c r="H980425"/>
      <c r="I980425"/>
      <c r="J980425"/>
      <c r="K980425"/>
      <c r="L980425"/>
      <c r="M980425"/>
      <c r="N980425"/>
      <c r="O980425"/>
      <c r="P980425"/>
      <c r="Q980425"/>
      <c r="R980425"/>
      <c r="S980425"/>
      <c r="T980425"/>
      <c r="U980425"/>
      <c r="V980425"/>
    </row>
    <row r="980426" spans="1:22">
      <c r="A980426"/>
      <c r="B980426"/>
      <c r="C980426"/>
      <c r="D980426"/>
      <c r="E980426"/>
      <c r="F980426"/>
      <c r="G980426"/>
      <c r="H980426"/>
      <c r="I980426"/>
      <c r="J980426"/>
      <c r="K980426"/>
      <c r="L980426"/>
      <c r="M980426"/>
      <c r="N980426"/>
      <c r="O980426"/>
      <c r="P980426"/>
      <c r="Q980426"/>
      <c r="R980426"/>
      <c r="S980426"/>
      <c r="T980426"/>
      <c r="U980426"/>
      <c r="V980426"/>
    </row>
    <row r="980427" spans="1:22">
      <c r="A980427"/>
      <c r="B980427"/>
      <c r="C980427"/>
      <c r="D980427"/>
      <c r="E980427"/>
      <c r="F980427"/>
      <c r="G980427"/>
      <c r="H980427"/>
      <c r="I980427"/>
      <c r="J980427"/>
      <c r="K980427"/>
      <c r="L980427"/>
      <c r="M980427"/>
      <c r="N980427"/>
      <c r="O980427"/>
      <c r="P980427"/>
      <c r="Q980427"/>
      <c r="R980427"/>
      <c r="S980427"/>
      <c r="T980427"/>
      <c r="U980427"/>
      <c r="V980427"/>
    </row>
    <row r="980428" spans="1:22">
      <c r="A980428"/>
      <c r="B980428"/>
      <c r="C980428"/>
      <c r="D980428"/>
      <c r="E980428"/>
      <c r="F980428"/>
      <c r="G980428"/>
      <c r="H980428"/>
      <c r="I980428"/>
      <c r="J980428"/>
      <c r="K980428"/>
      <c r="L980428"/>
      <c r="M980428"/>
      <c r="N980428"/>
      <c r="O980428"/>
      <c r="P980428"/>
      <c r="Q980428"/>
      <c r="R980428"/>
      <c r="S980428"/>
      <c r="T980428"/>
      <c r="U980428"/>
      <c r="V980428"/>
    </row>
    <row r="980429" spans="1:22">
      <c r="A980429"/>
      <c r="B980429"/>
      <c r="C980429"/>
      <c r="D980429"/>
      <c r="E980429"/>
      <c r="F980429"/>
      <c r="G980429"/>
      <c r="H980429"/>
      <c r="I980429"/>
      <c r="J980429"/>
      <c r="K980429"/>
      <c r="L980429"/>
      <c r="M980429"/>
      <c r="N980429"/>
      <c r="O980429"/>
      <c r="P980429"/>
      <c r="Q980429"/>
      <c r="R980429"/>
      <c r="S980429"/>
      <c r="T980429"/>
      <c r="U980429"/>
      <c r="V980429"/>
    </row>
    <row r="980430" spans="1:22">
      <c r="A980430"/>
      <c r="B980430"/>
      <c r="C980430"/>
      <c r="D980430"/>
      <c r="E980430"/>
      <c r="F980430"/>
      <c r="G980430"/>
      <c r="H980430"/>
      <c r="I980430"/>
      <c r="J980430"/>
      <c r="K980430"/>
      <c r="L980430"/>
      <c r="M980430"/>
      <c r="N980430"/>
      <c r="O980430"/>
      <c r="P980430"/>
      <c r="Q980430"/>
      <c r="R980430"/>
      <c r="S980430"/>
      <c r="T980430"/>
      <c r="U980430"/>
      <c r="V980430"/>
    </row>
    <row r="980431" spans="1:22">
      <c r="A980431"/>
      <c r="B980431"/>
      <c r="C980431"/>
      <c r="D980431"/>
      <c r="E980431"/>
      <c r="F980431"/>
      <c r="G980431"/>
      <c r="H980431"/>
      <c r="I980431"/>
      <c r="J980431"/>
      <c r="K980431"/>
      <c r="L980431"/>
      <c r="M980431"/>
      <c r="N980431"/>
      <c r="O980431"/>
      <c r="P980431"/>
      <c r="Q980431"/>
      <c r="R980431"/>
      <c r="S980431"/>
      <c r="T980431"/>
      <c r="U980431"/>
      <c r="V980431"/>
    </row>
    <row r="980432" spans="1:22">
      <c r="A980432"/>
      <c r="B980432"/>
      <c r="C980432"/>
      <c r="D980432"/>
      <c r="E980432"/>
      <c r="F980432"/>
      <c r="G980432"/>
      <c r="H980432"/>
      <c r="I980432"/>
      <c r="J980432"/>
      <c r="K980432"/>
      <c r="L980432"/>
      <c r="M980432"/>
      <c r="N980432"/>
      <c r="O980432"/>
      <c r="P980432"/>
      <c r="Q980432"/>
      <c r="R980432"/>
      <c r="S980432"/>
      <c r="T980432"/>
      <c r="U980432"/>
      <c r="V980432"/>
    </row>
    <row r="980433" spans="1:22">
      <c r="A980433"/>
      <c r="B980433"/>
      <c r="C980433"/>
      <c r="D980433"/>
      <c r="E980433"/>
      <c r="F980433"/>
      <c r="G980433"/>
      <c r="H980433"/>
      <c r="I980433"/>
      <c r="J980433"/>
      <c r="K980433"/>
      <c r="L980433"/>
      <c r="M980433"/>
      <c r="N980433"/>
      <c r="O980433"/>
      <c r="P980433"/>
      <c r="Q980433"/>
      <c r="R980433"/>
      <c r="S980433"/>
      <c r="T980433"/>
      <c r="U980433"/>
      <c r="V980433"/>
    </row>
    <row r="980434" spans="1:22">
      <c r="A980434"/>
      <c r="B980434"/>
      <c r="C980434"/>
      <c r="D980434"/>
      <c r="E980434"/>
      <c r="F980434"/>
      <c r="G980434"/>
      <c r="H980434"/>
      <c r="I980434"/>
      <c r="J980434"/>
      <c r="K980434"/>
      <c r="L980434"/>
      <c r="M980434"/>
      <c r="N980434"/>
      <c r="O980434"/>
      <c r="P980434"/>
      <c r="Q980434"/>
      <c r="R980434"/>
      <c r="S980434"/>
      <c r="T980434"/>
      <c r="U980434"/>
      <c r="V980434"/>
    </row>
    <row r="980435" spans="1:22">
      <c r="A980435"/>
      <c r="B980435"/>
      <c r="C980435"/>
      <c r="D980435"/>
      <c r="E980435"/>
      <c r="F980435"/>
      <c r="G980435"/>
      <c r="H980435"/>
      <c r="I980435"/>
      <c r="J980435"/>
      <c r="K980435"/>
      <c r="L980435"/>
      <c r="M980435"/>
      <c r="N980435"/>
      <c r="O980435"/>
      <c r="P980435"/>
      <c r="Q980435"/>
      <c r="R980435"/>
      <c r="S980435"/>
      <c r="T980435"/>
      <c r="U980435"/>
      <c r="V980435"/>
    </row>
    <row r="980436" spans="1:22">
      <c r="A980436"/>
      <c r="B980436"/>
      <c r="C980436"/>
      <c r="D980436"/>
      <c r="E980436"/>
      <c r="F980436"/>
      <c r="G980436"/>
      <c r="H980436"/>
      <c r="I980436"/>
      <c r="J980436"/>
      <c r="K980436"/>
      <c r="L980436"/>
      <c r="M980436"/>
      <c r="N980436"/>
      <c r="O980436"/>
      <c r="P980436"/>
      <c r="Q980436"/>
      <c r="R980436"/>
      <c r="S980436"/>
      <c r="T980436"/>
      <c r="U980436"/>
      <c r="V980436"/>
    </row>
    <row r="980437" spans="1:22">
      <c r="A980437"/>
      <c r="B980437"/>
      <c r="C980437"/>
      <c r="D980437"/>
      <c r="E980437"/>
      <c r="F980437"/>
      <c r="G980437"/>
      <c r="H980437"/>
      <c r="I980437"/>
      <c r="J980437"/>
      <c r="K980437"/>
      <c r="L980437"/>
      <c r="M980437"/>
      <c r="N980437"/>
      <c r="O980437"/>
      <c r="P980437"/>
      <c r="Q980437"/>
      <c r="R980437"/>
      <c r="S980437"/>
      <c r="T980437"/>
      <c r="U980437"/>
      <c r="V980437"/>
    </row>
    <row r="980438" spans="1:22">
      <c r="A980438"/>
      <c r="B980438"/>
      <c r="C980438"/>
      <c r="D980438"/>
      <c r="E980438"/>
      <c r="F980438"/>
      <c r="G980438"/>
      <c r="H980438"/>
      <c r="I980438"/>
      <c r="J980438"/>
      <c r="K980438"/>
      <c r="L980438"/>
      <c r="M980438"/>
      <c r="N980438"/>
      <c r="O980438"/>
      <c r="P980438"/>
      <c r="Q980438"/>
      <c r="R980438"/>
      <c r="S980438"/>
      <c r="T980438"/>
      <c r="U980438"/>
      <c r="V980438"/>
    </row>
    <row r="980439" spans="1:22">
      <c r="A980439"/>
      <c r="B980439"/>
      <c r="C980439"/>
      <c r="D980439"/>
      <c r="E980439"/>
      <c r="F980439"/>
      <c r="G980439"/>
      <c r="H980439"/>
      <c r="I980439"/>
      <c r="J980439"/>
      <c r="K980439"/>
      <c r="L980439"/>
      <c r="M980439"/>
      <c r="N980439"/>
      <c r="O980439"/>
      <c r="P980439"/>
      <c r="Q980439"/>
      <c r="R980439"/>
      <c r="S980439"/>
      <c r="T980439"/>
      <c r="U980439"/>
      <c r="V980439"/>
    </row>
    <row r="980440" spans="1:22">
      <c r="A980440"/>
      <c r="B980440"/>
      <c r="C980440"/>
      <c r="D980440"/>
      <c r="E980440"/>
      <c r="F980440"/>
      <c r="G980440"/>
      <c r="H980440"/>
      <c r="I980440"/>
      <c r="J980440"/>
      <c r="K980440"/>
      <c r="L980440"/>
      <c r="M980440"/>
      <c r="N980440"/>
      <c r="O980440"/>
      <c r="P980440"/>
      <c r="Q980440"/>
      <c r="R980440"/>
      <c r="S980440"/>
      <c r="T980440"/>
      <c r="U980440"/>
      <c r="V980440"/>
    </row>
    <row r="980441" spans="1:22">
      <c r="A980441"/>
      <c r="B980441"/>
      <c r="C980441"/>
      <c r="D980441"/>
      <c r="E980441"/>
      <c r="F980441"/>
      <c r="G980441"/>
      <c r="H980441"/>
      <c r="I980441"/>
      <c r="J980441"/>
      <c r="K980441"/>
      <c r="L980441"/>
      <c r="M980441"/>
      <c r="N980441"/>
      <c r="O980441"/>
      <c r="P980441"/>
      <c r="Q980441"/>
      <c r="R980441"/>
      <c r="S980441"/>
      <c r="T980441"/>
      <c r="U980441"/>
      <c r="V980441"/>
    </row>
    <row r="980442" spans="1:22">
      <c r="A980442"/>
      <c r="B980442"/>
      <c r="C980442"/>
      <c r="D980442"/>
      <c r="E980442"/>
      <c r="F980442"/>
      <c r="G980442"/>
      <c r="H980442"/>
      <c r="I980442"/>
      <c r="J980442"/>
      <c r="K980442"/>
      <c r="L980442"/>
      <c r="M980442"/>
      <c r="N980442"/>
      <c r="O980442"/>
      <c r="P980442"/>
      <c r="Q980442"/>
      <c r="R980442"/>
      <c r="S980442"/>
      <c r="T980442"/>
      <c r="U980442"/>
      <c r="V980442"/>
    </row>
    <row r="980443" spans="1:22">
      <c r="A980443"/>
      <c r="B980443"/>
      <c r="C980443"/>
      <c r="D980443"/>
      <c r="E980443"/>
      <c r="F980443"/>
      <c r="G980443"/>
      <c r="H980443"/>
      <c r="I980443"/>
      <c r="J980443"/>
      <c r="K980443"/>
      <c r="L980443"/>
      <c r="M980443"/>
      <c r="N980443"/>
      <c r="O980443"/>
      <c r="P980443"/>
      <c r="Q980443"/>
      <c r="R980443"/>
      <c r="S980443"/>
      <c r="T980443"/>
      <c r="U980443"/>
      <c r="V980443"/>
    </row>
    <row r="980444" spans="1:22">
      <c r="A980444"/>
      <c r="B980444"/>
      <c r="C980444"/>
      <c r="D980444"/>
      <c r="E980444"/>
      <c r="F980444"/>
      <c r="G980444"/>
      <c r="H980444"/>
      <c r="I980444"/>
      <c r="J980444"/>
      <c r="K980444"/>
      <c r="L980444"/>
      <c r="M980444"/>
      <c r="N980444"/>
      <c r="O980444"/>
      <c r="P980444"/>
      <c r="Q980444"/>
      <c r="R980444"/>
      <c r="S980444"/>
      <c r="T980444"/>
      <c r="U980444"/>
      <c r="V980444"/>
    </row>
    <row r="980445" spans="1:22">
      <c r="A980445"/>
      <c r="B980445"/>
      <c r="C980445"/>
      <c r="D980445"/>
      <c r="E980445"/>
      <c r="F980445"/>
      <c r="G980445"/>
      <c r="H980445"/>
      <c r="I980445"/>
      <c r="J980445"/>
      <c r="K980445"/>
      <c r="L980445"/>
      <c r="M980445"/>
      <c r="N980445"/>
      <c r="O980445"/>
      <c r="P980445"/>
      <c r="Q980445"/>
      <c r="R980445"/>
      <c r="S980445"/>
      <c r="T980445"/>
      <c r="U980445"/>
      <c r="V980445"/>
    </row>
    <row r="980446" spans="1:22">
      <c r="A980446"/>
      <c r="B980446"/>
      <c r="C980446"/>
      <c r="D980446"/>
      <c r="E980446"/>
      <c r="F980446"/>
      <c r="G980446"/>
      <c r="H980446"/>
      <c r="I980446"/>
      <c r="J980446"/>
      <c r="K980446"/>
      <c r="L980446"/>
      <c r="M980446"/>
      <c r="N980446"/>
      <c r="O980446"/>
      <c r="P980446"/>
      <c r="Q980446"/>
      <c r="R980446"/>
      <c r="S980446"/>
      <c r="T980446"/>
      <c r="U980446"/>
      <c r="V980446"/>
    </row>
    <row r="980447" spans="1:22">
      <c r="A980447"/>
      <c r="B980447"/>
      <c r="C980447"/>
      <c r="D980447"/>
      <c r="E980447"/>
      <c r="F980447"/>
      <c r="G980447"/>
      <c r="H980447"/>
      <c r="I980447"/>
      <c r="J980447"/>
      <c r="K980447"/>
      <c r="L980447"/>
      <c r="M980447"/>
      <c r="N980447"/>
      <c r="O980447"/>
      <c r="P980447"/>
      <c r="Q980447"/>
      <c r="R980447"/>
      <c r="S980447"/>
      <c r="T980447"/>
      <c r="U980447"/>
      <c r="V980447"/>
    </row>
    <row r="980448" spans="1:22">
      <c r="A980448"/>
      <c r="B980448"/>
      <c r="C980448"/>
      <c r="D980448"/>
      <c r="E980448"/>
      <c r="F980448"/>
      <c r="G980448"/>
      <c r="H980448"/>
      <c r="I980448"/>
      <c r="J980448"/>
      <c r="K980448"/>
      <c r="L980448"/>
      <c r="M980448"/>
      <c r="N980448"/>
      <c r="O980448"/>
      <c r="P980448"/>
      <c r="Q980448"/>
      <c r="R980448"/>
      <c r="S980448"/>
      <c r="T980448"/>
      <c r="U980448"/>
      <c r="V980448"/>
    </row>
    <row r="980449" spans="1:22">
      <c r="A980449"/>
      <c r="B980449"/>
      <c r="C980449"/>
      <c r="D980449"/>
      <c r="E980449"/>
      <c r="F980449"/>
      <c r="G980449"/>
      <c r="H980449"/>
      <c r="I980449"/>
      <c r="J980449"/>
      <c r="K980449"/>
      <c r="L980449"/>
      <c r="M980449"/>
      <c r="N980449"/>
      <c r="O980449"/>
      <c r="P980449"/>
      <c r="Q980449"/>
      <c r="R980449"/>
      <c r="S980449"/>
      <c r="T980449"/>
      <c r="U980449"/>
      <c r="V980449"/>
    </row>
    <row r="980450" spans="1:22">
      <c r="A980450"/>
      <c r="B980450"/>
      <c r="C980450"/>
      <c r="D980450"/>
      <c r="E980450"/>
      <c r="F980450"/>
      <c r="G980450"/>
      <c r="H980450"/>
      <c r="I980450"/>
      <c r="J980450"/>
      <c r="K980450"/>
      <c r="L980450"/>
      <c r="M980450"/>
      <c r="N980450"/>
      <c r="O980450"/>
      <c r="P980450"/>
      <c r="Q980450"/>
      <c r="R980450"/>
      <c r="S980450"/>
      <c r="T980450"/>
      <c r="U980450"/>
      <c r="V980450"/>
    </row>
    <row r="980451" spans="1:22">
      <c r="A980451"/>
      <c r="B980451"/>
      <c r="C980451"/>
      <c r="D980451"/>
      <c r="E980451"/>
      <c r="F980451"/>
      <c r="G980451"/>
      <c r="H980451"/>
      <c r="I980451"/>
      <c r="J980451"/>
      <c r="K980451"/>
      <c r="L980451"/>
      <c r="M980451"/>
      <c r="N980451"/>
      <c r="O980451"/>
      <c r="P980451"/>
      <c r="Q980451"/>
      <c r="R980451"/>
      <c r="S980451"/>
      <c r="T980451"/>
      <c r="U980451"/>
      <c r="V980451"/>
    </row>
    <row r="980452" spans="1:22">
      <c r="A980452"/>
      <c r="B980452"/>
      <c r="C980452"/>
      <c r="D980452"/>
      <c r="E980452"/>
      <c r="F980452"/>
      <c r="G980452"/>
      <c r="H980452"/>
      <c r="I980452"/>
      <c r="J980452"/>
      <c r="K980452"/>
      <c r="L980452"/>
      <c r="M980452"/>
      <c r="N980452"/>
      <c r="O980452"/>
      <c r="P980452"/>
      <c r="Q980452"/>
      <c r="R980452"/>
      <c r="S980452"/>
      <c r="T980452"/>
      <c r="U980452"/>
      <c r="V980452"/>
    </row>
    <row r="980453" spans="1:22">
      <c r="A980453"/>
      <c r="B980453"/>
      <c r="C980453"/>
      <c r="D980453"/>
      <c r="E980453"/>
      <c r="F980453"/>
      <c r="G980453"/>
      <c r="H980453"/>
      <c r="I980453"/>
      <c r="J980453"/>
      <c r="K980453"/>
      <c r="L980453"/>
      <c r="M980453"/>
      <c r="N980453"/>
      <c r="O980453"/>
      <c r="P980453"/>
      <c r="Q980453"/>
      <c r="R980453"/>
      <c r="S980453"/>
      <c r="T980453"/>
      <c r="U980453"/>
      <c r="V980453"/>
    </row>
    <row r="980454" spans="1:22">
      <c r="A980454"/>
      <c r="B980454"/>
      <c r="C980454"/>
      <c r="D980454"/>
      <c r="E980454"/>
      <c r="F980454"/>
      <c r="G980454"/>
      <c r="H980454"/>
      <c r="I980454"/>
      <c r="J980454"/>
      <c r="K980454"/>
      <c r="L980454"/>
      <c r="M980454"/>
      <c r="N980454"/>
      <c r="O980454"/>
      <c r="P980454"/>
      <c r="Q980454"/>
      <c r="R980454"/>
      <c r="S980454"/>
      <c r="T980454"/>
      <c r="U980454"/>
      <c r="V980454"/>
    </row>
    <row r="980455" spans="1:22">
      <c r="A980455"/>
      <c r="B980455"/>
      <c r="C980455"/>
      <c r="D980455"/>
      <c r="E980455"/>
      <c r="F980455"/>
      <c r="G980455"/>
      <c r="H980455"/>
      <c r="I980455"/>
      <c r="J980455"/>
      <c r="K980455"/>
      <c r="L980455"/>
      <c r="M980455"/>
      <c r="N980455"/>
      <c r="O980455"/>
      <c r="P980455"/>
      <c r="Q980455"/>
      <c r="R980455"/>
      <c r="S980455"/>
      <c r="T980455"/>
      <c r="U980455"/>
      <c r="V980455"/>
    </row>
    <row r="980456" spans="1:22">
      <c r="A980456"/>
      <c r="B980456"/>
      <c r="C980456"/>
      <c r="D980456"/>
      <c r="E980456"/>
      <c r="F980456"/>
      <c r="G980456"/>
      <c r="H980456"/>
      <c r="I980456"/>
      <c r="J980456"/>
      <c r="K980456"/>
      <c r="L980456"/>
      <c r="M980456"/>
      <c r="N980456"/>
      <c r="O980456"/>
      <c r="P980456"/>
      <c r="Q980456"/>
      <c r="R980456"/>
      <c r="S980456"/>
      <c r="T980456"/>
      <c r="U980456"/>
      <c r="V980456"/>
    </row>
    <row r="980457" spans="1:22">
      <c r="A980457"/>
      <c r="B980457"/>
      <c r="C980457"/>
      <c r="D980457"/>
      <c r="E980457"/>
      <c r="F980457"/>
      <c r="G980457"/>
      <c r="H980457"/>
      <c r="I980457"/>
      <c r="J980457"/>
      <c r="K980457"/>
      <c r="L980457"/>
      <c r="M980457"/>
      <c r="N980457"/>
      <c r="O980457"/>
      <c r="P980457"/>
      <c r="Q980457"/>
      <c r="R980457"/>
      <c r="S980457"/>
      <c r="T980457"/>
      <c r="U980457"/>
      <c r="V980457"/>
    </row>
    <row r="980458" spans="1:22">
      <c r="A980458"/>
      <c r="B980458"/>
      <c r="C980458"/>
      <c r="D980458"/>
      <c r="E980458"/>
      <c r="F980458"/>
      <c r="G980458"/>
      <c r="H980458"/>
      <c r="I980458"/>
      <c r="J980458"/>
      <c r="K980458"/>
      <c r="L980458"/>
      <c r="M980458"/>
      <c r="N980458"/>
      <c r="O980458"/>
      <c r="P980458"/>
      <c r="Q980458"/>
      <c r="R980458"/>
      <c r="S980458"/>
      <c r="T980458"/>
      <c r="U980458"/>
      <c r="V980458"/>
    </row>
    <row r="980459" spans="1:22">
      <c r="A980459"/>
      <c r="B980459"/>
      <c r="C980459"/>
      <c r="D980459"/>
      <c r="E980459"/>
      <c r="F980459"/>
      <c r="G980459"/>
      <c r="H980459"/>
      <c r="I980459"/>
      <c r="J980459"/>
      <c r="K980459"/>
      <c r="L980459"/>
      <c r="M980459"/>
      <c r="N980459"/>
      <c r="O980459"/>
      <c r="P980459"/>
      <c r="Q980459"/>
      <c r="R980459"/>
      <c r="S980459"/>
      <c r="T980459"/>
      <c r="U980459"/>
      <c r="V980459"/>
    </row>
    <row r="980460" spans="1:22">
      <c r="A980460"/>
      <c r="B980460"/>
      <c r="C980460"/>
      <c r="D980460"/>
      <c r="E980460"/>
      <c r="F980460"/>
      <c r="G980460"/>
      <c r="H980460"/>
      <c r="I980460"/>
      <c r="J980460"/>
      <c r="K980460"/>
      <c r="L980460"/>
      <c r="M980460"/>
      <c r="N980460"/>
      <c r="O980460"/>
      <c r="P980460"/>
      <c r="Q980460"/>
      <c r="R980460"/>
      <c r="S980460"/>
      <c r="T980460"/>
      <c r="U980460"/>
      <c r="V980460"/>
    </row>
    <row r="980461" spans="1:22">
      <c r="A980461"/>
      <c r="B980461"/>
      <c r="C980461"/>
      <c r="D980461"/>
      <c r="E980461"/>
      <c r="F980461"/>
      <c r="G980461"/>
      <c r="H980461"/>
      <c r="I980461"/>
      <c r="J980461"/>
      <c r="K980461"/>
      <c r="L980461"/>
      <c r="M980461"/>
      <c r="N980461"/>
      <c r="O980461"/>
      <c r="P980461"/>
      <c r="Q980461"/>
      <c r="R980461"/>
      <c r="S980461"/>
      <c r="T980461"/>
      <c r="U980461"/>
      <c r="V980461"/>
    </row>
    <row r="980462" spans="1:22">
      <c r="A980462"/>
      <c r="B980462"/>
      <c r="C980462"/>
      <c r="D980462"/>
      <c r="E980462"/>
      <c r="F980462"/>
      <c r="G980462"/>
      <c r="H980462"/>
      <c r="I980462"/>
      <c r="J980462"/>
      <c r="K980462"/>
      <c r="L980462"/>
      <c r="M980462"/>
      <c r="N980462"/>
      <c r="O980462"/>
      <c r="P980462"/>
      <c r="Q980462"/>
      <c r="R980462"/>
      <c r="S980462"/>
      <c r="T980462"/>
      <c r="U980462"/>
      <c r="V980462"/>
    </row>
    <row r="980463" spans="1:22">
      <c r="A980463"/>
      <c r="B980463"/>
      <c r="C980463"/>
      <c r="D980463"/>
      <c r="E980463"/>
      <c r="F980463"/>
      <c r="G980463"/>
      <c r="H980463"/>
      <c r="I980463"/>
      <c r="J980463"/>
      <c r="K980463"/>
      <c r="L980463"/>
      <c r="M980463"/>
      <c r="N980463"/>
      <c r="O980463"/>
      <c r="P980463"/>
      <c r="Q980463"/>
      <c r="R980463"/>
      <c r="S980463"/>
      <c r="T980463"/>
      <c r="U980463"/>
      <c r="V980463"/>
    </row>
    <row r="980464" spans="1:22">
      <c r="A980464"/>
      <c r="B980464"/>
      <c r="C980464"/>
      <c r="D980464"/>
      <c r="E980464"/>
      <c r="F980464"/>
      <c r="G980464"/>
      <c r="H980464"/>
      <c r="I980464"/>
      <c r="J980464"/>
      <c r="K980464"/>
      <c r="L980464"/>
      <c r="M980464"/>
      <c r="N980464"/>
      <c r="O980464"/>
      <c r="P980464"/>
      <c r="Q980464"/>
      <c r="R980464"/>
      <c r="S980464"/>
      <c r="T980464"/>
      <c r="U980464"/>
      <c r="V980464"/>
    </row>
    <row r="980465" spans="1:22">
      <c r="A980465"/>
      <c r="B980465"/>
      <c r="C980465"/>
      <c r="D980465"/>
      <c r="E980465"/>
      <c r="F980465"/>
      <c r="G980465"/>
      <c r="H980465"/>
      <c r="I980465"/>
      <c r="J980465"/>
      <c r="K980465"/>
      <c r="L980465"/>
      <c r="M980465"/>
      <c r="N980465"/>
      <c r="O980465"/>
      <c r="P980465"/>
      <c r="Q980465"/>
      <c r="R980465"/>
      <c r="S980465"/>
      <c r="T980465"/>
      <c r="U980465"/>
      <c r="V980465"/>
    </row>
    <row r="980466" spans="1:22">
      <c r="A980466"/>
      <c r="B980466"/>
      <c r="C980466"/>
      <c r="D980466"/>
      <c r="E980466"/>
      <c r="F980466"/>
      <c r="G980466"/>
      <c r="H980466"/>
      <c r="I980466"/>
      <c r="J980466"/>
      <c r="K980466"/>
      <c r="L980466"/>
      <c r="M980466"/>
      <c r="N980466"/>
      <c r="O980466"/>
      <c r="P980466"/>
      <c r="Q980466"/>
      <c r="R980466"/>
      <c r="S980466"/>
      <c r="T980466"/>
      <c r="U980466"/>
      <c r="V980466"/>
    </row>
    <row r="980467" spans="1:22">
      <c r="A980467"/>
      <c r="B980467"/>
      <c r="C980467"/>
      <c r="D980467"/>
      <c r="E980467"/>
      <c r="F980467"/>
      <c r="G980467"/>
      <c r="H980467"/>
      <c r="I980467"/>
      <c r="J980467"/>
      <c r="K980467"/>
      <c r="L980467"/>
      <c r="M980467"/>
      <c r="N980467"/>
      <c r="O980467"/>
      <c r="P980467"/>
      <c r="Q980467"/>
      <c r="R980467"/>
      <c r="S980467"/>
      <c r="T980467"/>
      <c r="U980467"/>
      <c r="V980467"/>
    </row>
    <row r="980468" spans="1:22">
      <c r="A980468"/>
      <c r="B980468"/>
      <c r="C980468"/>
      <c r="D980468"/>
      <c r="E980468"/>
      <c r="F980468"/>
      <c r="G980468"/>
      <c r="H980468"/>
      <c r="I980468"/>
      <c r="J980468"/>
      <c r="K980468"/>
      <c r="L980468"/>
      <c r="M980468"/>
      <c r="N980468"/>
      <c r="O980468"/>
      <c r="P980468"/>
      <c r="Q980468"/>
      <c r="R980468"/>
      <c r="S980468"/>
      <c r="T980468"/>
      <c r="U980468"/>
      <c r="V980468"/>
    </row>
    <row r="980469" spans="1:22">
      <c r="A980469"/>
      <c r="B980469"/>
      <c r="C980469"/>
      <c r="D980469"/>
      <c r="E980469"/>
      <c r="F980469"/>
      <c r="G980469"/>
      <c r="H980469"/>
      <c r="I980469"/>
      <c r="J980469"/>
      <c r="K980469"/>
      <c r="L980469"/>
      <c r="M980469"/>
      <c r="N980469"/>
      <c r="O980469"/>
      <c r="P980469"/>
      <c r="Q980469"/>
      <c r="R980469"/>
      <c r="S980469"/>
      <c r="T980469"/>
      <c r="U980469"/>
      <c r="V980469"/>
    </row>
    <row r="980470" spans="1:22">
      <c r="A980470"/>
      <c r="B980470"/>
      <c r="C980470"/>
      <c r="D980470"/>
      <c r="E980470"/>
      <c r="F980470"/>
      <c r="G980470"/>
      <c r="H980470"/>
      <c r="I980470"/>
      <c r="J980470"/>
      <c r="K980470"/>
      <c r="L980470"/>
      <c r="M980470"/>
      <c r="N980470"/>
      <c r="O980470"/>
      <c r="P980470"/>
      <c r="Q980470"/>
      <c r="R980470"/>
      <c r="S980470"/>
      <c r="T980470"/>
      <c r="U980470"/>
      <c r="V980470"/>
    </row>
    <row r="980471" spans="1:22">
      <c r="A980471"/>
      <c r="B980471"/>
      <c r="C980471"/>
      <c r="D980471"/>
      <c r="E980471"/>
      <c r="F980471"/>
      <c r="G980471"/>
      <c r="H980471"/>
      <c r="I980471"/>
      <c r="J980471"/>
      <c r="K980471"/>
      <c r="L980471"/>
      <c r="M980471"/>
      <c r="N980471"/>
      <c r="O980471"/>
      <c r="P980471"/>
      <c r="Q980471"/>
      <c r="R980471"/>
      <c r="S980471"/>
      <c r="T980471"/>
      <c r="U980471"/>
      <c r="V980471"/>
    </row>
    <row r="980472" spans="1:22">
      <c r="A980472"/>
      <c r="B980472"/>
      <c r="C980472"/>
      <c r="D980472"/>
      <c r="E980472"/>
      <c r="F980472"/>
      <c r="G980472"/>
      <c r="H980472"/>
      <c r="I980472"/>
      <c r="J980472"/>
      <c r="K980472"/>
      <c r="L980472"/>
      <c r="M980472"/>
      <c r="N980472"/>
      <c r="O980472"/>
      <c r="P980472"/>
      <c r="Q980472"/>
      <c r="R980472"/>
      <c r="S980472"/>
      <c r="T980472"/>
      <c r="U980472"/>
      <c r="V980472"/>
    </row>
    <row r="980473" spans="1:22">
      <c r="A980473"/>
      <c r="B980473"/>
      <c r="C980473"/>
      <c r="D980473"/>
      <c r="E980473"/>
      <c r="F980473"/>
      <c r="G980473"/>
      <c r="H980473"/>
      <c r="I980473"/>
      <c r="J980473"/>
      <c r="K980473"/>
      <c r="L980473"/>
      <c r="M980473"/>
      <c r="N980473"/>
      <c r="O980473"/>
      <c r="P980473"/>
      <c r="Q980473"/>
      <c r="R980473"/>
      <c r="S980473"/>
      <c r="T980473"/>
      <c r="U980473"/>
      <c r="V980473"/>
    </row>
    <row r="980474" spans="1:22">
      <c r="A980474"/>
      <c r="B980474"/>
      <c r="C980474"/>
      <c r="D980474"/>
      <c r="E980474"/>
      <c r="F980474"/>
      <c r="G980474"/>
      <c r="H980474"/>
      <c r="I980474"/>
      <c r="J980474"/>
      <c r="K980474"/>
      <c r="L980474"/>
      <c r="M980474"/>
      <c r="N980474"/>
      <c r="O980474"/>
      <c r="P980474"/>
      <c r="Q980474"/>
      <c r="R980474"/>
      <c r="S980474"/>
      <c r="T980474"/>
      <c r="U980474"/>
      <c r="V980474"/>
    </row>
    <row r="980475" spans="1:22">
      <c r="A980475"/>
      <c r="B980475"/>
      <c r="C980475"/>
      <c r="D980475"/>
      <c r="E980475"/>
      <c r="F980475"/>
      <c r="G980475"/>
      <c r="H980475"/>
      <c r="I980475"/>
      <c r="J980475"/>
      <c r="K980475"/>
      <c r="L980475"/>
      <c r="M980475"/>
      <c r="N980475"/>
      <c r="O980475"/>
      <c r="P980475"/>
      <c r="Q980475"/>
      <c r="R980475"/>
      <c r="S980475"/>
      <c r="T980475"/>
      <c r="U980475"/>
      <c r="V980475"/>
    </row>
    <row r="980476" spans="1:22">
      <c r="A980476"/>
      <c r="B980476"/>
      <c r="C980476"/>
      <c r="D980476"/>
      <c r="E980476"/>
      <c r="F980476"/>
      <c r="G980476"/>
      <c r="H980476"/>
      <c r="I980476"/>
      <c r="J980476"/>
      <c r="K980476"/>
      <c r="L980476"/>
      <c r="M980476"/>
      <c r="N980476"/>
      <c r="O980476"/>
      <c r="P980476"/>
      <c r="Q980476"/>
      <c r="R980476"/>
      <c r="S980476"/>
      <c r="T980476"/>
      <c r="U980476"/>
      <c r="V980476"/>
    </row>
    <row r="980477" spans="1:22">
      <c r="A980477"/>
      <c r="B980477"/>
      <c r="C980477"/>
      <c r="D980477"/>
      <c r="E980477"/>
      <c r="F980477"/>
      <c r="G980477"/>
      <c r="H980477"/>
      <c r="I980477"/>
      <c r="J980477"/>
      <c r="K980477"/>
      <c r="L980477"/>
      <c r="M980477"/>
      <c r="N980477"/>
      <c r="O980477"/>
      <c r="P980477"/>
      <c r="Q980477"/>
      <c r="R980477"/>
      <c r="S980477"/>
      <c r="T980477"/>
      <c r="U980477"/>
      <c r="V980477"/>
    </row>
    <row r="980478" spans="1:22">
      <c r="A980478"/>
      <c r="B980478"/>
      <c r="C980478"/>
      <c r="D980478"/>
      <c r="E980478"/>
      <c r="F980478"/>
      <c r="G980478"/>
      <c r="H980478"/>
      <c r="I980478"/>
      <c r="J980478"/>
      <c r="K980478"/>
      <c r="L980478"/>
      <c r="M980478"/>
      <c r="N980478"/>
      <c r="O980478"/>
      <c r="P980478"/>
      <c r="Q980478"/>
      <c r="R980478"/>
      <c r="S980478"/>
      <c r="T980478"/>
      <c r="U980478"/>
      <c r="V980478"/>
    </row>
    <row r="980479" spans="1:22">
      <c r="A980479"/>
      <c r="B980479"/>
      <c r="C980479"/>
      <c r="D980479"/>
      <c r="E980479"/>
      <c r="F980479"/>
      <c r="G980479"/>
      <c r="H980479"/>
      <c r="I980479"/>
      <c r="J980479"/>
      <c r="K980479"/>
      <c r="L980479"/>
      <c r="M980479"/>
      <c r="N980479"/>
      <c r="O980479"/>
      <c r="P980479"/>
      <c r="Q980479"/>
      <c r="R980479"/>
      <c r="S980479"/>
      <c r="T980479"/>
      <c r="U980479"/>
      <c r="V980479"/>
    </row>
    <row r="980480" spans="1:22">
      <c r="A980480"/>
      <c r="B980480"/>
      <c r="C980480"/>
      <c r="D980480"/>
      <c r="E980480"/>
      <c r="F980480"/>
      <c r="G980480"/>
      <c r="H980480"/>
      <c r="I980480"/>
      <c r="J980480"/>
      <c r="K980480"/>
      <c r="L980480"/>
      <c r="M980480"/>
      <c r="N980480"/>
      <c r="O980480"/>
      <c r="P980480"/>
      <c r="Q980480"/>
      <c r="R980480"/>
      <c r="S980480"/>
      <c r="T980480"/>
      <c r="U980480"/>
      <c r="V980480"/>
    </row>
    <row r="980481" spans="1:22">
      <c r="A980481"/>
      <c r="B980481"/>
      <c r="C980481"/>
      <c r="D980481"/>
      <c r="E980481"/>
      <c r="F980481"/>
      <c r="G980481"/>
      <c r="H980481"/>
      <c r="I980481"/>
      <c r="J980481"/>
      <c r="K980481"/>
      <c r="L980481"/>
      <c r="M980481"/>
      <c r="N980481"/>
      <c r="O980481"/>
      <c r="P980481"/>
      <c r="Q980481"/>
      <c r="R980481"/>
      <c r="S980481"/>
      <c r="T980481"/>
      <c r="U980481"/>
      <c r="V980481"/>
    </row>
    <row r="980482" spans="1:22">
      <c r="A980482"/>
      <c r="B980482"/>
      <c r="C980482"/>
      <c r="D980482"/>
      <c r="E980482"/>
      <c r="F980482"/>
      <c r="G980482"/>
      <c r="H980482"/>
      <c r="I980482"/>
      <c r="J980482"/>
      <c r="K980482"/>
      <c r="L980482"/>
      <c r="M980482"/>
      <c r="N980482"/>
      <c r="O980482"/>
      <c r="P980482"/>
      <c r="Q980482"/>
      <c r="R980482"/>
      <c r="S980482"/>
      <c r="T980482"/>
      <c r="U980482"/>
      <c r="V980482"/>
    </row>
    <row r="980483" spans="1:22">
      <c r="A980483"/>
      <c r="B980483"/>
      <c r="C980483"/>
      <c r="D980483"/>
      <c r="E980483"/>
      <c r="F980483"/>
      <c r="G980483"/>
      <c r="H980483"/>
      <c r="I980483"/>
      <c r="J980483"/>
      <c r="K980483"/>
      <c r="L980483"/>
      <c r="M980483"/>
      <c r="N980483"/>
      <c r="O980483"/>
      <c r="P980483"/>
      <c r="Q980483"/>
      <c r="R980483"/>
      <c r="S980483"/>
      <c r="T980483"/>
      <c r="U980483"/>
      <c r="V980483"/>
    </row>
    <row r="980484" spans="1:22">
      <c r="A980484"/>
      <c r="B980484"/>
      <c r="C980484"/>
      <c r="D980484"/>
      <c r="E980484"/>
      <c r="F980484"/>
      <c r="G980484"/>
      <c r="H980484"/>
      <c r="I980484"/>
      <c r="J980484"/>
      <c r="K980484"/>
      <c r="L980484"/>
      <c r="M980484"/>
      <c r="N980484"/>
      <c r="O980484"/>
      <c r="P980484"/>
      <c r="Q980484"/>
      <c r="R980484"/>
      <c r="S980484"/>
      <c r="T980484"/>
      <c r="U980484"/>
      <c r="V980484"/>
    </row>
    <row r="980485" spans="1:22">
      <c r="A980485"/>
      <c r="B980485"/>
      <c r="C980485"/>
      <c r="D980485"/>
      <c r="E980485"/>
      <c r="F980485"/>
      <c r="G980485"/>
      <c r="H980485"/>
      <c r="I980485"/>
      <c r="J980485"/>
      <c r="K980485"/>
      <c r="L980485"/>
      <c r="M980485"/>
      <c r="N980485"/>
      <c r="O980485"/>
      <c r="P980485"/>
      <c r="Q980485"/>
      <c r="R980485"/>
      <c r="S980485"/>
      <c r="T980485"/>
      <c r="U980485"/>
      <c r="V980485"/>
    </row>
    <row r="980486" spans="1:22">
      <c r="A980486"/>
      <c r="B980486"/>
      <c r="C980486"/>
      <c r="D980486"/>
      <c r="E980486"/>
      <c r="F980486"/>
      <c r="G980486"/>
      <c r="H980486"/>
      <c r="I980486"/>
      <c r="J980486"/>
      <c r="K980486"/>
      <c r="L980486"/>
      <c r="M980486"/>
      <c r="N980486"/>
      <c r="O980486"/>
      <c r="P980486"/>
      <c r="Q980486"/>
      <c r="R980486"/>
      <c r="S980486"/>
      <c r="T980486"/>
      <c r="U980486"/>
      <c r="V980486"/>
    </row>
    <row r="980487" spans="1:22">
      <c r="A980487"/>
      <c r="B980487"/>
      <c r="C980487"/>
      <c r="D980487"/>
      <c r="E980487"/>
      <c r="F980487"/>
      <c r="G980487"/>
      <c r="H980487"/>
      <c r="I980487"/>
      <c r="J980487"/>
      <c r="K980487"/>
      <c r="L980487"/>
      <c r="M980487"/>
      <c r="N980487"/>
      <c r="O980487"/>
      <c r="P980487"/>
      <c r="Q980487"/>
      <c r="R980487"/>
      <c r="S980487"/>
      <c r="T980487"/>
      <c r="U980487"/>
      <c r="V980487"/>
    </row>
    <row r="980488" spans="1:22">
      <c r="A980488"/>
      <c r="B980488"/>
      <c r="C980488"/>
      <c r="D980488"/>
      <c r="E980488"/>
      <c r="F980488"/>
      <c r="G980488"/>
      <c r="H980488"/>
      <c r="I980488"/>
      <c r="J980488"/>
      <c r="K980488"/>
      <c r="L980488"/>
      <c r="M980488"/>
      <c r="N980488"/>
      <c r="O980488"/>
      <c r="P980488"/>
      <c r="Q980488"/>
      <c r="R980488"/>
      <c r="S980488"/>
      <c r="T980488"/>
      <c r="U980488"/>
      <c r="V980488"/>
    </row>
    <row r="980489" spans="1:22">
      <c r="A980489"/>
      <c r="B980489"/>
      <c r="C980489"/>
      <c r="D980489"/>
      <c r="E980489"/>
      <c r="F980489"/>
      <c r="G980489"/>
      <c r="H980489"/>
      <c r="I980489"/>
      <c r="J980489"/>
      <c r="K980489"/>
      <c r="L980489"/>
      <c r="M980489"/>
      <c r="N980489"/>
      <c r="O980489"/>
      <c r="P980489"/>
      <c r="Q980489"/>
      <c r="R980489"/>
      <c r="S980489"/>
      <c r="T980489"/>
      <c r="U980489"/>
      <c r="V980489"/>
    </row>
    <row r="980490" spans="1:22">
      <c r="A980490"/>
      <c r="B980490"/>
      <c r="C980490"/>
      <c r="D980490"/>
      <c r="E980490"/>
      <c r="F980490"/>
      <c r="G980490"/>
      <c r="H980490"/>
      <c r="I980490"/>
      <c r="J980490"/>
      <c r="K980490"/>
      <c r="L980490"/>
      <c r="M980490"/>
      <c r="N980490"/>
      <c r="O980490"/>
      <c r="P980490"/>
      <c r="Q980490"/>
      <c r="R980490"/>
      <c r="S980490"/>
      <c r="T980490"/>
      <c r="U980490"/>
      <c r="V980490"/>
    </row>
    <row r="980491" spans="1:22">
      <c r="A980491"/>
      <c r="B980491"/>
      <c r="C980491"/>
      <c r="D980491"/>
      <c r="E980491"/>
      <c r="F980491"/>
      <c r="G980491"/>
      <c r="H980491"/>
      <c r="I980491"/>
      <c r="J980491"/>
      <c r="K980491"/>
      <c r="L980491"/>
      <c r="M980491"/>
      <c r="N980491"/>
      <c r="O980491"/>
      <c r="P980491"/>
      <c r="Q980491"/>
      <c r="R980491"/>
      <c r="S980491"/>
      <c r="T980491"/>
      <c r="U980491"/>
      <c r="V980491"/>
    </row>
    <row r="980492" spans="1:22">
      <c r="A980492"/>
      <c r="B980492"/>
      <c r="C980492"/>
      <c r="D980492"/>
      <c r="E980492"/>
      <c r="F980492"/>
      <c r="G980492"/>
      <c r="H980492"/>
      <c r="I980492"/>
      <c r="J980492"/>
      <c r="K980492"/>
      <c r="L980492"/>
      <c r="M980492"/>
      <c r="N980492"/>
      <c r="O980492"/>
      <c r="P980492"/>
      <c r="Q980492"/>
      <c r="R980492"/>
      <c r="S980492"/>
      <c r="T980492"/>
      <c r="U980492"/>
      <c r="V980492"/>
    </row>
    <row r="980493" spans="1:22">
      <c r="A980493"/>
      <c r="B980493"/>
      <c r="C980493"/>
      <c r="D980493"/>
      <c r="E980493"/>
      <c r="F980493"/>
      <c r="G980493"/>
      <c r="H980493"/>
      <c r="I980493"/>
      <c r="J980493"/>
      <c r="K980493"/>
      <c r="L980493"/>
      <c r="M980493"/>
      <c r="N980493"/>
      <c r="O980493"/>
      <c r="P980493"/>
      <c r="Q980493"/>
      <c r="R980493"/>
      <c r="S980493"/>
      <c r="T980493"/>
      <c r="U980493"/>
      <c r="V980493"/>
    </row>
    <row r="980494" spans="1:22">
      <c r="A980494"/>
      <c r="B980494"/>
      <c r="C980494"/>
      <c r="D980494"/>
      <c r="E980494"/>
      <c r="F980494"/>
      <c r="G980494"/>
      <c r="H980494"/>
      <c r="I980494"/>
      <c r="J980494"/>
      <c r="K980494"/>
      <c r="L980494"/>
      <c r="M980494"/>
      <c r="N980494"/>
      <c r="O980494"/>
      <c r="P980494"/>
      <c r="Q980494"/>
      <c r="R980494"/>
      <c r="S980494"/>
      <c r="T980494"/>
      <c r="U980494"/>
      <c r="V980494"/>
    </row>
    <row r="980495" spans="1:22">
      <c r="A980495"/>
      <c r="B980495"/>
      <c r="C980495"/>
      <c r="D980495"/>
      <c r="E980495"/>
      <c r="F980495"/>
      <c r="G980495"/>
      <c r="H980495"/>
      <c r="I980495"/>
      <c r="J980495"/>
      <c r="K980495"/>
      <c r="L980495"/>
      <c r="M980495"/>
      <c r="N980495"/>
      <c r="O980495"/>
      <c r="P980495"/>
      <c r="Q980495"/>
      <c r="R980495"/>
      <c r="S980495"/>
      <c r="T980495"/>
      <c r="U980495"/>
      <c r="V980495"/>
    </row>
    <row r="980496" spans="1:22">
      <c r="A980496"/>
      <c r="B980496"/>
      <c r="C980496"/>
      <c r="D980496"/>
      <c r="E980496"/>
      <c r="F980496"/>
      <c r="G980496"/>
      <c r="H980496"/>
      <c r="I980496"/>
      <c r="J980496"/>
      <c r="K980496"/>
      <c r="L980496"/>
      <c r="M980496"/>
      <c r="N980496"/>
      <c r="O980496"/>
      <c r="P980496"/>
      <c r="Q980496"/>
      <c r="R980496"/>
      <c r="S980496"/>
      <c r="T980496"/>
      <c r="U980496"/>
      <c r="V980496"/>
    </row>
    <row r="980497" spans="1:22">
      <c r="A980497"/>
      <c r="B980497"/>
      <c r="C980497"/>
      <c r="D980497"/>
      <c r="E980497"/>
      <c r="F980497"/>
      <c r="G980497"/>
      <c r="H980497"/>
      <c r="I980497"/>
      <c r="J980497"/>
      <c r="K980497"/>
      <c r="L980497"/>
      <c r="M980497"/>
      <c r="N980497"/>
      <c r="O980497"/>
      <c r="P980497"/>
      <c r="Q980497"/>
      <c r="R980497"/>
      <c r="S980497"/>
      <c r="T980497"/>
      <c r="U980497"/>
      <c r="V980497"/>
    </row>
    <row r="980498" spans="1:22">
      <c r="A980498"/>
      <c r="B980498"/>
      <c r="C980498"/>
      <c r="D980498"/>
      <c r="E980498"/>
      <c r="F980498"/>
      <c r="G980498"/>
      <c r="H980498"/>
      <c r="I980498"/>
      <c r="J980498"/>
      <c r="K980498"/>
      <c r="L980498"/>
      <c r="M980498"/>
      <c r="N980498"/>
      <c r="O980498"/>
      <c r="P980498"/>
      <c r="Q980498"/>
      <c r="R980498"/>
      <c r="S980498"/>
      <c r="T980498"/>
      <c r="U980498"/>
      <c r="V980498"/>
    </row>
    <row r="980499" spans="1:22">
      <c r="A980499"/>
      <c r="B980499"/>
      <c r="C980499"/>
      <c r="D980499"/>
      <c r="E980499"/>
      <c r="F980499"/>
      <c r="G980499"/>
      <c r="H980499"/>
      <c r="I980499"/>
      <c r="J980499"/>
      <c r="K980499"/>
      <c r="L980499"/>
      <c r="M980499"/>
      <c r="N980499"/>
      <c r="O980499"/>
      <c r="P980499"/>
      <c r="Q980499"/>
      <c r="R980499"/>
      <c r="S980499"/>
      <c r="T980499"/>
      <c r="U980499"/>
      <c r="V980499"/>
    </row>
    <row r="980500" spans="1:22">
      <c r="A980500"/>
      <c r="B980500"/>
      <c r="C980500"/>
      <c r="D980500"/>
      <c r="E980500"/>
      <c r="F980500"/>
      <c r="G980500"/>
      <c r="H980500"/>
      <c r="I980500"/>
      <c r="J980500"/>
      <c r="K980500"/>
      <c r="L980500"/>
      <c r="M980500"/>
      <c r="N980500"/>
      <c r="O980500"/>
      <c r="P980500"/>
      <c r="Q980500"/>
      <c r="R980500"/>
      <c r="S980500"/>
      <c r="T980500"/>
      <c r="U980500"/>
      <c r="V980500"/>
    </row>
    <row r="980501" spans="1:22">
      <c r="A980501"/>
      <c r="B980501"/>
      <c r="C980501"/>
      <c r="D980501"/>
      <c r="E980501"/>
      <c r="F980501"/>
      <c r="G980501"/>
      <c r="H980501"/>
      <c r="I980501"/>
      <c r="J980501"/>
      <c r="K980501"/>
      <c r="L980501"/>
      <c r="M980501"/>
      <c r="N980501"/>
      <c r="O980501"/>
      <c r="P980501"/>
      <c r="Q980501"/>
      <c r="R980501"/>
      <c r="S980501"/>
      <c r="T980501"/>
      <c r="U980501"/>
      <c r="V980501"/>
    </row>
    <row r="980502" spans="1:22">
      <c r="A980502"/>
      <c r="B980502"/>
      <c r="C980502"/>
      <c r="D980502"/>
      <c r="E980502"/>
      <c r="F980502"/>
      <c r="G980502"/>
      <c r="H980502"/>
      <c r="I980502"/>
      <c r="J980502"/>
      <c r="K980502"/>
      <c r="L980502"/>
      <c r="M980502"/>
      <c r="N980502"/>
      <c r="O980502"/>
      <c r="P980502"/>
      <c r="Q980502"/>
      <c r="R980502"/>
      <c r="S980502"/>
      <c r="T980502"/>
      <c r="U980502"/>
      <c r="V980502"/>
    </row>
    <row r="980503" spans="1:22">
      <c r="A980503"/>
      <c r="B980503"/>
      <c r="C980503"/>
      <c r="D980503"/>
      <c r="E980503"/>
      <c r="F980503"/>
      <c r="G980503"/>
      <c r="H980503"/>
      <c r="I980503"/>
      <c r="J980503"/>
      <c r="K980503"/>
      <c r="L980503"/>
      <c r="M980503"/>
      <c r="N980503"/>
      <c r="O980503"/>
      <c r="P980503"/>
      <c r="Q980503"/>
      <c r="R980503"/>
      <c r="S980503"/>
      <c r="T980503"/>
      <c r="U980503"/>
      <c r="V980503"/>
    </row>
    <row r="980504" spans="1:22">
      <c r="A980504"/>
      <c r="B980504"/>
      <c r="C980504"/>
      <c r="D980504"/>
      <c r="E980504"/>
      <c r="F980504"/>
      <c r="G980504"/>
      <c r="H980504"/>
      <c r="I980504"/>
      <c r="J980504"/>
      <c r="K980504"/>
      <c r="L980504"/>
      <c r="M980504"/>
      <c r="N980504"/>
      <c r="O980504"/>
      <c r="P980504"/>
      <c r="Q980504"/>
      <c r="R980504"/>
      <c r="S980504"/>
      <c r="T980504"/>
      <c r="U980504"/>
      <c r="V980504"/>
    </row>
    <row r="980505" spans="1:22">
      <c r="A980505"/>
      <c r="B980505"/>
      <c r="C980505"/>
      <c r="D980505"/>
      <c r="E980505"/>
      <c r="F980505"/>
      <c r="G980505"/>
      <c r="H980505"/>
      <c r="I980505"/>
      <c r="J980505"/>
      <c r="K980505"/>
      <c r="L980505"/>
      <c r="M980505"/>
      <c r="N980505"/>
      <c r="O980505"/>
      <c r="P980505"/>
      <c r="Q980505"/>
      <c r="R980505"/>
      <c r="S980505"/>
      <c r="T980505"/>
      <c r="U980505"/>
      <c r="V980505"/>
    </row>
    <row r="980506" spans="1:22">
      <c r="A980506"/>
      <c r="B980506"/>
      <c r="C980506"/>
      <c r="D980506"/>
      <c r="E980506"/>
      <c r="F980506"/>
      <c r="G980506"/>
      <c r="H980506"/>
      <c r="I980506"/>
      <c r="J980506"/>
      <c r="K980506"/>
      <c r="L980506"/>
      <c r="M980506"/>
      <c r="N980506"/>
      <c r="O980506"/>
      <c r="P980506"/>
      <c r="Q980506"/>
      <c r="R980506"/>
      <c r="S980506"/>
      <c r="T980506"/>
      <c r="U980506"/>
      <c r="V980506"/>
    </row>
    <row r="980507" spans="1:22">
      <c r="A980507"/>
      <c r="B980507"/>
      <c r="C980507"/>
      <c r="D980507"/>
      <c r="E980507"/>
      <c r="F980507"/>
      <c r="G980507"/>
      <c r="H980507"/>
      <c r="I980507"/>
      <c r="J980507"/>
      <c r="K980507"/>
      <c r="L980507"/>
      <c r="M980507"/>
      <c r="N980507"/>
      <c r="O980507"/>
      <c r="P980507"/>
      <c r="Q980507"/>
      <c r="R980507"/>
      <c r="S980507"/>
      <c r="T980507"/>
      <c r="U980507"/>
      <c r="V980507"/>
    </row>
    <row r="980508" spans="1:22">
      <c r="A980508"/>
      <c r="B980508"/>
      <c r="C980508"/>
      <c r="D980508"/>
      <c r="E980508"/>
      <c r="F980508"/>
      <c r="G980508"/>
      <c r="H980508"/>
      <c r="I980508"/>
      <c r="J980508"/>
      <c r="K980508"/>
      <c r="L980508"/>
      <c r="M980508"/>
      <c r="N980508"/>
      <c r="O980508"/>
      <c r="P980508"/>
      <c r="Q980508"/>
      <c r="R980508"/>
      <c r="S980508"/>
      <c r="T980508"/>
      <c r="U980508"/>
      <c r="V980508"/>
    </row>
    <row r="980509" spans="1:22">
      <c r="A980509"/>
      <c r="B980509"/>
      <c r="C980509"/>
      <c r="D980509"/>
      <c r="E980509"/>
      <c r="F980509"/>
      <c r="G980509"/>
      <c r="H980509"/>
      <c r="I980509"/>
      <c r="J980509"/>
      <c r="K980509"/>
      <c r="L980509"/>
      <c r="M980509"/>
      <c r="N980509"/>
      <c r="O980509"/>
      <c r="P980509"/>
      <c r="Q980509"/>
      <c r="R980509"/>
      <c r="S980509"/>
      <c r="T980509"/>
      <c r="U980509"/>
      <c r="V980509"/>
    </row>
    <row r="980510" spans="1:22">
      <c r="A980510"/>
      <c r="B980510"/>
      <c r="C980510"/>
      <c r="D980510"/>
      <c r="E980510"/>
      <c r="F980510"/>
      <c r="G980510"/>
      <c r="H980510"/>
      <c r="I980510"/>
      <c r="J980510"/>
      <c r="K980510"/>
      <c r="L980510"/>
      <c r="M980510"/>
      <c r="N980510"/>
      <c r="O980510"/>
      <c r="P980510"/>
      <c r="Q980510"/>
      <c r="R980510"/>
      <c r="S980510"/>
      <c r="T980510"/>
      <c r="U980510"/>
      <c r="V980510"/>
    </row>
    <row r="980511" spans="1:22">
      <c r="A980511"/>
      <c r="B980511"/>
      <c r="C980511"/>
      <c r="D980511"/>
      <c r="E980511"/>
      <c r="F980511"/>
      <c r="G980511"/>
      <c r="H980511"/>
      <c r="I980511"/>
      <c r="J980511"/>
      <c r="K980511"/>
      <c r="L980511"/>
      <c r="M980511"/>
      <c r="N980511"/>
      <c r="O980511"/>
      <c r="P980511"/>
      <c r="Q980511"/>
      <c r="R980511"/>
      <c r="S980511"/>
      <c r="T980511"/>
      <c r="U980511"/>
      <c r="V980511"/>
    </row>
    <row r="980512" spans="1:22">
      <c r="A980512"/>
      <c r="B980512"/>
      <c r="C980512"/>
      <c r="D980512"/>
      <c r="E980512"/>
      <c r="F980512"/>
      <c r="G980512"/>
      <c r="H980512"/>
      <c r="I980512"/>
      <c r="J980512"/>
      <c r="K980512"/>
      <c r="L980512"/>
      <c r="M980512"/>
      <c r="N980512"/>
      <c r="O980512"/>
      <c r="P980512"/>
      <c r="Q980512"/>
      <c r="R980512"/>
      <c r="S980512"/>
      <c r="T980512"/>
      <c r="U980512"/>
      <c r="V980512"/>
    </row>
    <row r="980513" spans="1:22">
      <c r="A980513"/>
      <c r="B980513"/>
      <c r="C980513"/>
      <c r="D980513"/>
      <c r="E980513"/>
      <c r="F980513"/>
      <c r="G980513"/>
      <c r="H980513"/>
      <c r="I980513"/>
      <c r="J980513"/>
      <c r="K980513"/>
      <c r="L980513"/>
      <c r="M980513"/>
      <c r="N980513"/>
      <c r="O980513"/>
      <c r="P980513"/>
      <c r="Q980513"/>
      <c r="R980513"/>
      <c r="S980513"/>
      <c r="T980513"/>
      <c r="U980513"/>
      <c r="V980513"/>
    </row>
    <row r="980514" spans="1:22">
      <c r="A980514"/>
      <c r="B980514"/>
      <c r="C980514"/>
      <c r="D980514"/>
      <c r="E980514"/>
      <c r="F980514"/>
      <c r="G980514"/>
      <c r="H980514"/>
      <c r="I980514"/>
      <c r="J980514"/>
      <c r="K980514"/>
      <c r="L980514"/>
      <c r="M980514"/>
      <c r="N980514"/>
      <c r="O980514"/>
      <c r="P980514"/>
      <c r="Q980514"/>
      <c r="R980514"/>
      <c r="S980514"/>
      <c r="T980514"/>
      <c r="U980514"/>
      <c r="V980514"/>
    </row>
    <row r="980515" spans="1:22">
      <c r="A980515"/>
      <c r="B980515"/>
      <c r="C980515"/>
      <c r="D980515"/>
      <c r="E980515"/>
      <c r="F980515"/>
      <c r="G980515"/>
      <c r="H980515"/>
      <c r="I980515"/>
      <c r="J980515"/>
      <c r="K980515"/>
      <c r="L980515"/>
      <c r="M980515"/>
      <c r="N980515"/>
      <c r="O980515"/>
      <c r="P980515"/>
      <c r="Q980515"/>
      <c r="R980515"/>
      <c r="S980515"/>
      <c r="T980515"/>
      <c r="U980515"/>
      <c r="V980515"/>
    </row>
    <row r="980516" spans="1:22">
      <c r="A980516"/>
      <c r="B980516"/>
      <c r="C980516"/>
      <c r="D980516"/>
      <c r="E980516"/>
      <c r="F980516"/>
      <c r="G980516"/>
      <c r="H980516"/>
      <c r="I980516"/>
      <c r="J980516"/>
      <c r="K980516"/>
      <c r="L980516"/>
      <c r="M980516"/>
      <c r="N980516"/>
      <c r="O980516"/>
      <c r="P980516"/>
      <c r="Q980516"/>
      <c r="R980516"/>
      <c r="S980516"/>
      <c r="T980516"/>
      <c r="U980516"/>
      <c r="V980516"/>
    </row>
    <row r="980517" spans="1:22">
      <c r="A980517"/>
      <c r="B980517"/>
      <c r="C980517"/>
      <c r="D980517"/>
      <c r="E980517"/>
      <c r="F980517"/>
      <c r="G980517"/>
      <c r="H980517"/>
      <c r="I980517"/>
      <c r="J980517"/>
      <c r="K980517"/>
      <c r="L980517"/>
      <c r="M980517"/>
      <c r="N980517"/>
      <c r="O980517"/>
      <c r="P980517"/>
      <c r="Q980517"/>
      <c r="R980517"/>
      <c r="S980517"/>
      <c r="T980517"/>
      <c r="U980517"/>
      <c r="V980517"/>
    </row>
    <row r="980518" spans="1:22">
      <c r="A980518"/>
      <c r="B980518"/>
      <c r="C980518"/>
      <c r="D980518"/>
      <c r="E980518"/>
      <c r="F980518"/>
      <c r="G980518"/>
      <c r="H980518"/>
      <c r="I980518"/>
      <c r="J980518"/>
      <c r="K980518"/>
      <c r="L980518"/>
      <c r="M980518"/>
      <c r="N980518"/>
      <c r="O980518"/>
      <c r="P980518"/>
      <c r="Q980518"/>
      <c r="R980518"/>
      <c r="S980518"/>
      <c r="T980518"/>
      <c r="U980518"/>
      <c r="V980518"/>
    </row>
    <row r="980519" spans="1:22">
      <c r="A980519"/>
      <c r="B980519"/>
      <c r="C980519"/>
      <c r="D980519"/>
      <c r="E980519"/>
      <c r="F980519"/>
      <c r="G980519"/>
      <c r="H980519"/>
      <c r="I980519"/>
      <c r="J980519"/>
      <c r="K980519"/>
      <c r="L980519"/>
      <c r="M980519"/>
      <c r="N980519"/>
      <c r="O980519"/>
      <c r="P980519"/>
      <c r="Q980519"/>
      <c r="R980519"/>
      <c r="S980519"/>
      <c r="T980519"/>
      <c r="U980519"/>
      <c r="V980519"/>
    </row>
    <row r="980520" spans="1:22">
      <c r="A980520"/>
      <c r="B980520"/>
      <c r="C980520"/>
      <c r="D980520"/>
      <c r="E980520"/>
      <c r="F980520"/>
      <c r="G980520"/>
      <c r="H980520"/>
      <c r="I980520"/>
      <c r="J980520"/>
      <c r="K980520"/>
      <c r="L980520"/>
      <c r="M980520"/>
      <c r="N980520"/>
      <c r="O980520"/>
      <c r="P980520"/>
      <c r="Q980520"/>
      <c r="R980520"/>
      <c r="S980520"/>
      <c r="T980520"/>
      <c r="U980520"/>
      <c r="V980520"/>
    </row>
    <row r="980521" spans="1:22">
      <c r="A980521"/>
      <c r="B980521"/>
      <c r="C980521"/>
      <c r="D980521"/>
      <c r="E980521"/>
      <c r="F980521"/>
      <c r="G980521"/>
      <c r="H980521"/>
      <c r="I980521"/>
      <c r="J980521"/>
      <c r="K980521"/>
      <c r="L980521"/>
      <c r="M980521"/>
      <c r="N980521"/>
      <c r="O980521"/>
      <c r="P980521"/>
      <c r="Q980521"/>
      <c r="R980521"/>
      <c r="S980521"/>
      <c r="T980521"/>
      <c r="U980521"/>
      <c r="V980521"/>
    </row>
    <row r="980522" spans="1:22">
      <c r="A980522"/>
      <c r="B980522"/>
      <c r="C980522"/>
      <c r="D980522"/>
      <c r="E980522"/>
      <c r="F980522"/>
      <c r="G980522"/>
      <c r="H980522"/>
      <c r="I980522"/>
      <c r="J980522"/>
      <c r="K980522"/>
      <c r="L980522"/>
      <c r="M980522"/>
      <c r="N980522"/>
      <c r="O980522"/>
      <c r="P980522"/>
      <c r="Q980522"/>
      <c r="R980522"/>
      <c r="S980522"/>
      <c r="T980522"/>
      <c r="U980522"/>
      <c r="V980522"/>
    </row>
    <row r="980523" spans="1:22">
      <c r="A980523"/>
      <c r="B980523"/>
      <c r="C980523"/>
      <c r="D980523"/>
      <c r="E980523"/>
      <c r="F980523"/>
      <c r="G980523"/>
      <c r="H980523"/>
      <c r="I980523"/>
      <c r="J980523"/>
      <c r="K980523"/>
      <c r="L980523"/>
      <c r="M980523"/>
      <c r="N980523"/>
      <c r="O980523"/>
      <c r="P980523"/>
      <c r="Q980523"/>
      <c r="R980523"/>
      <c r="S980523"/>
      <c r="T980523"/>
      <c r="U980523"/>
      <c r="V980523"/>
    </row>
    <row r="980524" spans="1:22">
      <c r="A980524"/>
      <c r="B980524"/>
      <c r="C980524"/>
      <c r="D980524"/>
      <c r="E980524"/>
      <c r="F980524"/>
      <c r="G980524"/>
      <c r="H980524"/>
      <c r="I980524"/>
      <c r="J980524"/>
      <c r="K980524"/>
      <c r="L980524"/>
      <c r="M980524"/>
      <c r="N980524"/>
      <c r="O980524"/>
      <c r="P980524"/>
      <c r="Q980524"/>
      <c r="R980524"/>
      <c r="S980524"/>
      <c r="T980524"/>
      <c r="U980524"/>
      <c r="V980524"/>
    </row>
    <row r="980525" spans="1:22">
      <c r="A980525"/>
      <c r="B980525"/>
      <c r="C980525"/>
      <c r="D980525"/>
      <c r="E980525"/>
      <c r="F980525"/>
      <c r="G980525"/>
      <c r="H980525"/>
      <c r="I980525"/>
      <c r="J980525"/>
      <c r="K980525"/>
      <c r="L980525"/>
      <c r="M980525"/>
      <c r="N980525"/>
      <c r="O980525"/>
      <c r="P980525"/>
      <c r="Q980525"/>
      <c r="R980525"/>
      <c r="S980525"/>
      <c r="T980525"/>
      <c r="U980525"/>
      <c r="V980525"/>
    </row>
    <row r="980526" spans="1:22">
      <c r="A980526"/>
      <c r="B980526"/>
      <c r="C980526"/>
      <c r="D980526"/>
      <c r="E980526"/>
      <c r="F980526"/>
      <c r="G980526"/>
      <c r="H980526"/>
      <c r="I980526"/>
      <c r="J980526"/>
      <c r="K980526"/>
      <c r="L980526"/>
      <c r="M980526"/>
      <c r="N980526"/>
      <c r="O980526"/>
      <c r="P980526"/>
      <c r="Q980526"/>
      <c r="R980526"/>
      <c r="S980526"/>
      <c r="T980526"/>
      <c r="U980526"/>
      <c r="V980526"/>
    </row>
    <row r="980527" spans="1:22">
      <c r="A980527"/>
      <c r="B980527"/>
      <c r="C980527"/>
      <c r="D980527"/>
      <c r="E980527"/>
      <c r="F980527"/>
      <c r="G980527"/>
      <c r="H980527"/>
      <c r="I980527"/>
      <c r="J980527"/>
      <c r="K980527"/>
      <c r="L980527"/>
      <c r="M980527"/>
      <c r="N980527"/>
      <c r="O980527"/>
      <c r="P980527"/>
      <c r="Q980527"/>
      <c r="R980527"/>
      <c r="S980527"/>
      <c r="T980527"/>
      <c r="U980527"/>
      <c r="V980527"/>
    </row>
    <row r="980528" spans="1:22">
      <c r="A980528"/>
      <c r="B980528"/>
      <c r="C980528"/>
      <c r="D980528"/>
      <c r="E980528"/>
      <c r="F980528"/>
      <c r="G980528"/>
      <c r="H980528"/>
      <c r="I980528"/>
      <c r="J980528"/>
      <c r="K980528"/>
      <c r="L980528"/>
      <c r="M980528"/>
      <c r="N980528"/>
      <c r="O980528"/>
      <c r="P980528"/>
      <c r="Q980528"/>
      <c r="R980528"/>
      <c r="S980528"/>
      <c r="T980528"/>
      <c r="U980528"/>
      <c r="V980528"/>
    </row>
    <row r="980529" spans="1:22">
      <c r="A980529"/>
      <c r="B980529"/>
      <c r="C980529"/>
      <c r="D980529"/>
      <c r="E980529"/>
      <c r="F980529"/>
      <c r="G980529"/>
      <c r="H980529"/>
      <c r="I980529"/>
      <c r="J980529"/>
      <c r="K980529"/>
      <c r="L980529"/>
      <c r="M980529"/>
      <c r="N980529"/>
      <c r="O980529"/>
      <c r="P980529"/>
      <c r="Q980529"/>
      <c r="R980529"/>
      <c r="S980529"/>
      <c r="T980529"/>
      <c r="U980529"/>
      <c r="V980529"/>
    </row>
    <row r="980530" spans="1:22">
      <c r="A980530"/>
      <c r="B980530"/>
      <c r="C980530"/>
      <c r="D980530"/>
      <c r="E980530"/>
      <c r="F980530"/>
      <c r="G980530"/>
      <c r="H980530"/>
      <c r="I980530"/>
      <c r="J980530"/>
      <c r="K980530"/>
      <c r="L980530"/>
      <c r="M980530"/>
      <c r="N980530"/>
      <c r="O980530"/>
      <c r="P980530"/>
      <c r="Q980530"/>
      <c r="R980530"/>
      <c r="S980530"/>
      <c r="T980530"/>
      <c r="U980530"/>
      <c r="V980530"/>
    </row>
    <row r="980531" spans="1:22">
      <c r="A980531"/>
      <c r="B980531"/>
      <c r="C980531"/>
      <c r="D980531"/>
      <c r="E980531"/>
      <c r="F980531"/>
      <c r="G980531"/>
      <c r="H980531"/>
      <c r="I980531"/>
      <c r="J980531"/>
      <c r="K980531"/>
      <c r="L980531"/>
      <c r="M980531"/>
      <c r="N980531"/>
      <c r="O980531"/>
      <c r="P980531"/>
      <c r="Q980531"/>
      <c r="R980531"/>
      <c r="S980531"/>
      <c r="T980531"/>
      <c r="U980531"/>
      <c r="V980531"/>
    </row>
    <row r="980532" spans="1:22">
      <c r="A980532"/>
      <c r="B980532"/>
      <c r="C980532"/>
      <c r="D980532"/>
      <c r="E980532"/>
      <c r="F980532"/>
      <c r="G980532"/>
      <c r="H980532"/>
      <c r="I980532"/>
      <c r="J980532"/>
      <c r="K980532"/>
      <c r="L980532"/>
      <c r="M980532"/>
      <c r="N980532"/>
      <c r="O980532"/>
      <c r="P980532"/>
      <c r="Q980532"/>
      <c r="R980532"/>
      <c r="S980532"/>
      <c r="T980532"/>
      <c r="U980532"/>
      <c r="V980532"/>
    </row>
    <row r="980533" spans="1:22">
      <c r="A980533"/>
      <c r="B980533"/>
      <c r="C980533"/>
      <c r="D980533"/>
      <c r="E980533"/>
      <c r="F980533"/>
      <c r="G980533"/>
      <c r="H980533"/>
      <c r="I980533"/>
      <c r="J980533"/>
      <c r="K980533"/>
      <c r="L980533"/>
      <c r="M980533"/>
      <c r="N980533"/>
      <c r="O980533"/>
      <c r="P980533"/>
      <c r="Q980533"/>
      <c r="R980533"/>
      <c r="S980533"/>
      <c r="T980533"/>
      <c r="U980533"/>
      <c r="V980533"/>
    </row>
    <row r="980534" spans="1:22">
      <c r="A980534"/>
      <c r="B980534"/>
      <c r="C980534"/>
      <c r="D980534"/>
      <c r="E980534"/>
      <c r="F980534"/>
      <c r="G980534"/>
      <c r="H980534"/>
      <c r="I980534"/>
      <c r="J980534"/>
      <c r="K980534"/>
      <c r="L980534"/>
      <c r="M980534"/>
      <c r="N980534"/>
      <c r="O980534"/>
      <c r="P980534"/>
      <c r="Q980534"/>
      <c r="R980534"/>
      <c r="S980534"/>
      <c r="T980534"/>
      <c r="U980534"/>
      <c r="V980534"/>
    </row>
    <row r="980535" spans="1:22">
      <c r="A980535"/>
      <c r="B980535"/>
      <c r="C980535"/>
      <c r="D980535"/>
      <c r="E980535"/>
      <c r="F980535"/>
      <c r="G980535"/>
      <c r="H980535"/>
      <c r="I980535"/>
      <c r="J980535"/>
      <c r="K980535"/>
      <c r="L980535"/>
      <c r="M980535"/>
      <c r="N980535"/>
      <c r="O980535"/>
      <c r="P980535"/>
      <c r="Q980535"/>
      <c r="R980535"/>
      <c r="S980535"/>
      <c r="T980535"/>
      <c r="U980535"/>
      <c r="V980535"/>
    </row>
    <row r="980536" spans="1:22">
      <c r="A980536"/>
      <c r="B980536"/>
      <c r="C980536"/>
      <c r="D980536"/>
      <c r="E980536"/>
      <c r="F980536"/>
      <c r="G980536"/>
      <c r="H980536"/>
      <c r="I980536"/>
      <c r="J980536"/>
      <c r="K980536"/>
      <c r="L980536"/>
      <c r="M980536"/>
      <c r="N980536"/>
      <c r="O980536"/>
      <c r="P980536"/>
      <c r="Q980536"/>
      <c r="R980536"/>
      <c r="S980536"/>
      <c r="T980536"/>
      <c r="U980536"/>
      <c r="V980536"/>
    </row>
    <row r="980537" spans="1:22">
      <c r="A980537"/>
      <c r="B980537"/>
      <c r="C980537"/>
      <c r="D980537"/>
      <c r="E980537"/>
      <c r="F980537"/>
      <c r="G980537"/>
      <c r="H980537"/>
      <c r="I980537"/>
      <c r="J980537"/>
      <c r="K980537"/>
      <c r="L980537"/>
      <c r="M980537"/>
      <c r="N980537"/>
      <c r="O980537"/>
      <c r="P980537"/>
      <c r="Q980537"/>
      <c r="R980537"/>
      <c r="S980537"/>
      <c r="T980537"/>
      <c r="U980537"/>
      <c r="V980537"/>
    </row>
    <row r="980538" spans="1:22">
      <c r="A980538"/>
      <c r="B980538"/>
      <c r="C980538"/>
      <c r="D980538"/>
      <c r="E980538"/>
      <c r="F980538"/>
      <c r="G980538"/>
      <c r="H980538"/>
      <c r="I980538"/>
      <c r="J980538"/>
      <c r="K980538"/>
      <c r="L980538"/>
      <c r="M980538"/>
      <c r="N980538"/>
      <c r="O980538"/>
      <c r="P980538"/>
      <c r="Q980538"/>
      <c r="R980538"/>
      <c r="S980538"/>
      <c r="T980538"/>
      <c r="U980538"/>
      <c r="V980538"/>
    </row>
    <row r="980539" spans="1:22">
      <c r="A980539"/>
      <c r="B980539"/>
      <c r="C980539"/>
      <c r="D980539"/>
      <c r="E980539"/>
      <c r="F980539"/>
      <c r="G980539"/>
      <c r="H980539"/>
      <c r="I980539"/>
      <c r="J980539"/>
      <c r="K980539"/>
      <c r="L980539"/>
      <c r="M980539"/>
      <c r="N980539"/>
      <c r="O980539"/>
      <c r="P980539"/>
      <c r="Q980539"/>
      <c r="R980539"/>
      <c r="S980539"/>
      <c r="T980539"/>
      <c r="U980539"/>
      <c r="V980539"/>
    </row>
    <row r="980540" spans="1:22">
      <c r="A980540"/>
      <c r="B980540"/>
      <c r="C980540"/>
      <c r="D980540"/>
      <c r="E980540"/>
      <c r="F980540"/>
      <c r="G980540"/>
      <c r="H980540"/>
      <c r="I980540"/>
      <c r="J980540"/>
      <c r="K980540"/>
      <c r="L980540"/>
      <c r="M980540"/>
      <c r="N980540"/>
      <c r="O980540"/>
      <c r="P980540"/>
      <c r="Q980540"/>
      <c r="R980540"/>
      <c r="S980540"/>
      <c r="T980540"/>
      <c r="U980540"/>
      <c r="V980540"/>
    </row>
    <row r="980541" spans="1:22">
      <c r="A980541"/>
      <c r="B980541"/>
      <c r="C980541"/>
      <c r="D980541"/>
      <c r="E980541"/>
      <c r="F980541"/>
      <c r="G980541"/>
      <c r="H980541"/>
      <c r="I980541"/>
      <c r="J980541"/>
      <c r="K980541"/>
      <c r="L980541"/>
      <c r="M980541"/>
      <c r="N980541"/>
      <c r="O980541"/>
      <c r="P980541"/>
      <c r="Q980541"/>
      <c r="R980541"/>
      <c r="S980541"/>
      <c r="T980541"/>
      <c r="U980541"/>
      <c r="V980541"/>
    </row>
    <row r="980542" spans="1:22">
      <c r="A980542"/>
      <c r="B980542"/>
      <c r="C980542"/>
      <c r="D980542"/>
      <c r="E980542"/>
      <c r="F980542"/>
      <c r="G980542"/>
      <c r="H980542"/>
      <c r="I980542"/>
      <c r="J980542"/>
      <c r="K980542"/>
      <c r="L980542"/>
      <c r="M980542"/>
      <c r="N980542"/>
      <c r="O980542"/>
      <c r="P980542"/>
      <c r="Q980542"/>
      <c r="R980542"/>
      <c r="S980542"/>
      <c r="T980542"/>
      <c r="U980542"/>
      <c r="V980542"/>
    </row>
    <row r="980543" spans="1:22">
      <c r="A980543"/>
      <c r="B980543"/>
      <c r="C980543"/>
      <c r="D980543"/>
      <c r="E980543"/>
      <c r="F980543"/>
      <c r="G980543"/>
      <c r="H980543"/>
      <c r="I980543"/>
      <c r="J980543"/>
      <c r="K980543"/>
      <c r="L980543"/>
      <c r="M980543"/>
      <c r="N980543"/>
      <c r="O980543"/>
      <c r="P980543"/>
      <c r="Q980543"/>
      <c r="R980543"/>
      <c r="S980543"/>
      <c r="T980543"/>
      <c r="U980543"/>
      <c r="V980543"/>
    </row>
    <row r="980544" spans="1:22">
      <c r="A980544"/>
      <c r="B980544"/>
      <c r="C980544"/>
      <c r="D980544"/>
      <c r="E980544"/>
      <c r="F980544"/>
      <c r="G980544"/>
      <c r="H980544"/>
      <c r="I980544"/>
      <c r="J980544"/>
      <c r="K980544"/>
      <c r="L980544"/>
      <c r="M980544"/>
      <c r="N980544"/>
      <c r="O980544"/>
      <c r="P980544"/>
      <c r="Q980544"/>
      <c r="R980544"/>
      <c r="S980544"/>
      <c r="T980544"/>
      <c r="U980544"/>
      <c r="V980544"/>
    </row>
    <row r="980545" spans="1:22">
      <c r="A980545"/>
      <c r="B980545"/>
      <c r="C980545"/>
      <c r="D980545"/>
      <c r="E980545"/>
      <c r="F980545"/>
      <c r="G980545"/>
      <c r="H980545"/>
      <c r="I980545"/>
      <c r="J980545"/>
      <c r="K980545"/>
      <c r="L980545"/>
      <c r="M980545"/>
      <c r="N980545"/>
      <c r="O980545"/>
      <c r="P980545"/>
      <c r="Q980545"/>
      <c r="R980545"/>
      <c r="S980545"/>
      <c r="T980545"/>
      <c r="U980545"/>
      <c r="V980545"/>
    </row>
    <row r="980546" spans="1:22">
      <c r="A980546"/>
      <c r="B980546"/>
      <c r="C980546"/>
      <c r="D980546"/>
      <c r="E980546"/>
      <c r="F980546"/>
      <c r="G980546"/>
      <c r="H980546"/>
      <c r="I980546"/>
      <c r="J980546"/>
      <c r="K980546"/>
      <c r="L980546"/>
      <c r="M980546"/>
      <c r="N980546"/>
      <c r="O980546"/>
      <c r="P980546"/>
      <c r="Q980546"/>
      <c r="R980546"/>
      <c r="S980546"/>
      <c r="T980546"/>
      <c r="U980546"/>
      <c r="V980546"/>
    </row>
    <row r="980547" spans="1:22">
      <c r="A980547"/>
      <c r="B980547"/>
      <c r="C980547"/>
      <c r="D980547"/>
      <c r="E980547"/>
      <c r="F980547"/>
      <c r="G980547"/>
      <c r="H980547"/>
      <c r="I980547"/>
      <c r="J980547"/>
      <c r="K980547"/>
      <c r="L980547"/>
      <c r="M980547"/>
      <c r="N980547"/>
      <c r="O980547"/>
      <c r="P980547"/>
      <c r="Q980547"/>
      <c r="R980547"/>
      <c r="S980547"/>
      <c r="T980547"/>
      <c r="U980547"/>
      <c r="V980547"/>
    </row>
    <row r="980548" spans="1:22">
      <c r="A980548"/>
      <c r="B980548"/>
      <c r="C980548"/>
      <c r="D980548"/>
      <c r="E980548"/>
      <c r="F980548"/>
      <c r="G980548"/>
      <c r="H980548"/>
      <c r="I980548"/>
      <c r="J980548"/>
      <c r="K980548"/>
      <c r="L980548"/>
      <c r="M980548"/>
      <c r="N980548"/>
      <c r="O980548"/>
      <c r="P980548"/>
      <c r="Q980548"/>
      <c r="R980548"/>
      <c r="S980548"/>
      <c r="T980548"/>
      <c r="U980548"/>
      <c r="V980548"/>
    </row>
    <row r="980549" spans="1:22">
      <c r="A980549"/>
      <c r="B980549"/>
      <c r="C980549"/>
      <c r="D980549"/>
      <c r="E980549"/>
      <c r="F980549"/>
      <c r="G980549"/>
      <c r="H980549"/>
      <c r="I980549"/>
      <c r="J980549"/>
      <c r="K980549"/>
      <c r="L980549"/>
      <c r="M980549"/>
      <c r="N980549"/>
      <c r="O980549"/>
      <c r="P980549"/>
      <c r="Q980549"/>
      <c r="R980549"/>
      <c r="S980549"/>
      <c r="T980549"/>
      <c r="U980549"/>
      <c r="V980549"/>
    </row>
    <row r="980550" spans="1:22">
      <c r="A980550"/>
      <c r="B980550"/>
      <c r="C980550"/>
      <c r="D980550"/>
      <c r="E980550"/>
      <c r="F980550"/>
      <c r="G980550"/>
      <c r="H980550"/>
      <c r="I980550"/>
      <c r="J980550"/>
      <c r="K980550"/>
      <c r="L980550"/>
      <c r="M980550"/>
      <c r="N980550"/>
      <c r="O980550"/>
      <c r="P980550"/>
      <c r="Q980550"/>
      <c r="R980550"/>
      <c r="S980550"/>
      <c r="T980550"/>
      <c r="U980550"/>
      <c r="V980550"/>
    </row>
    <row r="980551" spans="1:22">
      <c r="A980551"/>
      <c r="B980551"/>
      <c r="C980551"/>
      <c r="D980551"/>
      <c r="E980551"/>
      <c r="F980551"/>
      <c r="G980551"/>
      <c r="H980551"/>
      <c r="I980551"/>
      <c r="J980551"/>
      <c r="K980551"/>
      <c r="L980551"/>
      <c r="M980551"/>
      <c r="N980551"/>
      <c r="O980551"/>
      <c r="P980551"/>
      <c r="Q980551"/>
      <c r="R980551"/>
      <c r="S980551"/>
      <c r="T980551"/>
      <c r="U980551"/>
      <c r="V980551"/>
    </row>
    <row r="980552" spans="1:22">
      <c r="A980552"/>
      <c r="B980552"/>
      <c r="C980552"/>
      <c r="D980552"/>
      <c r="E980552"/>
      <c r="F980552"/>
      <c r="G980552"/>
      <c r="H980552"/>
      <c r="I980552"/>
      <c r="J980552"/>
      <c r="K980552"/>
      <c r="L980552"/>
      <c r="M980552"/>
      <c r="N980552"/>
      <c r="O980552"/>
      <c r="P980552"/>
      <c r="Q980552"/>
      <c r="R980552"/>
      <c r="S980552"/>
      <c r="T980552"/>
      <c r="U980552"/>
      <c r="V980552"/>
    </row>
    <row r="980553" spans="1:22">
      <c r="A980553"/>
      <c r="B980553"/>
      <c r="C980553"/>
      <c r="D980553"/>
      <c r="E980553"/>
      <c r="F980553"/>
      <c r="G980553"/>
      <c r="H980553"/>
      <c r="I980553"/>
      <c r="J980553"/>
      <c r="K980553"/>
      <c r="L980553"/>
      <c r="M980553"/>
      <c r="N980553"/>
      <c r="O980553"/>
      <c r="P980553"/>
      <c r="Q980553"/>
      <c r="R980553"/>
      <c r="S980553"/>
      <c r="T980553"/>
      <c r="U980553"/>
      <c r="V980553"/>
    </row>
    <row r="980554" spans="1:22">
      <c r="A980554"/>
      <c r="B980554"/>
      <c r="C980554"/>
      <c r="D980554"/>
      <c r="E980554"/>
      <c r="F980554"/>
      <c r="G980554"/>
      <c r="H980554"/>
      <c r="I980554"/>
      <c r="J980554"/>
      <c r="K980554"/>
      <c r="L980554"/>
      <c r="M980554"/>
      <c r="N980554"/>
      <c r="O980554"/>
      <c r="P980554"/>
      <c r="Q980554"/>
      <c r="R980554"/>
      <c r="S980554"/>
      <c r="T980554"/>
      <c r="U980554"/>
      <c r="V980554"/>
    </row>
    <row r="980555" spans="1:22">
      <c r="A980555"/>
      <c r="B980555"/>
      <c r="C980555"/>
      <c r="D980555"/>
      <c r="E980555"/>
      <c r="F980555"/>
      <c r="G980555"/>
      <c r="H980555"/>
      <c r="I980555"/>
      <c r="J980555"/>
      <c r="K980555"/>
      <c r="L980555"/>
      <c r="M980555"/>
      <c r="N980555"/>
      <c r="O980555"/>
      <c r="P980555"/>
      <c r="Q980555"/>
      <c r="R980555"/>
      <c r="S980555"/>
      <c r="T980555"/>
      <c r="U980555"/>
      <c r="V980555"/>
    </row>
    <row r="980556" spans="1:22">
      <c r="A980556"/>
      <c r="B980556"/>
      <c r="C980556"/>
      <c r="D980556"/>
      <c r="E980556"/>
      <c r="F980556"/>
      <c r="G980556"/>
      <c r="H980556"/>
      <c r="I980556"/>
      <c r="J980556"/>
      <c r="K980556"/>
      <c r="L980556"/>
      <c r="M980556"/>
      <c r="N980556"/>
      <c r="O980556"/>
      <c r="P980556"/>
      <c r="Q980556"/>
      <c r="R980556"/>
      <c r="S980556"/>
      <c r="T980556"/>
      <c r="U980556"/>
      <c r="V980556"/>
    </row>
    <row r="980557" spans="1:22">
      <c r="A980557"/>
      <c r="B980557"/>
      <c r="C980557"/>
      <c r="D980557"/>
      <c r="E980557"/>
      <c r="F980557"/>
      <c r="G980557"/>
      <c r="H980557"/>
      <c r="I980557"/>
      <c r="J980557"/>
      <c r="K980557"/>
      <c r="L980557"/>
      <c r="M980557"/>
      <c r="N980557"/>
      <c r="O980557"/>
      <c r="P980557"/>
      <c r="Q980557"/>
      <c r="R980557"/>
      <c r="S980557"/>
      <c r="T980557"/>
      <c r="U980557"/>
      <c r="V980557"/>
    </row>
    <row r="980558" spans="1:22">
      <c r="A980558"/>
      <c r="B980558"/>
      <c r="C980558"/>
      <c r="D980558"/>
      <c r="E980558"/>
      <c r="F980558"/>
      <c r="G980558"/>
      <c r="H980558"/>
      <c r="I980558"/>
      <c r="J980558"/>
      <c r="K980558"/>
      <c r="L980558"/>
      <c r="M980558"/>
      <c r="N980558"/>
      <c r="O980558"/>
      <c r="P980558"/>
      <c r="Q980558"/>
      <c r="R980558"/>
      <c r="S980558"/>
      <c r="T980558"/>
      <c r="U980558"/>
      <c r="V980558"/>
    </row>
    <row r="980559" spans="1:22">
      <c r="A980559"/>
      <c r="B980559"/>
      <c r="C980559"/>
      <c r="D980559"/>
      <c r="E980559"/>
      <c r="F980559"/>
      <c r="G980559"/>
      <c r="H980559"/>
      <c r="I980559"/>
      <c r="J980559"/>
      <c r="K980559"/>
      <c r="L980559"/>
      <c r="M980559"/>
      <c r="N980559"/>
      <c r="O980559"/>
      <c r="P980559"/>
      <c r="Q980559"/>
      <c r="R980559"/>
      <c r="S980559"/>
      <c r="T980559"/>
      <c r="U980559"/>
      <c r="V980559"/>
    </row>
    <row r="980560" spans="1:22">
      <c r="A980560"/>
      <c r="B980560"/>
      <c r="C980560"/>
      <c r="D980560"/>
      <c r="E980560"/>
      <c r="F980560"/>
      <c r="G980560"/>
      <c r="H980560"/>
      <c r="I980560"/>
      <c r="J980560"/>
      <c r="K980560"/>
      <c r="L980560"/>
      <c r="M980560"/>
      <c r="N980560"/>
      <c r="O980560"/>
      <c r="P980560"/>
      <c r="Q980560"/>
      <c r="R980560"/>
      <c r="S980560"/>
      <c r="T980560"/>
      <c r="U980560"/>
      <c r="V980560"/>
    </row>
    <row r="980561" spans="1:22">
      <c r="A980561"/>
      <c r="B980561"/>
      <c r="C980561"/>
      <c r="D980561"/>
      <c r="E980561"/>
      <c r="F980561"/>
      <c r="G980561"/>
      <c r="H980561"/>
      <c r="I980561"/>
      <c r="J980561"/>
      <c r="K980561"/>
      <c r="L980561"/>
      <c r="M980561"/>
      <c r="N980561"/>
      <c r="O980561"/>
      <c r="P980561"/>
      <c r="Q980561"/>
      <c r="R980561"/>
      <c r="S980561"/>
      <c r="T980561"/>
      <c r="U980561"/>
      <c r="V980561"/>
    </row>
    <row r="980562" spans="1:22">
      <c r="A980562"/>
      <c r="B980562"/>
      <c r="C980562"/>
      <c r="D980562"/>
      <c r="E980562"/>
      <c r="F980562"/>
      <c r="G980562"/>
      <c r="H980562"/>
      <c r="I980562"/>
      <c r="J980562"/>
      <c r="K980562"/>
      <c r="L980562"/>
      <c r="M980562"/>
      <c r="N980562"/>
      <c r="O980562"/>
      <c r="P980562"/>
      <c r="Q980562"/>
      <c r="R980562"/>
      <c r="S980562"/>
      <c r="T980562"/>
      <c r="U980562"/>
      <c r="V980562"/>
    </row>
    <row r="980563" spans="1:22">
      <c r="A980563"/>
      <c r="B980563"/>
      <c r="C980563"/>
      <c r="D980563"/>
      <c r="E980563"/>
      <c r="F980563"/>
      <c r="G980563"/>
      <c r="H980563"/>
      <c r="I980563"/>
      <c r="J980563"/>
      <c r="K980563"/>
      <c r="L980563"/>
      <c r="M980563"/>
      <c r="N980563"/>
      <c r="O980563"/>
      <c r="P980563"/>
      <c r="Q980563"/>
      <c r="R980563"/>
      <c r="S980563"/>
      <c r="T980563"/>
      <c r="U980563"/>
      <c r="V980563"/>
    </row>
    <row r="980564" spans="1:22">
      <c r="A980564"/>
      <c r="B980564"/>
      <c r="C980564"/>
      <c r="D980564"/>
      <c r="E980564"/>
      <c r="F980564"/>
      <c r="G980564"/>
      <c r="H980564"/>
      <c r="I980564"/>
      <c r="J980564"/>
      <c r="K980564"/>
      <c r="L980564"/>
      <c r="M980564"/>
      <c r="N980564"/>
      <c r="O980564"/>
      <c r="P980564"/>
      <c r="Q980564"/>
      <c r="R980564"/>
      <c r="S980564"/>
      <c r="T980564"/>
      <c r="U980564"/>
      <c r="V980564"/>
    </row>
    <row r="980565" spans="1:22">
      <c r="A980565"/>
      <c r="B980565"/>
      <c r="C980565"/>
      <c r="D980565"/>
      <c r="E980565"/>
      <c r="F980565"/>
      <c r="G980565"/>
      <c r="H980565"/>
      <c r="I980565"/>
      <c r="J980565"/>
      <c r="K980565"/>
      <c r="L980565"/>
      <c r="M980565"/>
      <c r="N980565"/>
      <c r="O980565"/>
      <c r="P980565"/>
      <c r="Q980565"/>
      <c r="R980565"/>
      <c r="S980565"/>
      <c r="T980565"/>
      <c r="U980565"/>
      <c r="V980565"/>
    </row>
    <row r="980566" spans="1:22">
      <c r="A980566"/>
      <c r="B980566"/>
      <c r="C980566"/>
      <c r="D980566"/>
      <c r="E980566"/>
      <c r="F980566"/>
      <c r="G980566"/>
      <c r="H980566"/>
      <c r="I980566"/>
      <c r="J980566"/>
      <c r="K980566"/>
      <c r="L980566"/>
      <c r="M980566"/>
      <c r="N980566"/>
      <c r="O980566"/>
      <c r="P980566"/>
      <c r="Q980566"/>
      <c r="R980566"/>
      <c r="S980566"/>
      <c r="T980566"/>
      <c r="U980566"/>
      <c r="V980566"/>
    </row>
    <row r="980567" spans="1:22">
      <c r="A980567"/>
      <c r="B980567"/>
      <c r="C980567"/>
      <c r="D980567"/>
      <c r="E980567"/>
      <c r="F980567"/>
      <c r="G980567"/>
      <c r="H980567"/>
      <c r="I980567"/>
      <c r="J980567"/>
      <c r="K980567"/>
      <c r="L980567"/>
      <c r="M980567"/>
      <c r="N980567"/>
      <c r="O980567"/>
      <c r="P980567"/>
      <c r="Q980567"/>
      <c r="R980567"/>
      <c r="S980567"/>
      <c r="T980567"/>
      <c r="U980567"/>
      <c r="V980567"/>
    </row>
    <row r="980568" spans="1:22">
      <c r="A980568"/>
      <c r="B980568"/>
      <c r="C980568"/>
      <c r="D980568"/>
      <c r="E980568"/>
      <c r="F980568"/>
      <c r="G980568"/>
      <c r="H980568"/>
      <c r="I980568"/>
      <c r="J980568"/>
      <c r="K980568"/>
      <c r="L980568"/>
      <c r="M980568"/>
      <c r="N980568"/>
      <c r="O980568"/>
      <c r="P980568"/>
      <c r="Q980568"/>
      <c r="R980568"/>
      <c r="S980568"/>
      <c r="T980568"/>
      <c r="U980568"/>
      <c r="V980568"/>
    </row>
    <row r="980569" spans="1:22">
      <c r="A980569"/>
      <c r="B980569"/>
      <c r="C980569"/>
      <c r="D980569"/>
      <c r="E980569"/>
      <c r="F980569"/>
      <c r="G980569"/>
      <c r="H980569"/>
      <c r="I980569"/>
      <c r="J980569"/>
      <c r="K980569"/>
      <c r="L980569"/>
      <c r="M980569"/>
      <c r="N980569"/>
      <c r="O980569"/>
      <c r="P980569"/>
      <c r="Q980569"/>
      <c r="R980569"/>
      <c r="S980569"/>
      <c r="T980569"/>
      <c r="U980569"/>
      <c r="V980569"/>
    </row>
    <row r="980570" spans="1:22">
      <c r="A980570"/>
      <c r="B980570"/>
      <c r="C980570"/>
      <c r="D980570"/>
      <c r="E980570"/>
      <c r="F980570"/>
      <c r="G980570"/>
      <c r="H980570"/>
      <c r="I980570"/>
      <c r="J980570"/>
      <c r="K980570"/>
      <c r="L980570"/>
      <c r="M980570"/>
      <c r="N980570"/>
      <c r="O980570"/>
      <c r="P980570"/>
      <c r="Q980570"/>
      <c r="R980570"/>
      <c r="S980570"/>
      <c r="T980570"/>
      <c r="U980570"/>
      <c r="V980570"/>
    </row>
    <row r="980571" spans="1:22">
      <c r="A980571"/>
      <c r="B980571"/>
      <c r="C980571"/>
      <c r="D980571"/>
      <c r="E980571"/>
      <c r="F980571"/>
      <c r="G980571"/>
      <c r="H980571"/>
      <c r="I980571"/>
      <c r="J980571"/>
      <c r="K980571"/>
      <c r="L980571"/>
      <c r="M980571"/>
      <c r="N980571"/>
      <c r="O980571"/>
      <c r="P980571"/>
      <c r="Q980571"/>
      <c r="R980571"/>
      <c r="S980571"/>
      <c r="T980571"/>
      <c r="U980571"/>
      <c r="V980571"/>
    </row>
    <row r="980572" spans="1:22">
      <c r="A980572"/>
      <c r="B980572"/>
      <c r="C980572"/>
      <c r="D980572"/>
      <c r="E980572"/>
      <c r="F980572"/>
      <c r="G980572"/>
      <c r="H980572"/>
      <c r="I980572"/>
      <c r="J980572"/>
      <c r="K980572"/>
      <c r="L980572"/>
      <c r="M980572"/>
      <c r="N980572"/>
      <c r="O980572"/>
      <c r="P980572"/>
      <c r="Q980572"/>
      <c r="R980572"/>
      <c r="S980572"/>
      <c r="T980572"/>
      <c r="U980572"/>
      <c r="V980572"/>
    </row>
    <row r="980573" spans="1:22">
      <c r="A980573"/>
      <c r="B980573"/>
      <c r="C980573"/>
      <c r="D980573"/>
      <c r="E980573"/>
      <c r="F980573"/>
      <c r="G980573"/>
      <c r="H980573"/>
      <c r="I980573"/>
      <c r="J980573"/>
      <c r="K980573"/>
      <c r="L980573"/>
      <c r="M980573"/>
      <c r="N980573"/>
      <c r="O980573"/>
      <c r="P980573"/>
      <c r="Q980573"/>
      <c r="R980573"/>
      <c r="S980573"/>
      <c r="T980573"/>
      <c r="U980573"/>
      <c r="V980573"/>
    </row>
    <row r="980574" spans="1:22">
      <c r="A980574"/>
      <c r="B980574"/>
      <c r="C980574"/>
      <c r="D980574"/>
      <c r="E980574"/>
      <c r="F980574"/>
      <c r="G980574"/>
      <c r="H980574"/>
      <c r="I980574"/>
      <c r="J980574"/>
      <c r="K980574"/>
      <c r="L980574"/>
      <c r="M980574"/>
      <c r="N980574"/>
      <c r="O980574"/>
      <c r="P980574"/>
      <c r="Q980574"/>
      <c r="R980574"/>
      <c r="S980574"/>
      <c r="T980574"/>
      <c r="U980574"/>
      <c r="V980574"/>
    </row>
    <row r="980575" spans="1:22">
      <c r="A980575"/>
      <c r="B980575"/>
      <c r="C980575"/>
      <c r="D980575"/>
      <c r="E980575"/>
      <c r="F980575"/>
      <c r="G980575"/>
      <c r="H980575"/>
      <c r="I980575"/>
      <c r="J980575"/>
      <c r="K980575"/>
      <c r="L980575"/>
      <c r="M980575"/>
      <c r="N980575"/>
      <c r="O980575"/>
      <c r="P980575"/>
      <c r="Q980575"/>
      <c r="R980575"/>
      <c r="S980575"/>
      <c r="T980575"/>
      <c r="U980575"/>
      <c r="V980575"/>
    </row>
    <row r="980576" spans="1:22">
      <c r="A980576"/>
      <c r="B980576"/>
      <c r="C980576"/>
      <c r="D980576"/>
      <c r="E980576"/>
      <c r="F980576"/>
      <c r="G980576"/>
      <c r="H980576"/>
      <c r="I980576"/>
      <c r="J980576"/>
      <c r="K980576"/>
      <c r="L980576"/>
      <c r="M980576"/>
      <c r="N980576"/>
      <c r="O980576"/>
      <c r="P980576"/>
      <c r="Q980576"/>
      <c r="R980576"/>
      <c r="S980576"/>
      <c r="T980576"/>
      <c r="U980576"/>
      <c r="V980576"/>
    </row>
    <row r="980577" spans="1:22">
      <c r="A980577"/>
      <c r="B980577"/>
      <c r="C980577"/>
      <c r="D980577"/>
      <c r="E980577"/>
      <c r="F980577"/>
      <c r="G980577"/>
      <c r="H980577"/>
      <c r="I980577"/>
      <c r="J980577"/>
      <c r="K980577"/>
      <c r="L980577"/>
      <c r="M980577"/>
      <c r="N980577"/>
      <c r="O980577"/>
      <c r="P980577"/>
      <c r="Q980577"/>
      <c r="R980577"/>
      <c r="S980577"/>
      <c r="T980577"/>
      <c r="U980577"/>
      <c r="V980577"/>
    </row>
    <row r="980578" spans="1:22">
      <c r="A980578"/>
      <c r="B980578"/>
      <c r="C980578"/>
      <c r="D980578"/>
      <c r="E980578"/>
      <c r="F980578"/>
      <c r="G980578"/>
      <c r="H980578"/>
      <c r="I980578"/>
      <c r="J980578"/>
      <c r="K980578"/>
      <c r="L980578"/>
      <c r="M980578"/>
      <c r="N980578"/>
      <c r="O980578"/>
      <c r="P980578"/>
      <c r="Q980578"/>
      <c r="R980578"/>
      <c r="S980578"/>
      <c r="T980578"/>
      <c r="U980578"/>
      <c r="V980578"/>
    </row>
    <row r="980579" spans="1:22">
      <c r="A980579"/>
      <c r="B980579"/>
      <c r="C980579"/>
      <c r="D980579"/>
      <c r="E980579"/>
      <c r="F980579"/>
      <c r="G980579"/>
      <c r="H980579"/>
      <c r="I980579"/>
      <c r="J980579"/>
      <c r="K980579"/>
      <c r="L980579"/>
      <c r="M980579"/>
      <c r="N980579"/>
      <c r="O980579"/>
      <c r="P980579"/>
      <c r="Q980579"/>
      <c r="R980579"/>
      <c r="S980579"/>
      <c r="T980579"/>
      <c r="U980579"/>
      <c r="V980579"/>
    </row>
    <row r="980580" spans="1:22">
      <c r="A980580"/>
      <c r="B980580"/>
      <c r="C980580"/>
      <c r="D980580"/>
      <c r="E980580"/>
      <c r="F980580"/>
      <c r="G980580"/>
      <c r="H980580"/>
      <c r="I980580"/>
      <c r="J980580"/>
      <c r="K980580"/>
      <c r="L980580"/>
      <c r="M980580"/>
      <c r="N980580"/>
      <c r="O980580"/>
      <c r="P980580"/>
      <c r="Q980580"/>
      <c r="R980580"/>
      <c r="S980580"/>
      <c r="T980580"/>
      <c r="U980580"/>
      <c r="V980580"/>
    </row>
    <row r="980581" spans="1:22">
      <c r="A980581"/>
      <c r="B980581"/>
      <c r="C980581"/>
      <c r="D980581"/>
      <c r="E980581"/>
      <c r="F980581"/>
      <c r="G980581"/>
      <c r="H980581"/>
      <c r="I980581"/>
      <c r="J980581"/>
      <c r="K980581"/>
      <c r="L980581"/>
      <c r="M980581"/>
      <c r="N980581"/>
      <c r="O980581"/>
      <c r="P980581"/>
      <c r="Q980581"/>
      <c r="R980581"/>
      <c r="S980581"/>
      <c r="T980581"/>
      <c r="U980581"/>
      <c r="V980581"/>
    </row>
    <row r="980582" spans="1:22">
      <c r="A980582"/>
      <c r="B980582"/>
      <c r="C980582"/>
      <c r="D980582"/>
      <c r="E980582"/>
      <c r="F980582"/>
      <c r="G980582"/>
      <c r="H980582"/>
      <c r="I980582"/>
      <c r="J980582"/>
      <c r="K980582"/>
      <c r="L980582"/>
      <c r="M980582"/>
      <c r="N980582"/>
      <c r="O980582"/>
      <c r="P980582"/>
      <c r="Q980582"/>
      <c r="R980582"/>
      <c r="S980582"/>
      <c r="T980582"/>
      <c r="U980582"/>
      <c r="V980582"/>
    </row>
    <row r="980583" spans="1:22">
      <c r="A980583"/>
      <c r="B980583"/>
      <c r="C980583"/>
      <c r="D980583"/>
      <c r="E980583"/>
      <c r="F980583"/>
      <c r="G980583"/>
      <c r="H980583"/>
      <c r="I980583"/>
      <c r="J980583"/>
      <c r="K980583"/>
      <c r="L980583"/>
      <c r="M980583"/>
      <c r="N980583"/>
      <c r="O980583"/>
      <c r="P980583"/>
      <c r="Q980583"/>
      <c r="R980583"/>
      <c r="S980583"/>
      <c r="T980583"/>
      <c r="U980583"/>
      <c r="V980583"/>
    </row>
    <row r="980584" spans="1:22">
      <c r="A980584"/>
      <c r="B980584"/>
      <c r="C980584"/>
      <c r="D980584"/>
      <c r="E980584"/>
      <c r="F980584"/>
      <c r="G980584"/>
      <c r="H980584"/>
      <c r="I980584"/>
      <c r="J980584"/>
      <c r="K980584"/>
      <c r="L980584"/>
      <c r="M980584"/>
      <c r="N980584"/>
      <c r="O980584"/>
      <c r="P980584"/>
      <c r="Q980584"/>
      <c r="R980584"/>
      <c r="S980584"/>
      <c r="T980584"/>
      <c r="U980584"/>
      <c r="V980584"/>
    </row>
    <row r="980585" spans="1:22">
      <c r="A980585"/>
      <c r="B980585"/>
      <c r="C980585"/>
      <c r="D980585"/>
      <c r="E980585"/>
      <c r="F980585"/>
      <c r="G980585"/>
      <c r="H980585"/>
      <c r="I980585"/>
      <c r="J980585"/>
      <c r="K980585"/>
      <c r="L980585"/>
      <c r="M980585"/>
      <c r="N980585"/>
      <c r="O980585"/>
      <c r="P980585"/>
      <c r="Q980585"/>
      <c r="R980585"/>
      <c r="S980585"/>
      <c r="T980585"/>
      <c r="U980585"/>
      <c r="V980585"/>
    </row>
    <row r="980586" spans="1:22">
      <c r="A980586"/>
      <c r="B980586"/>
      <c r="C980586"/>
      <c r="D980586"/>
      <c r="E980586"/>
      <c r="F980586"/>
      <c r="G980586"/>
      <c r="H980586"/>
      <c r="I980586"/>
      <c r="J980586"/>
      <c r="K980586"/>
      <c r="L980586"/>
      <c r="M980586"/>
      <c r="N980586"/>
      <c r="O980586"/>
      <c r="P980586"/>
      <c r="Q980586"/>
      <c r="R980586"/>
      <c r="S980586"/>
      <c r="T980586"/>
      <c r="U980586"/>
      <c r="V980586"/>
    </row>
    <row r="980587" spans="1:22">
      <c r="A980587"/>
      <c r="B980587"/>
      <c r="C980587"/>
      <c r="D980587"/>
      <c r="E980587"/>
      <c r="F980587"/>
      <c r="G980587"/>
      <c r="H980587"/>
      <c r="I980587"/>
      <c r="J980587"/>
      <c r="K980587"/>
      <c r="L980587"/>
      <c r="M980587"/>
      <c r="N980587"/>
      <c r="O980587"/>
      <c r="P980587"/>
      <c r="Q980587"/>
      <c r="R980587"/>
      <c r="S980587"/>
      <c r="T980587"/>
      <c r="U980587"/>
      <c r="V980587"/>
    </row>
    <row r="980588" spans="1:22">
      <c r="A980588"/>
      <c r="B980588"/>
      <c r="C980588"/>
      <c r="D980588"/>
      <c r="E980588"/>
      <c r="F980588"/>
      <c r="G980588"/>
      <c r="H980588"/>
      <c r="I980588"/>
      <c r="J980588"/>
      <c r="K980588"/>
      <c r="L980588"/>
      <c r="M980588"/>
      <c r="N980588"/>
      <c r="O980588"/>
      <c r="P980588"/>
      <c r="Q980588"/>
      <c r="R980588"/>
      <c r="S980588"/>
      <c r="T980588"/>
      <c r="U980588"/>
      <c r="V980588"/>
    </row>
    <row r="980589" spans="1:22">
      <c r="A980589"/>
      <c r="B980589"/>
      <c r="C980589"/>
      <c r="D980589"/>
      <c r="E980589"/>
      <c r="F980589"/>
      <c r="G980589"/>
      <c r="H980589"/>
      <c r="I980589"/>
      <c r="J980589"/>
      <c r="K980589"/>
      <c r="L980589"/>
      <c r="M980589"/>
      <c r="N980589"/>
      <c r="O980589"/>
      <c r="P980589"/>
      <c r="Q980589"/>
      <c r="R980589"/>
      <c r="S980589"/>
      <c r="T980589"/>
      <c r="U980589"/>
      <c r="V980589"/>
    </row>
    <row r="980590" spans="1:22">
      <c r="A980590"/>
      <c r="B980590"/>
      <c r="C980590"/>
      <c r="D980590"/>
      <c r="E980590"/>
      <c r="F980590"/>
      <c r="G980590"/>
      <c r="H980590"/>
      <c r="I980590"/>
      <c r="J980590"/>
      <c r="K980590"/>
      <c r="L980590"/>
      <c r="M980590"/>
      <c r="N980590"/>
      <c r="O980590"/>
      <c r="P980590"/>
      <c r="Q980590"/>
      <c r="R980590"/>
      <c r="S980590"/>
      <c r="T980590"/>
      <c r="U980590"/>
      <c r="V980590"/>
    </row>
    <row r="980591" spans="1:22">
      <c r="A980591"/>
      <c r="B980591"/>
      <c r="C980591"/>
      <c r="D980591"/>
      <c r="E980591"/>
      <c r="F980591"/>
      <c r="G980591"/>
      <c r="H980591"/>
      <c r="I980591"/>
      <c r="J980591"/>
      <c r="K980591"/>
      <c r="L980591"/>
      <c r="M980591"/>
      <c r="N980591"/>
      <c r="O980591"/>
      <c r="P980591"/>
      <c r="Q980591"/>
      <c r="R980591"/>
      <c r="S980591"/>
      <c r="T980591"/>
      <c r="U980591"/>
      <c r="V980591"/>
    </row>
    <row r="980592" spans="1:22">
      <c r="A980592"/>
      <c r="B980592"/>
      <c r="C980592"/>
      <c r="D980592"/>
      <c r="E980592"/>
      <c r="F980592"/>
      <c r="G980592"/>
      <c r="H980592"/>
      <c r="I980592"/>
      <c r="J980592"/>
      <c r="K980592"/>
      <c r="L980592"/>
      <c r="M980592"/>
      <c r="N980592"/>
      <c r="O980592"/>
      <c r="P980592"/>
      <c r="Q980592"/>
      <c r="R980592"/>
      <c r="S980592"/>
      <c r="T980592"/>
      <c r="U980592"/>
      <c r="V980592"/>
    </row>
    <row r="980593" spans="1:22">
      <c r="A980593"/>
      <c r="B980593"/>
      <c r="C980593"/>
      <c r="D980593"/>
      <c r="E980593"/>
      <c r="F980593"/>
      <c r="G980593"/>
      <c r="H980593"/>
      <c r="I980593"/>
      <c r="J980593"/>
      <c r="K980593"/>
      <c r="L980593"/>
      <c r="M980593"/>
      <c r="N980593"/>
      <c r="O980593"/>
      <c r="P980593"/>
      <c r="Q980593"/>
      <c r="R980593"/>
      <c r="S980593"/>
      <c r="T980593"/>
      <c r="U980593"/>
      <c r="V980593"/>
    </row>
    <row r="980594" spans="1:22">
      <c r="A980594"/>
      <c r="B980594"/>
      <c r="C980594"/>
      <c r="D980594"/>
      <c r="E980594"/>
      <c r="F980594"/>
      <c r="G980594"/>
      <c r="H980594"/>
      <c r="I980594"/>
      <c r="J980594"/>
      <c r="K980594"/>
      <c r="L980594"/>
      <c r="M980594"/>
      <c r="N980594"/>
      <c r="O980594"/>
      <c r="P980594"/>
      <c r="Q980594"/>
      <c r="R980594"/>
      <c r="S980594"/>
      <c r="T980594"/>
      <c r="U980594"/>
      <c r="V980594"/>
    </row>
    <row r="980595" spans="1:22">
      <c r="A980595"/>
      <c r="B980595"/>
      <c r="C980595"/>
      <c r="D980595"/>
      <c r="E980595"/>
      <c r="F980595"/>
      <c r="G980595"/>
      <c r="H980595"/>
      <c r="I980595"/>
      <c r="J980595"/>
      <c r="K980595"/>
      <c r="L980595"/>
      <c r="M980595"/>
      <c r="N980595"/>
      <c r="O980595"/>
      <c r="P980595"/>
      <c r="Q980595"/>
      <c r="R980595"/>
      <c r="S980595"/>
      <c r="T980595"/>
      <c r="U980595"/>
      <c r="V980595"/>
    </row>
    <row r="980596" spans="1:22">
      <c r="A980596"/>
      <c r="B980596"/>
      <c r="C980596"/>
      <c r="D980596"/>
      <c r="E980596"/>
      <c r="F980596"/>
      <c r="G980596"/>
      <c r="H980596"/>
      <c r="I980596"/>
      <c r="J980596"/>
      <c r="K980596"/>
      <c r="L980596"/>
      <c r="M980596"/>
      <c r="N980596"/>
      <c r="O980596"/>
      <c r="P980596"/>
      <c r="Q980596"/>
      <c r="R980596"/>
      <c r="S980596"/>
      <c r="T980596"/>
      <c r="U980596"/>
      <c r="V980596"/>
    </row>
    <row r="980597" spans="1:22">
      <c r="A980597"/>
      <c r="B980597"/>
      <c r="C980597"/>
      <c r="D980597"/>
      <c r="E980597"/>
      <c r="F980597"/>
      <c r="G980597"/>
      <c r="H980597"/>
      <c r="I980597"/>
      <c r="J980597"/>
      <c r="K980597"/>
      <c r="L980597"/>
      <c r="M980597"/>
      <c r="N980597"/>
      <c r="O980597"/>
      <c r="P980597"/>
      <c r="Q980597"/>
      <c r="R980597"/>
      <c r="S980597"/>
      <c r="T980597"/>
      <c r="U980597"/>
      <c r="V980597"/>
    </row>
    <row r="980598" spans="1:22">
      <c r="A980598"/>
      <c r="B980598"/>
      <c r="C980598"/>
      <c r="D980598"/>
      <c r="E980598"/>
      <c r="F980598"/>
      <c r="G980598"/>
      <c r="H980598"/>
      <c r="I980598"/>
      <c r="J980598"/>
      <c r="K980598"/>
      <c r="L980598"/>
      <c r="M980598"/>
      <c r="N980598"/>
      <c r="O980598"/>
      <c r="P980598"/>
      <c r="Q980598"/>
      <c r="R980598"/>
      <c r="S980598"/>
      <c r="T980598"/>
      <c r="U980598"/>
      <c r="V980598"/>
    </row>
    <row r="980599" spans="1:22">
      <c r="A980599"/>
      <c r="B980599"/>
      <c r="C980599"/>
      <c r="D980599"/>
      <c r="E980599"/>
      <c r="F980599"/>
      <c r="G980599"/>
      <c r="H980599"/>
      <c r="I980599"/>
      <c r="J980599"/>
      <c r="K980599"/>
      <c r="L980599"/>
      <c r="M980599"/>
      <c r="N980599"/>
      <c r="O980599"/>
      <c r="P980599"/>
      <c r="Q980599"/>
      <c r="R980599"/>
      <c r="S980599"/>
      <c r="T980599"/>
      <c r="U980599"/>
      <c r="V980599"/>
    </row>
    <row r="980600" spans="1:22">
      <c r="A980600"/>
      <c r="B980600"/>
      <c r="C980600"/>
      <c r="D980600"/>
      <c r="E980600"/>
      <c r="F980600"/>
      <c r="G980600"/>
      <c r="H980600"/>
      <c r="I980600"/>
      <c r="J980600"/>
      <c r="K980600"/>
      <c r="L980600"/>
      <c r="M980600"/>
      <c r="N980600"/>
      <c r="O980600"/>
      <c r="P980600"/>
      <c r="Q980600"/>
      <c r="R980600"/>
      <c r="S980600"/>
      <c r="T980600"/>
      <c r="U980600"/>
      <c r="V980600"/>
    </row>
    <row r="980601" spans="1:22">
      <c r="A980601"/>
      <c r="B980601"/>
      <c r="C980601"/>
      <c r="D980601"/>
      <c r="E980601"/>
      <c r="F980601"/>
      <c r="G980601"/>
      <c r="H980601"/>
      <c r="I980601"/>
      <c r="J980601"/>
      <c r="K980601"/>
      <c r="L980601"/>
      <c r="M980601"/>
      <c r="N980601"/>
      <c r="O980601"/>
      <c r="P980601"/>
      <c r="Q980601"/>
      <c r="R980601"/>
      <c r="S980601"/>
      <c r="T980601"/>
      <c r="U980601"/>
      <c r="V980601"/>
    </row>
    <row r="980602" spans="1:22">
      <c r="A980602"/>
      <c r="B980602"/>
      <c r="C980602"/>
      <c r="D980602"/>
      <c r="E980602"/>
      <c r="F980602"/>
      <c r="G980602"/>
      <c r="H980602"/>
      <c r="I980602"/>
      <c r="J980602"/>
      <c r="K980602"/>
      <c r="L980602"/>
      <c r="M980602"/>
      <c r="N980602"/>
      <c r="O980602"/>
      <c r="P980602"/>
      <c r="Q980602"/>
      <c r="R980602"/>
      <c r="S980602"/>
      <c r="T980602"/>
      <c r="U980602"/>
      <c r="V980602"/>
    </row>
    <row r="980603" spans="1:22">
      <c r="A980603"/>
      <c r="B980603"/>
      <c r="C980603"/>
      <c r="D980603"/>
      <c r="E980603"/>
      <c r="F980603"/>
      <c r="G980603"/>
      <c r="H980603"/>
      <c r="I980603"/>
      <c r="J980603"/>
      <c r="K980603"/>
      <c r="L980603"/>
      <c r="M980603"/>
      <c r="N980603"/>
      <c r="O980603"/>
      <c r="P980603"/>
      <c r="Q980603"/>
      <c r="R980603"/>
      <c r="S980603"/>
      <c r="T980603"/>
      <c r="U980603"/>
      <c r="V980603"/>
    </row>
    <row r="980604" spans="1:22">
      <c r="A980604"/>
      <c r="B980604"/>
      <c r="C980604"/>
      <c r="D980604"/>
      <c r="E980604"/>
      <c r="F980604"/>
      <c r="G980604"/>
      <c r="H980604"/>
      <c r="I980604"/>
      <c r="J980604"/>
      <c r="K980604"/>
      <c r="L980604"/>
      <c r="M980604"/>
      <c r="N980604"/>
      <c r="O980604"/>
      <c r="P980604"/>
      <c r="Q980604"/>
      <c r="R980604"/>
      <c r="S980604"/>
      <c r="T980604"/>
      <c r="U980604"/>
      <c r="V980604"/>
    </row>
    <row r="980605" spans="1:22">
      <c r="A980605"/>
      <c r="B980605"/>
      <c r="C980605"/>
      <c r="D980605"/>
      <c r="E980605"/>
      <c r="F980605"/>
      <c r="G980605"/>
      <c r="H980605"/>
      <c r="I980605"/>
      <c r="J980605"/>
      <c r="K980605"/>
      <c r="L980605"/>
      <c r="M980605"/>
      <c r="N980605"/>
      <c r="O980605"/>
      <c r="P980605"/>
      <c r="Q980605"/>
      <c r="R980605"/>
      <c r="S980605"/>
      <c r="T980605"/>
      <c r="U980605"/>
      <c r="V980605"/>
    </row>
    <row r="980606" spans="1:22">
      <c r="A980606"/>
      <c r="B980606"/>
      <c r="C980606"/>
      <c r="D980606"/>
      <c r="E980606"/>
      <c r="F980606"/>
      <c r="G980606"/>
      <c r="H980606"/>
      <c r="I980606"/>
      <c r="J980606"/>
      <c r="K980606"/>
      <c r="L980606"/>
      <c r="M980606"/>
      <c r="N980606"/>
      <c r="O980606"/>
      <c r="P980606"/>
      <c r="Q980606"/>
      <c r="R980606"/>
      <c r="S980606"/>
      <c r="T980606"/>
      <c r="U980606"/>
      <c r="V980606"/>
    </row>
    <row r="980607" spans="1:22">
      <c r="A980607"/>
      <c r="B980607"/>
      <c r="C980607"/>
      <c r="D980607"/>
      <c r="E980607"/>
      <c r="F980607"/>
      <c r="G980607"/>
      <c r="H980607"/>
      <c r="I980607"/>
      <c r="J980607"/>
      <c r="K980607"/>
      <c r="L980607"/>
      <c r="M980607"/>
      <c r="N980607"/>
      <c r="O980607"/>
      <c r="P980607"/>
      <c r="Q980607"/>
      <c r="R980607"/>
      <c r="S980607"/>
      <c r="T980607"/>
      <c r="U980607"/>
      <c r="V980607"/>
    </row>
    <row r="980608" spans="1:22">
      <c r="A980608"/>
      <c r="B980608"/>
      <c r="C980608"/>
      <c r="D980608"/>
      <c r="E980608"/>
      <c r="F980608"/>
      <c r="G980608"/>
      <c r="H980608"/>
      <c r="I980608"/>
      <c r="J980608"/>
      <c r="K980608"/>
      <c r="L980608"/>
      <c r="M980608"/>
      <c r="N980608"/>
      <c r="O980608"/>
      <c r="P980608"/>
      <c r="Q980608"/>
      <c r="R980608"/>
      <c r="S980608"/>
      <c r="T980608"/>
      <c r="U980608"/>
      <c r="V980608"/>
    </row>
    <row r="980609" spans="1:22">
      <c r="A980609"/>
      <c r="B980609"/>
      <c r="C980609"/>
      <c r="D980609"/>
      <c r="E980609"/>
      <c r="F980609"/>
      <c r="G980609"/>
      <c r="H980609"/>
      <c r="I980609"/>
      <c r="J980609"/>
      <c r="K980609"/>
      <c r="L980609"/>
      <c r="M980609"/>
      <c r="N980609"/>
      <c r="O980609"/>
      <c r="P980609"/>
      <c r="Q980609"/>
      <c r="R980609"/>
      <c r="S980609"/>
      <c r="T980609"/>
      <c r="U980609"/>
      <c r="V980609"/>
    </row>
    <row r="980610" spans="1:22">
      <c r="A980610"/>
      <c r="B980610"/>
      <c r="C980610"/>
      <c r="D980610"/>
      <c r="E980610"/>
      <c r="F980610"/>
      <c r="G980610"/>
      <c r="H980610"/>
      <c r="I980610"/>
      <c r="J980610"/>
      <c r="K980610"/>
      <c r="L980610"/>
      <c r="M980610"/>
      <c r="N980610"/>
      <c r="O980610"/>
      <c r="P980610"/>
      <c r="Q980610"/>
      <c r="R980610"/>
      <c r="S980610"/>
      <c r="T980610"/>
      <c r="U980610"/>
      <c r="V980610"/>
    </row>
    <row r="980611" spans="1:22">
      <c r="A980611"/>
      <c r="B980611"/>
      <c r="C980611"/>
      <c r="D980611"/>
      <c r="E980611"/>
      <c r="F980611"/>
      <c r="G980611"/>
      <c r="H980611"/>
      <c r="I980611"/>
      <c r="J980611"/>
      <c r="K980611"/>
      <c r="L980611"/>
      <c r="M980611"/>
      <c r="N980611"/>
      <c r="O980611"/>
      <c r="P980611"/>
      <c r="Q980611"/>
      <c r="R980611"/>
      <c r="S980611"/>
      <c r="T980611"/>
      <c r="U980611"/>
      <c r="V980611"/>
    </row>
    <row r="980612" spans="1:22">
      <c r="A980612"/>
      <c r="B980612"/>
      <c r="C980612"/>
      <c r="D980612"/>
      <c r="E980612"/>
      <c r="F980612"/>
      <c r="G980612"/>
      <c r="H980612"/>
      <c r="I980612"/>
      <c r="J980612"/>
      <c r="K980612"/>
      <c r="L980612"/>
      <c r="M980612"/>
      <c r="N980612"/>
      <c r="O980612"/>
      <c r="P980612"/>
      <c r="Q980612"/>
      <c r="R980612"/>
      <c r="S980612"/>
      <c r="T980612"/>
      <c r="U980612"/>
      <c r="V980612"/>
    </row>
    <row r="980613" spans="1:22">
      <c r="A980613"/>
      <c r="B980613"/>
      <c r="C980613"/>
      <c r="D980613"/>
      <c r="E980613"/>
      <c r="F980613"/>
      <c r="G980613"/>
      <c r="H980613"/>
      <c r="I980613"/>
      <c r="J980613"/>
      <c r="K980613"/>
      <c r="L980613"/>
      <c r="M980613"/>
      <c r="N980613"/>
      <c r="O980613"/>
      <c r="P980613"/>
      <c r="Q980613"/>
      <c r="R980613"/>
      <c r="S980613"/>
      <c r="T980613"/>
      <c r="U980613"/>
      <c r="V980613"/>
    </row>
    <row r="980614" spans="1:22">
      <c r="A980614"/>
      <c r="B980614"/>
      <c r="C980614"/>
      <c r="D980614"/>
      <c r="E980614"/>
      <c r="F980614"/>
      <c r="G980614"/>
      <c r="H980614"/>
      <c r="I980614"/>
      <c r="J980614"/>
      <c r="K980614"/>
      <c r="L980614"/>
      <c r="M980614"/>
      <c r="N980614"/>
      <c r="O980614"/>
      <c r="P980614"/>
      <c r="Q980614"/>
      <c r="R980614"/>
      <c r="S980614"/>
      <c r="T980614"/>
      <c r="U980614"/>
      <c r="V980614"/>
    </row>
    <row r="980615" spans="1:22">
      <c r="A980615"/>
      <c r="B980615"/>
      <c r="C980615"/>
      <c r="D980615"/>
      <c r="E980615"/>
      <c r="F980615"/>
      <c r="G980615"/>
      <c r="H980615"/>
      <c r="I980615"/>
      <c r="J980615"/>
      <c r="K980615"/>
      <c r="L980615"/>
      <c r="M980615"/>
      <c r="N980615"/>
      <c r="O980615"/>
      <c r="P980615"/>
      <c r="Q980615"/>
      <c r="R980615"/>
      <c r="S980615"/>
      <c r="T980615"/>
      <c r="U980615"/>
      <c r="V980615"/>
    </row>
    <row r="980616" spans="1:22">
      <c r="A980616"/>
      <c r="B980616"/>
      <c r="C980616"/>
      <c r="D980616"/>
      <c r="E980616"/>
      <c r="F980616"/>
      <c r="G980616"/>
      <c r="H980616"/>
      <c r="I980616"/>
      <c r="J980616"/>
      <c r="K980616"/>
      <c r="L980616"/>
      <c r="M980616"/>
      <c r="N980616"/>
      <c r="O980616"/>
      <c r="P980616"/>
      <c r="Q980616"/>
      <c r="R980616"/>
      <c r="S980616"/>
      <c r="T980616"/>
      <c r="U980616"/>
      <c r="V980616"/>
    </row>
    <row r="980617" spans="1:22">
      <c r="A980617"/>
      <c r="B980617"/>
      <c r="C980617"/>
      <c r="D980617"/>
      <c r="E980617"/>
      <c r="F980617"/>
      <c r="G980617"/>
      <c r="H980617"/>
      <c r="I980617"/>
      <c r="J980617"/>
      <c r="K980617"/>
      <c r="L980617"/>
      <c r="M980617"/>
      <c r="N980617"/>
      <c r="O980617"/>
      <c r="P980617"/>
      <c r="Q980617"/>
      <c r="R980617"/>
      <c r="S980617"/>
      <c r="T980617"/>
      <c r="U980617"/>
      <c r="V980617"/>
    </row>
    <row r="980618" spans="1:22">
      <c r="A980618"/>
      <c r="B980618"/>
      <c r="C980618"/>
      <c r="D980618"/>
      <c r="E980618"/>
      <c r="F980618"/>
      <c r="G980618"/>
      <c r="H980618"/>
      <c r="I980618"/>
      <c r="J980618"/>
      <c r="K980618"/>
      <c r="L980618"/>
      <c r="M980618"/>
      <c r="N980618"/>
      <c r="O980618"/>
      <c r="P980618"/>
      <c r="Q980618"/>
      <c r="R980618"/>
      <c r="S980618"/>
      <c r="T980618"/>
      <c r="U980618"/>
      <c r="V980618"/>
    </row>
    <row r="980619" spans="1:22">
      <c r="A980619"/>
      <c r="B980619"/>
      <c r="C980619"/>
      <c r="D980619"/>
      <c r="E980619"/>
      <c r="F980619"/>
      <c r="G980619"/>
      <c r="H980619"/>
      <c r="I980619"/>
      <c r="J980619"/>
      <c r="K980619"/>
      <c r="L980619"/>
      <c r="M980619"/>
      <c r="N980619"/>
      <c r="O980619"/>
      <c r="P980619"/>
      <c r="Q980619"/>
      <c r="R980619"/>
      <c r="S980619"/>
      <c r="T980619"/>
      <c r="U980619"/>
      <c r="V980619"/>
    </row>
    <row r="980620" spans="1:22">
      <c r="A980620"/>
      <c r="B980620"/>
      <c r="C980620"/>
      <c r="D980620"/>
      <c r="E980620"/>
      <c r="F980620"/>
      <c r="G980620"/>
      <c r="H980620"/>
      <c r="I980620"/>
      <c r="J980620"/>
      <c r="K980620"/>
      <c r="L980620"/>
      <c r="M980620"/>
      <c r="N980620"/>
      <c r="O980620"/>
      <c r="P980620"/>
      <c r="Q980620"/>
      <c r="R980620"/>
      <c r="S980620"/>
      <c r="T980620"/>
      <c r="U980620"/>
      <c r="V980620"/>
    </row>
    <row r="980621" spans="1:22">
      <c r="A980621"/>
      <c r="B980621"/>
      <c r="C980621"/>
      <c r="D980621"/>
      <c r="E980621"/>
      <c r="F980621"/>
      <c r="G980621"/>
      <c r="H980621"/>
      <c r="I980621"/>
      <c r="J980621"/>
      <c r="K980621"/>
      <c r="L980621"/>
      <c r="M980621"/>
      <c r="N980621"/>
      <c r="O980621"/>
      <c r="P980621"/>
      <c r="Q980621"/>
      <c r="R980621"/>
      <c r="S980621"/>
      <c r="T980621"/>
      <c r="U980621"/>
      <c r="V980621"/>
    </row>
    <row r="980622" spans="1:22">
      <c r="A980622"/>
      <c r="B980622"/>
      <c r="C980622"/>
      <c r="D980622"/>
      <c r="E980622"/>
      <c r="F980622"/>
      <c r="G980622"/>
      <c r="H980622"/>
      <c r="I980622"/>
      <c r="J980622"/>
      <c r="K980622"/>
      <c r="L980622"/>
      <c r="M980622"/>
      <c r="N980622"/>
      <c r="O980622"/>
      <c r="P980622"/>
      <c r="Q980622"/>
      <c r="R980622"/>
      <c r="S980622"/>
      <c r="T980622"/>
      <c r="U980622"/>
      <c r="V980622"/>
    </row>
    <row r="980623" spans="1:22">
      <c r="A980623"/>
      <c r="B980623"/>
      <c r="C980623"/>
      <c r="D980623"/>
      <c r="E980623"/>
      <c r="F980623"/>
      <c r="G980623"/>
      <c r="H980623"/>
      <c r="I980623"/>
      <c r="J980623"/>
      <c r="K980623"/>
      <c r="L980623"/>
      <c r="M980623"/>
      <c r="N980623"/>
      <c r="O980623"/>
      <c r="P980623"/>
      <c r="Q980623"/>
      <c r="R980623"/>
      <c r="S980623"/>
      <c r="T980623"/>
      <c r="U980623"/>
      <c r="V980623"/>
    </row>
    <row r="980624" spans="1:22">
      <c r="A980624"/>
      <c r="B980624"/>
      <c r="C980624"/>
      <c r="D980624"/>
      <c r="E980624"/>
      <c r="F980624"/>
      <c r="G980624"/>
      <c r="H980624"/>
      <c r="I980624"/>
      <c r="J980624"/>
      <c r="K980624"/>
      <c r="L980624"/>
      <c r="M980624"/>
      <c r="N980624"/>
      <c r="O980624"/>
      <c r="P980624"/>
      <c r="Q980624"/>
      <c r="R980624"/>
      <c r="S980624"/>
      <c r="T980624"/>
      <c r="U980624"/>
      <c r="V980624"/>
    </row>
    <row r="980625" spans="1:22">
      <c r="A980625"/>
      <c r="B980625"/>
      <c r="C980625"/>
      <c r="D980625"/>
      <c r="E980625"/>
      <c r="F980625"/>
      <c r="G980625"/>
      <c r="H980625"/>
      <c r="I980625"/>
      <c r="J980625"/>
      <c r="K980625"/>
      <c r="L980625"/>
      <c r="M980625"/>
      <c r="N980625"/>
      <c r="O980625"/>
      <c r="P980625"/>
      <c r="Q980625"/>
      <c r="R980625"/>
      <c r="S980625"/>
      <c r="T980625"/>
      <c r="U980625"/>
      <c r="V980625"/>
    </row>
    <row r="980626" spans="1:22">
      <c r="A980626"/>
      <c r="B980626"/>
      <c r="C980626"/>
      <c r="D980626"/>
      <c r="E980626"/>
      <c r="F980626"/>
      <c r="G980626"/>
      <c r="H980626"/>
      <c r="I980626"/>
      <c r="J980626"/>
      <c r="K980626"/>
      <c r="L980626"/>
      <c r="M980626"/>
      <c r="N980626"/>
      <c r="O980626"/>
      <c r="P980626"/>
      <c r="Q980626"/>
      <c r="R980626"/>
      <c r="S980626"/>
      <c r="T980626"/>
      <c r="U980626"/>
      <c r="V980626"/>
    </row>
    <row r="980627" spans="1:22">
      <c r="A980627"/>
      <c r="B980627"/>
      <c r="C980627"/>
      <c r="D980627"/>
      <c r="E980627"/>
      <c r="F980627"/>
      <c r="G980627"/>
      <c r="H980627"/>
      <c r="I980627"/>
      <c r="J980627"/>
      <c r="K980627"/>
      <c r="L980627"/>
      <c r="M980627"/>
      <c r="N980627"/>
      <c r="O980627"/>
      <c r="P980627"/>
      <c r="Q980627"/>
      <c r="R980627"/>
      <c r="S980627"/>
      <c r="T980627"/>
      <c r="U980627"/>
      <c r="V980627"/>
    </row>
    <row r="980628" spans="1:22">
      <c r="A980628"/>
      <c r="B980628"/>
      <c r="C980628"/>
      <c r="D980628"/>
      <c r="E980628"/>
      <c r="F980628"/>
      <c r="G980628"/>
      <c r="H980628"/>
      <c r="I980628"/>
      <c r="J980628"/>
      <c r="K980628"/>
      <c r="L980628"/>
      <c r="M980628"/>
      <c r="N980628"/>
      <c r="O980628"/>
      <c r="P980628"/>
      <c r="Q980628"/>
      <c r="R980628"/>
      <c r="S980628"/>
      <c r="T980628"/>
      <c r="U980628"/>
      <c r="V980628"/>
    </row>
    <row r="980629" spans="1:22">
      <c r="A980629"/>
      <c r="B980629"/>
      <c r="C980629"/>
      <c r="D980629"/>
      <c r="E980629"/>
      <c r="F980629"/>
      <c r="G980629"/>
      <c r="H980629"/>
      <c r="I980629"/>
      <c r="J980629"/>
      <c r="K980629"/>
      <c r="L980629"/>
      <c r="M980629"/>
      <c r="N980629"/>
      <c r="O980629"/>
      <c r="P980629"/>
      <c r="Q980629"/>
      <c r="R980629"/>
      <c r="S980629"/>
      <c r="T980629"/>
      <c r="U980629"/>
      <c r="V980629"/>
    </row>
    <row r="980630" spans="1:22">
      <c r="A980630"/>
      <c r="B980630"/>
      <c r="C980630"/>
      <c r="D980630"/>
      <c r="E980630"/>
      <c r="F980630"/>
      <c r="G980630"/>
      <c r="H980630"/>
      <c r="I980630"/>
      <c r="J980630"/>
      <c r="K980630"/>
      <c r="L980630"/>
      <c r="M980630"/>
      <c r="N980630"/>
      <c r="O980630"/>
      <c r="P980630"/>
      <c r="Q980630"/>
      <c r="R980630"/>
      <c r="S980630"/>
      <c r="T980630"/>
      <c r="U980630"/>
      <c r="V980630"/>
    </row>
    <row r="980631" spans="1:22">
      <c r="A980631"/>
      <c r="B980631"/>
      <c r="C980631"/>
      <c r="D980631"/>
      <c r="E980631"/>
      <c r="F980631"/>
      <c r="G980631"/>
      <c r="H980631"/>
      <c r="I980631"/>
      <c r="J980631"/>
      <c r="K980631"/>
      <c r="L980631"/>
      <c r="M980631"/>
      <c r="N980631"/>
      <c r="O980631"/>
      <c r="P980631"/>
      <c r="Q980631"/>
      <c r="R980631"/>
      <c r="S980631"/>
      <c r="T980631"/>
      <c r="U980631"/>
      <c r="V980631"/>
    </row>
    <row r="980632" spans="1:22">
      <c r="A980632"/>
      <c r="B980632"/>
      <c r="C980632"/>
      <c r="D980632"/>
      <c r="E980632"/>
      <c r="F980632"/>
      <c r="G980632"/>
      <c r="H980632"/>
      <c r="I980632"/>
      <c r="J980632"/>
      <c r="K980632"/>
      <c r="L980632"/>
      <c r="M980632"/>
      <c r="N980632"/>
      <c r="O980632"/>
      <c r="P980632"/>
      <c r="Q980632"/>
      <c r="R980632"/>
      <c r="S980632"/>
      <c r="T980632"/>
      <c r="U980632"/>
      <c r="V980632"/>
    </row>
    <row r="980633" spans="1:22">
      <c r="A980633"/>
      <c r="B980633"/>
      <c r="C980633"/>
      <c r="D980633"/>
      <c r="E980633"/>
      <c r="F980633"/>
      <c r="G980633"/>
      <c r="H980633"/>
      <c r="I980633"/>
      <c r="J980633"/>
      <c r="K980633"/>
      <c r="L980633"/>
      <c r="M980633"/>
      <c r="N980633"/>
      <c r="O980633"/>
      <c r="P980633"/>
      <c r="Q980633"/>
      <c r="R980633"/>
      <c r="S980633"/>
      <c r="T980633"/>
      <c r="U980633"/>
      <c r="V980633"/>
    </row>
    <row r="980634" spans="1:22">
      <c r="A980634"/>
      <c r="B980634"/>
      <c r="C980634"/>
      <c r="D980634"/>
      <c r="E980634"/>
      <c r="F980634"/>
      <c r="G980634"/>
      <c r="H980634"/>
      <c r="I980634"/>
      <c r="J980634"/>
      <c r="K980634"/>
      <c r="L980634"/>
      <c r="M980634"/>
      <c r="N980634"/>
      <c r="O980634"/>
      <c r="P980634"/>
      <c r="Q980634"/>
      <c r="R980634"/>
      <c r="S980634"/>
      <c r="T980634"/>
      <c r="U980634"/>
      <c r="V980634"/>
    </row>
    <row r="980635" spans="1:22">
      <c r="A980635"/>
      <c r="B980635"/>
      <c r="C980635"/>
      <c r="D980635"/>
      <c r="E980635"/>
      <c r="F980635"/>
      <c r="G980635"/>
      <c r="H980635"/>
      <c r="I980635"/>
      <c r="J980635"/>
      <c r="K980635"/>
      <c r="L980635"/>
      <c r="M980635"/>
      <c r="N980635"/>
      <c r="O980635"/>
      <c r="P980635"/>
      <c r="Q980635"/>
      <c r="R980635"/>
      <c r="S980635"/>
      <c r="T980635"/>
      <c r="U980635"/>
      <c r="V980635"/>
    </row>
    <row r="980636" spans="1:22">
      <c r="A980636"/>
      <c r="B980636"/>
      <c r="C980636"/>
      <c r="D980636"/>
      <c r="E980636"/>
      <c r="F980636"/>
      <c r="G980636"/>
      <c r="H980636"/>
      <c r="I980636"/>
      <c r="J980636"/>
      <c r="K980636"/>
      <c r="L980636"/>
      <c r="M980636"/>
      <c r="N980636"/>
      <c r="O980636"/>
      <c r="P980636"/>
      <c r="Q980636"/>
      <c r="R980636"/>
      <c r="S980636"/>
      <c r="T980636"/>
      <c r="U980636"/>
      <c r="V980636"/>
    </row>
    <row r="980637" spans="1:22">
      <c r="A980637"/>
      <c r="B980637"/>
      <c r="C980637"/>
      <c r="D980637"/>
      <c r="E980637"/>
      <c r="F980637"/>
      <c r="G980637"/>
      <c r="H980637"/>
      <c r="I980637"/>
      <c r="J980637"/>
      <c r="K980637"/>
      <c r="L980637"/>
      <c r="M980637"/>
      <c r="N980637"/>
      <c r="O980637"/>
      <c r="P980637"/>
      <c r="Q980637"/>
      <c r="R980637"/>
      <c r="S980637"/>
      <c r="T980637"/>
      <c r="U980637"/>
      <c r="V980637"/>
    </row>
    <row r="980638" spans="1:22">
      <c r="A980638"/>
      <c r="B980638"/>
      <c r="C980638"/>
      <c r="D980638"/>
      <c r="E980638"/>
      <c r="F980638"/>
      <c r="G980638"/>
      <c r="H980638"/>
      <c r="I980638"/>
      <c r="J980638"/>
      <c r="K980638"/>
      <c r="L980638"/>
      <c r="M980638"/>
      <c r="N980638"/>
      <c r="O980638"/>
      <c r="P980638"/>
      <c r="Q980638"/>
      <c r="R980638"/>
      <c r="S980638"/>
      <c r="T980638"/>
      <c r="U980638"/>
      <c r="V980638"/>
    </row>
    <row r="980639" spans="1:22">
      <c r="A980639"/>
      <c r="B980639"/>
      <c r="C980639"/>
      <c r="D980639"/>
      <c r="E980639"/>
      <c r="F980639"/>
      <c r="G980639"/>
      <c r="H980639"/>
      <c r="I980639"/>
      <c r="J980639"/>
      <c r="K980639"/>
      <c r="L980639"/>
      <c r="M980639"/>
      <c r="N980639"/>
      <c r="O980639"/>
      <c r="P980639"/>
      <c r="Q980639"/>
      <c r="R980639"/>
      <c r="S980639"/>
      <c r="T980639"/>
      <c r="U980639"/>
      <c r="V980639"/>
    </row>
    <row r="980640" spans="1:22">
      <c r="A980640"/>
      <c r="B980640"/>
      <c r="C980640"/>
      <c r="D980640"/>
      <c r="E980640"/>
      <c r="F980640"/>
      <c r="G980640"/>
      <c r="H980640"/>
      <c r="I980640"/>
      <c r="J980640"/>
      <c r="K980640"/>
      <c r="L980640"/>
      <c r="M980640"/>
      <c r="N980640"/>
      <c r="O980640"/>
      <c r="P980640"/>
      <c r="Q980640"/>
      <c r="R980640"/>
      <c r="S980640"/>
      <c r="T980640"/>
      <c r="U980640"/>
      <c r="V980640"/>
    </row>
    <row r="980641" spans="1:22">
      <c r="A980641"/>
      <c r="B980641"/>
      <c r="C980641"/>
      <c r="D980641"/>
      <c r="E980641"/>
      <c r="F980641"/>
      <c r="G980641"/>
      <c r="H980641"/>
      <c r="I980641"/>
      <c r="J980641"/>
      <c r="K980641"/>
      <c r="L980641"/>
      <c r="M980641"/>
      <c r="N980641"/>
      <c r="O980641"/>
      <c r="P980641"/>
      <c r="Q980641"/>
      <c r="R980641"/>
      <c r="S980641"/>
      <c r="T980641"/>
      <c r="U980641"/>
      <c r="V980641"/>
    </row>
    <row r="980642" spans="1:22">
      <c r="A980642"/>
      <c r="B980642"/>
      <c r="C980642"/>
      <c r="D980642"/>
      <c r="E980642"/>
      <c r="F980642"/>
      <c r="G980642"/>
      <c r="H980642"/>
      <c r="I980642"/>
      <c r="J980642"/>
      <c r="K980642"/>
      <c r="L980642"/>
      <c r="M980642"/>
      <c r="N980642"/>
      <c r="O980642"/>
      <c r="P980642"/>
      <c r="Q980642"/>
      <c r="R980642"/>
      <c r="S980642"/>
      <c r="T980642"/>
      <c r="U980642"/>
      <c r="V980642"/>
    </row>
    <row r="980643" spans="1:22">
      <c r="A980643"/>
      <c r="B980643"/>
      <c r="C980643"/>
      <c r="D980643"/>
      <c r="E980643"/>
      <c r="F980643"/>
      <c r="G980643"/>
      <c r="H980643"/>
      <c r="I980643"/>
      <c r="J980643"/>
      <c r="K980643"/>
      <c r="L980643"/>
      <c r="M980643"/>
      <c r="N980643"/>
      <c r="O980643"/>
      <c r="P980643"/>
      <c r="Q980643"/>
      <c r="R980643"/>
      <c r="S980643"/>
      <c r="T980643"/>
      <c r="U980643"/>
      <c r="V980643"/>
    </row>
    <row r="980644" spans="1:22">
      <c r="A980644"/>
      <c r="B980644"/>
      <c r="C980644"/>
      <c r="D980644"/>
      <c r="E980644"/>
      <c r="F980644"/>
      <c r="G980644"/>
      <c r="H980644"/>
      <c r="I980644"/>
      <c r="J980644"/>
      <c r="K980644"/>
      <c r="L980644"/>
      <c r="M980644"/>
      <c r="N980644"/>
      <c r="O980644"/>
      <c r="P980644"/>
      <c r="Q980644"/>
      <c r="R980644"/>
      <c r="S980644"/>
      <c r="T980644"/>
      <c r="U980644"/>
      <c r="V980644"/>
    </row>
    <row r="980645" spans="1:22">
      <c r="A980645"/>
      <c r="B980645"/>
      <c r="C980645"/>
      <c r="D980645"/>
      <c r="E980645"/>
      <c r="F980645"/>
      <c r="G980645"/>
      <c r="H980645"/>
      <c r="I980645"/>
      <c r="J980645"/>
      <c r="K980645"/>
      <c r="L980645"/>
      <c r="M980645"/>
      <c r="N980645"/>
      <c r="O980645"/>
      <c r="P980645"/>
      <c r="Q980645"/>
      <c r="R980645"/>
      <c r="S980645"/>
      <c r="T980645"/>
      <c r="U980645"/>
      <c r="V980645"/>
    </row>
    <row r="980646" spans="1:22">
      <c r="A980646"/>
      <c r="B980646"/>
      <c r="C980646"/>
      <c r="D980646"/>
      <c r="E980646"/>
      <c r="F980646"/>
      <c r="G980646"/>
      <c r="H980646"/>
      <c r="I980646"/>
      <c r="J980646"/>
      <c r="K980646"/>
      <c r="L980646"/>
      <c r="M980646"/>
      <c r="N980646"/>
      <c r="O980646"/>
      <c r="P980646"/>
      <c r="Q980646"/>
      <c r="R980646"/>
      <c r="S980646"/>
      <c r="T980646"/>
      <c r="U980646"/>
      <c r="V980646"/>
    </row>
    <row r="980647" spans="1:22">
      <c r="A980647"/>
      <c r="B980647"/>
      <c r="C980647"/>
      <c r="D980647"/>
      <c r="E980647"/>
      <c r="F980647"/>
      <c r="G980647"/>
      <c r="H980647"/>
      <c r="I980647"/>
      <c r="J980647"/>
      <c r="K980647"/>
      <c r="L980647"/>
      <c r="M980647"/>
      <c r="N980647"/>
      <c r="O980647"/>
      <c r="P980647"/>
      <c r="Q980647"/>
      <c r="R980647"/>
      <c r="S980647"/>
      <c r="T980647"/>
      <c r="U980647"/>
      <c r="V980647"/>
    </row>
    <row r="980648" spans="1:22">
      <c r="A980648"/>
      <c r="B980648"/>
      <c r="C980648"/>
      <c r="D980648"/>
      <c r="E980648"/>
      <c r="F980648"/>
      <c r="G980648"/>
      <c r="H980648"/>
      <c r="I980648"/>
      <c r="J980648"/>
      <c r="K980648"/>
      <c r="L980648"/>
      <c r="M980648"/>
      <c r="N980648"/>
      <c r="O980648"/>
      <c r="P980648"/>
      <c r="Q980648"/>
      <c r="R980648"/>
      <c r="S980648"/>
      <c r="T980648"/>
      <c r="U980648"/>
      <c r="V980648"/>
    </row>
    <row r="980649" spans="1:22">
      <c r="A980649"/>
      <c r="B980649"/>
      <c r="C980649"/>
      <c r="D980649"/>
      <c r="E980649"/>
      <c r="F980649"/>
      <c r="G980649"/>
      <c r="H980649"/>
      <c r="I980649"/>
      <c r="J980649"/>
      <c r="K980649"/>
      <c r="L980649"/>
      <c r="M980649"/>
      <c r="N980649"/>
      <c r="O980649"/>
      <c r="P980649"/>
      <c r="Q980649"/>
      <c r="R980649"/>
      <c r="S980649"/>
      <c r="T980649"/>
      <c r="U980649"/>
      <c r="V980649"/>
    </row>
    <row r="980650" spans="1:22">
      <c r="A980650"/>
      <c r="B980650"/>
      <c r="C980650"/>
      <c r="D980650"/>
      <c r="E980650"/>
      <c r="F980650"/>
      <c r="G980650"/>
      <c r="H980650"/>
      <c r="I980650"/>
      <c r="J980650"/>
      <c r="K980650"/>
      <c r="L980650"/>
      <c r="M980650"/>
      <c r="N980650"/>
      <c r="O980650"/>
      <c r="P980650"/>
      <c r="Q980650"/>
      <c r="R980650"/>
      <c r="S980650"/>
      <c r="T980650"/>
      <c r="U980650"/>
      <c r="V980650"/>
    </row>
    <row r="980651" spans="1:22">
      <c r="A980651"/>
      <c r="B980651"/>
      <c r="C980651"/>
      <c r="D980651"/>
      <c r="E980651"/>
      <c r="F980651"/>
      <c r="G980651"/>
      <c r="H980651"/>
      <c r="I980651"/>
      <c r="J980651"/>
      <c r="K980651"/>
      <c r="L980651"/>
      <c r="M980651"/>
      <c r="N980651"/>
      <c r="O980651"/>
      <c r="P980651"/>
      <c r="Q980651"/>
      <c r="R980651"/>
      <c r="S980651"/>
      <c r="T980651"/>
      <c r="U980651"/>
      <c r="V980651"/>
    </row>
    <row r="980652" spans="1:22">
      <c r="A980652"/>
      <c r="B980652"/>
      <c r="C980652"/>
      <c r="D980652"/>
      <c r="E980652"/>
      <c r="F980652"/>
      <c r="G980652"/>
      <c r="H980652"/>
      <c r="I980652"/>
      <c r="J980652"/>
      <c r="K980652"/>
      <c r="L980652"/>
      <c r="M980652"/>
      <c r="N980652"/>
      <c r="O980652"/>
      <c r="P980652"/>
      <c r="Q980652"/>
      <c r="R980652"/>
      <c r="S980652"/>
      <c r="T980652"/>
      <c r="U980652"/>
      <c r="V980652"/>
    </row>
    <row r="980653" spans="1:22">
      <c r="A980653"/>
      <c r="B980653"/>
      <c r="C980653"/>
      <c r="D980653"/>
      <c r="E980653"/>
      <c r="F980653"/>
      <c r="G980653"/>
      <c r="H980653"/>
      <c r="I980653"/>
      <c r="J980653"/>
      <c r="K980653"/>
      <c r="L980653"/>
      <c r="M980653"/>
      <c r="N980653"/>
      <c r="O980653"/>
      <c r="P980653"/>
      <c r="Q980653"/>
      <c r="R980653"/>
      <c r="S980653"/>
      <c r="T980653"/>
      <c r="U980653"/>
      <c r="V980653"/>
    </row>
    <row r="980654" spans="1:22">
      <c r="A980654"/>
      <c r="B980654"/>
      <c r="C980654"/>
      <c r="D980654"/>
      <c r="E980654"/>
      <c r="F980654"/>
      <c r="G980654"/>
      <c r="H980654"/>
      <c r="I980654"/>
      <c r="J980654"/>
      <c r="K980654"/>
      <c r="L980654"/>
      <c r="M980654"/>
      <c r="N980654"/>
      <c r="O980654"/>
      <c r="P980654"/>
      <c r="Q980654"/>
      <c r="R980654"/>
      <c r="S980654"/>
      <c r="T980654"/>
      <c r="U980654"/>
      <c r="V980654"/>
    </row>
    <row r="980655" spans="1:22">
      <c r="A980655"/>
      <c r="B980655"/>
      <c r="C980655"/>
      <c r="D980655"/>
      <c r="E980655"/>
      <c r="F980655"/>
      <c r="G980655"/>
      <c r="H980655"/>
      <c r="I980655"/>
      <c r="J980655"/>
      <c r="K980655"/>
      <c r="L980655"/>
      <c r="M980655"/>
      <c r="N980655"/>
      <c r="O980655"/>
      <c r="P980655"/>
      <c r="Q980655"/>
      <c r="R980655"/>
      <c r="S980655"/>
      <c r="T980655"/>
      <c r="U980655"/>
      <c r="V980655"/>
    </row>
    <row r="980656" spans="1:22">
      <c r="A980656"/>
      <c r="B980656"/>
      <c r="C980656"/>
      <c r="D980656"/>
      <c r="E980656"/>
      <c r="F980656"/>
      <c r="G980656"/>
      <c r="H980656"/>
      <c r="I980656"/>
      <c r="J980656"/>
      <c r="K980656"/>
      <c r="L980656"/>
      <c r="M980656"/>
      <c r="N980656"/>
      <c r="O980656"/>
      <c r="P980656"/>
      <c r="Q980656"/>
      <c r="R980656"/>
      <c r="S980656"/>
      <c r="T980656"/>
      <c r="U980656"/>
      <c r="V980656"/>
    </row>
    <row r="980657" spans="1:22">
      <c r="A980657"/>
      <c r="B980657"/>
      <c r="C980657"/>
      <c r="D980657"/>
      <c r="E980657"/>
      <c r="F980657"/>
      <c r="G980657"/>
      <c r="H980657"/>
      <c r="I980657"/>
      <c r="J980657"/>
      <c r="K980657"/>
      <c r="L980657"/>
      <c r="M980657"/>
      <c r="N980657"/>
      <c r="O980657"/>
      <c r="P980657"/>
      <c r="Q980657"/>
      <c r="R980657"/>
      <c r="S980657"/>
      <c r="T980657"/>
      <c r="U980657"/>
      <c r="V980657"/>
    </row>
    <row r="980658" spans="1:22">
      <c r="A980658"/>
      <c r="B980658"/>
      <c r="C980658"/>
      <c r="D980658"/>
      <c r="E980658"/>
      <c r="F980658"/>
      <c r="G980658"/>
      <c r="H980658"/>
      <c r="I980658"/>
      <c r="J980658"/>
      <c r="K980658"/>
      <c r="L980658"/>
      <c r="M980658"/>
      <c r="N980658"/>
      <c r="O980658"/>
      <c r="P980658"/>
      <c r="Q980658"/>
      <c r="R980658"/>
      <c r="S980658"/>
      <c r="T980658"/>
      <c r="U980658"/>
      <c r="V980658"/>
    </row>
    <row r="980659" spans="1:22">
      <c r="A980659"/>
      <c r="B980659"/>
      <c r="C980659"/>
      <c r="D980659"/>
      <c r="E980659"/>
      <c r="F980659"/>
      <c r="G980659"/>
      <c r="H980659"/>
      <c r="I980659"/>
      <c r="J980659"/>
      <c r="K980659"/>
      <c r="L980659"/>
      <c r="M980659"/>
      <c r="N980659"/>
      <c r="O980659"/>
      <c r="P980659"/>
      <c r="Q980659"/>
      <c r="R980659"/>
      <c r="S980659"/>
      <c r="T980659"/>
      <c r="U980659"/>
      <c r="V980659"/>
    </row>
    <row r="980660" spans="1:22">
      <c r="A980660"/>
      <c r="B980660"/>
      <c r="C980660"/>
      <c r="D980660"/>
      <c r="E980660"/>
      <c r="F980660"/>
      <c r="G980660"/>
      <c r="H980660"/>
      <c r="I980660"/>
      <c r="J980660"/>
      <c r="K980660"/>
      <c r="L980660"/>
      <c r="M980660"/>
      <c r="N980660"/>
      <c r="O980660"/>
      <c r="P980660"/>
      <c r="Q980660"/>
      <c r="R980660"/>
      <c r="S980660"/>
      <c r="T980660"/>
      <c r="U980660"/>
      <c r="V980660"/>
    </row>
    <row r="980661" spans="1:22">
      <c r="A980661"/>
      <c r="B980661"/>
      <c r="C980661"/>
      <c r="D980661"/>
      <c r="E980661"/>
      <c r="F980661"/>
      <c r="G980661"/>
      <c r="H980661"/>
      <c r="I980661"/>
      <c r="J980661"/>
      <c r="K980661"/>
      <c r="L980661"/>
      <c r="M980661"/>
      <c r="N980661"/>
      <c r="O980661"/>
      <c r="P980661"/>
      <c r="Q980661"/>
      <c r="R980661"/>
      <c r="S980661"/>
      <c r="T980661"/>
      <c r="U980661"/>
      <c r="V980661"/>
    </row>
    <row r="980662" spans="1:22">
      <c r="A980662"/>
      <c r="B980662"/>
      <c r="C980662"/>
      <c r="D980662"/>
      <c r="E980662"/>
      <c r="F980662"/>
      <c r="G980662"/>
      <c r="H980662"/>
      <c r="I980662"/>
      <c r="J980662"/>
      <c r="K980662"/>
      <c r="L980662"/>
      <c r="M980662"/>
      <c r="N980662"/>
      <c r="O980662"/>
      <c r="P980662"/>
      <c r="Q980662"/>
      <c r="R980662"/>
      <c r="S980662"/>
      <c r="T980662"/>
      <c r="U980662"/>
      <c r="V980662"/>
    </row>
    <row r="980663" spans="1:22">
      <c r="A980663"/>
      <c r="B980663"/>
      <c r="C980663"/>
      <c r="D980663"/>
      <c r="E980663"/>
      <c r="F980663"/>
      <c r="G980663"/>
      <c r="H980663"/>
      <c r="I980663"/>
      <c r="J980663"/>
      <c r="K980663"/>
      <c r="L980663"/>
      <c r="M980663"/>
      <c r="N980663"/>
      <c r="O980663"/>
      <c r="P980663"/>
      <c r="Q980663"/>
      <c r="R980663"/>
      <c r="S980663"/>
      <c r="T980663"/>
      <c r="U980663"/>
      <c r="V980663"/>
    </row>
    <row r="980664" spans="1:22">
      <c r="A980664"/>
      <c r="B980664"/>
      <c r="C980664"/>
      <c r="D980664"/>
      <c r="E980664"/>
      <c r="F980664"/>
      <c r="G980664"/>
      <c r="H980664"/>
      <c r="I980664"/>
      <c r="J980664"/>
      <c r="K980664"/>
      <c r="L980664"/>
      <c r="M980664"/>
      <c r="N980664"/>
      <c r="O980664"/>
      <c r="P980664"/>
      <c r="Q980664"/>
      <c r="R980664"/>
      <c r="S980664"/>
      <c r="T980664"/>
      <c r="U980664"/>
      <c r="V980664"/>
    </row>
    <row r="980665" spans="1:22">
      <c r="A980665"/>
      <c r="B980665"/>
      <c r="C980665"/>
      <c r="D980665"/>
      <c r="E980665"/>
      <c r="F980665"/>
      <c r="G980665"/>
      <c r="H980665"/>
      <c r="I980665"/>
      <c r="J980665"/>
      <c r="K980665"/>
      <c r="L980665"/>
      <c r="M980665"/>
      <c r="N980665"/>
      <c r="O980665"/>
      <c r="P980665"/>
      <c r="Q980665"/>
      <c r="R980665"/>
      <c r="S980665"/>
      <c r="T980665"/>
      <c r="U980665"/>
      <c r="V980665"/>
    </row>
    <row r="980666" spans="1:22">
      <c r="A980666"/>
      <c r="B980666"/>
      <c r="C980666"/>
      <c r="D980666"/>
      <c r="E980666"/>
      <c r="F980666"/>
      <c r="G980666"/>
      <c r="H980666"/>
      <c r="I980666"/>
      <c r="J980666"/>
      <c r="K980666"/>
      <c r="L980666"/>
      <c r="M980666"/>
      <c r="N980666"/>
      <c r="O980666"/>
      <c r="P980666"/>
      <c r="Q980666"/>
      <c r="R980666"/>
      <c r="S980666"/>
      <c r="T980666"/>
      <c r="U980666"/>
      <c r="V980666"/>
    </row>
    <row r="980667" spans="1:22">
      <c r="A980667"/>
      <c r="B980667"/>
      <c r="C980667"/>
      <c r="D980667"/>
      <c r="E980667"/>
      <c r="F980667"/>
      <c r="G980667"/>
      <c r="H980667"/>
      <c r="I980667"/>
      <c r="J980667"/>
      <c r="K980667"/>
      <c r="L980667"/>
      <c r="M980667"/>
      <c r="N980667"/>
      <c r="O980667"/>
      <c r="P980667"/>
      <c r="Q980667"/>
      <c r="R980667"/>
      <c r="S980667"/>
      <c r="T980667"/>
      <c r="U980667"/>
      <c r="V980667"/>
    </row>
    <row r="980668" spans="1:22">
      <c r="A980668"/>
      <c r="B980668"/>
      <c r="C980668"/>
      <c r="D980668"/>
      <c r="E980668"/>
      <c r="F980668"/>
      <c r="G980668"/>
      <c r="H980668"/>
      <c r="I980668"/>
      <c r="J980668"/>
      <c r="K980668"/>
      <c r="L980668"/>
      <c r="M980668"/>
      <c r="N980668"/>
      <c r="O980668"/>
      <c r="P980668"/>
      <c r="Q980668"/>
      <c r="R980668"/>
      <c r="S980668"/>
      <c r="T980668"/>
      <c r="U980668"/>
      <c r="V980668"/>
    </row>
    <row r="980669" spans="1:22">
      <c r="A980669"/>
      <c r="B980669"/>
      <c r="C980669"/>
      <c r="D980669"/>
      <c r="E980669"/>
      <c r="F980669"/>
      <c r="G980669"/>
      <c r="H980669"/>
      <c r="I980669"/>
      <c r="J980669"/>
      <c r="K980669"/>
      <c r="L980669"/>
      <c r="M980669"/>
      <c r="N980669"/>
      <c r="O980669"/>
      <c r="P980669"/>
      <c r="Q980669"/>
      <c r="R980669"/>
      <c r="S980669"/>
      <c r="T980669"/>
      <c r="U980669"/>
      <c r="V980669"/>
    </row>
    <row r="980670" spans="1:22">
      <c r="A980670"/>
      <c r="B980670"/>
      <c r="C980670"/>
      <c r="D980670"/>
      <c r="E980670"/>
      <c r="F980670"/>
      <c r="G980670"/>
      <c r="H980670"/>
      <c r="I980670"/>
      <c r="J980670"/>
      <c r="K980670"/>
      <c r="L980670"/>
      <c r="M980670"/>
      <c r="N980670"/>
      <c r="O980670"/>
      <c r="P980670"/>
      <c r="Q980670"/>
      <c r="R980670"/>
      <c r="S980670"/>
      <c r="T980670"/>
      <c r="U980670"/>
      <c r="V980670"/>
    </row>
    <row r="980671" spans="1:22">
      <c r="A980671"/>
      <c r="B980671"/>
      <c r="C980671"/>
      <c r="D980671"/>
      <c r="E980671"/>
      <c r="F980671"/>
      <c r="G980671"/>
      <c r="H980671"/>
      <c r="I980671"/>
      <c r="J980671"/>
      <c r="K980671"/>
      <c r="L980671"/>
      <c r="M980671"/>
      <c r="N980671"/>
      <c r="O980671"/>
      <c r="P980671"/>
      <c r="Q980671"/>
      <c r="R980671"/>
      <c r="S980671"/>
      <c r="T980671"/>
      <c r="U980671"/>
      <c r="V980671"/>
    </row>
    <row r="980672" spans="1:22">
      <c r="A980672"/>
      <c r="B980672"/>
      <c r="C980672"/>
      <c r="D980672"/>
      <c r="E980672"/>
      <c r="F980672"/>
      <c r="G980672"/>
      <c r="H980672"/>
      <c r="I980672"/>
      <c r="J980672"/>
      <c r="K980672"/>
      <c r="L980672"/>
      <c r="M980672"/>
      <c r="N980672"/>
      <c r="O980672"/>
      <c r="P980672"/>
      <c r="Q980672"/>
      <c r="R980672"/>
      <c r="S980672"/>
      <c r="T980672"/>
      <c r="U980672"/>
      <c r="V980672"/>
    </row>
    <row r="980673" spans="1:22">
      <c r="A980673"/>
      <c r="B980673"/>
      <c r="C980673"/>
      <c r="D980673"/>
      <c r="E980673"/>
      <c r="F980673"/>
      <c r="G980673"/>
      <c r="H980673"/>
      <c r="I980673"/>
      <c r="J980673"/>
      <c r="K980673"/>
      <c r="L980673"/>
      <c r="M980673"/>
      <c r="N980673"/>
      <c r="O980673"/>
      <c r="P980673"/>
      <c r="Q980673"/>
      <c r="R980673"/>
      <c r="S980673"/>
      <c r="T980673"/>
      <c r="U980673"/>
      <c r="V980673"/>
    </row>
    <row r="980674" spans="1:22">
      <c r="A980674"/>
      <c r="B980674"/>
      <c r="C980674"/>
      <c r="D980674"/>
      <c r="E980674"/>
      <c r="F980674"/>
      <c r="G980674"/>
      <c r="H980674"/>
      <c r="I980674"/>
      <c r="J980674"/>
      <c r="K980674"/>
      <c r="L980674"/>
      <c r="M980674"/>
      <c r="N980674"/>
      <c r="O980674"/>
      <c r="P980674"/>
      <c r="Q980674"/>
      <c r="R980674"/>
      <c r="S980674"/>
      <c r="T980674"/>
      <c r="U980674"/>
      <c r="V980674"/>
    </row>
    <row r="980675" spans="1:22">
      <c r="A980675"/>
      <c r="B980675"/>
      <c r="C980675"/>
      <c r="D980675"/>
      <c r="E980675"/>
      <c r="F980675"/>
      <c r="G980675"/>
      <c r="H980675"/>
      <c r="I980675"/>
      <c r="J980675"/>
      <c r="K980675"/>
      <c r="L980675"/>
      <c r="M980675"/>
      <c r="N980675"/>
      <c r="O980675"/>
      <c r="P980675"/>
      <c r="Q980675"/>
      <c r="R980675"/>
      <c r="S980675"/>
      <c r="T980675"/>
      <c r="U980675"/>
      <c r="V980675"/>
    </row>
    <row r="980676" spans="1:22">
      <c r="A980676"/>
      <c r="B980676"/>
      <c r="C980676"/>
      <c r="D980676"/>
      <c r="E980676"/>
      <c r="F980676"/>
      <c r="G980676"/>
      <c r="H980676"/>
      <c r="I980676"/>
      <c r="J980676"/>
      <c r="K980676"/>
      <c r="L980676"/>
      <c r="M980676"/>
      <c r="N980676"/>
      <c r="O980676"/>
      <c r="P980676"/>
      <c r="Q980676"/>
      <c r="R980676"/>
      <c r="S980676"/>
      <c r="T980676"/>
      <c r="U980676"/>
      <c r="V980676"/>
    </row>
    <row r="980677" spans="1:22">
      <c r="A980677"/>
      <c r="B980677"/>
      <c r="C980677"/>
      <c r="D980677"/>
      <c r="E980677"/>
      <c r="F980677"/>
      <c r="G980677"/>
      <c r="H980677"/>
      <c r="I980677"/>
      <c r="J980677"/>
      <c r="K980677"/>
      <c r="L980677"/>
      <c r="M980677"/>
      <c r="N980677"/>
      <c r="O980677"/>
      <c r="P980677"/>
      <c r="Q980677"/>
      <c r="R980677"/>
      <c r="S980677"/>
      <c r="T980677"/>
      <c r="U980677"/>
      <c r="V980677"/>
    </row>
    <row r="980678" spans="1:22">
      <c r="A980678"/>
      <c r="B980678"/>
      <c r="C980678"/>
      <c r="D980678"/>
      <c r="E980678"/>
      <c r="F980678"/>
      <c r="G980678"/>
      <c r="H980678"/>
      <c r="I980678"/>
      <c r="J980678"/>
      <c r="K980678"/>
      <c r="L980678"/>
      <c r="M980678"/>
      <c r="N980678"/>
      <c r="O980678"/>
      <c r="P980678"/>
      <c r="Q980678"/>
      <c r="R980678"/>
      <c r="S980678"/>
      <c r="T980678"/>
      <c r="U980678"/>
      <c r="V980678"/>
    </row>
    <row r="980679" spans="1:22">
      <c r="A980679"/>
      <c r="B980679"/>
      <c r="C980679"/>
      <c r="D980679"/>
      <c r="E980679"/>
      <c r="F980679"/>
      <c r="G980679"/>
      <c r="H980679"/>
      <c r="I980679"/>
      <c r="J980679"/>
      <c r="K980679"/>
      <c r="L980679"/>
      <c r="M980679"/>
      <c r="N980679"/>
      <c r="O980679"/>
      <c r="P980679"/>
      <c r="Q980679"/>
      <c r="R980679"/>
      <c r="S980679"/>
      <c r="T980679"/>
      <c r="U980679"/>
      <c r="V980679"/>
    </row>
    <row r="980680" spans="1:22">
      <c r="A980680"/>
      <c r="B980680"/>
      <c r="C980680"/>
      <c r="D980680"/>
      <c r="E980680"/>
      <c r="F980680"/>
      <c r="G980680"/>
      <c r="H980680"/>
      <c r="I980680"/>
      <c r="J980680"/>
      <c r="K980680"/>
      <c r="L980680"/>
      <c r="M980680"/>
      <c r="N980680"/>
      <c r="O980680"/>
      <c r="P980680"/>
      <c r="Q980680"/>
      <c r="R980680"/>
      <c r="S980680"/>
      <c r="T980680"/>
      <c r="U980680"/>
      <c r="V980680"/>
    </row>
    <row r="980681" spans="1:22">
      <c r="A980681"/>
      <c r="B980681"/>
      <c r="C980681"/>
      <c r="D980681"/>
      <c r="E980681"/>
      <c r="F980681"/>
      <c r="G980681"/>
      <c r="H980681"/>
      <c r="I980681"/>
      <c r="J980681"/>
      <c r="K980681"/>
      <c r="L980681"/>
      <c r="M980681"/>
      <c r="N980681"/>
      <c r="O980681"/>
      <c r="P980681"/>
      <c r="Q980681"/>
      <c r="R980681"/>
      <c r="S980681"/>
      <c r="T980681"/>
      <c r="U980681"/>
      <c r="V980681"/>
    </row>
    <row r="980682" spans="1:22">
      <c r="A980682"/>
      <c r="B980682"/>
      <c r="C980682"/>
      <c r="D980682"/>
      <c r="E980682"/>
      <c r="F980682"/>
      <c r="G980682"/>
      <c r="H980682"/>
      <c r="I980682"/>
      <c r="J980682"/>
      <c r="K980682"/>
      <c r="L980682"/>
      <c r="M980682"/>
      <c r="N980682"/>
      <c r="O980682"/>
      <c r="P980682"/>
      <c r="Q980682"/>
      <c r="R980682"/>
      <c r="S980682"/>
      <c r="T980682"/>
      <c r="U980682"/>
      <c r="V980682"/>
    </row>
    <row r="980683" spans="1:22">
      <c r="A980683"/>
      <c r="B980683"/>
      <c r="C980683"/>
      <c r="D980683"/>
      <c r="E980683"/>
      <c r="F980683"/>
      <c r="G980683"/>
      <c r="H980683"/>
      <c r="I980683"/>
      <c r="J980683"/>
      <c r="K980683"/>
      <c r="L980683"/>
      <c r="M980683"/>
      <c r="N980683"/>
      <c r="O980683"/>
      <c r="P980683"/>
      <c r="Q980683"/>
      <c r="R980683"/>
      <c r="S980683"/>
      <c r="T980683"/>
      <c r="U980683"/>
      <c r="V980683"/>
    </row>
    <row r="980684" spans="1:22">
      <c r="A980684"/>
      <c r="B980684"/>
      <c r="C980684"/>
      <c r="D980684"/>
      <c r="E980684"/>
      <c r="F980684"/>
      <c r="G980684"/>
      <c r="H980684"/>
      <c r="I980684"/>
      <c r="J980684"/>
      <c r="K980684"/>
      <c r="L980684"/>
      <c r="M980684"/>
      <c r="N980684"/>
      <c r="O980684"/>
      <c r="P980684"/>
      <c r="Q980684"/>
      <c r="R980684"/>
      <c r="S980684"/>
      <c r="T980684"/>
      <c r="U980684"/>
      <c r="V980684"/>
    </row>
    <row r="980685" spans="1:22">
      <c r="A980685"/>
      <c r="B980685"/>
      <c r="C980685"/>
      <c r="D980685"/>
      <c r="E980685"/>
      <c r="F980685"/>
      <c r="G980685"/>
      <c r="H980685"/>
      <c r="I980685"/>
      <c r="J980685"/>
      <c r="K980685"/>
      <c r="L980685"/>
      <c r="M980685"/>
      <c r="N980685"/>
      <c r="O980685"/>
      <c r="P980685"/>
      <c r="Q980685"/>
      <c r="R980685"/>
      <c r="S980685"/>
      <c r="T980685"/>
      <c r="U980685"/>
      <c r="V980685"/>
    </row>
    <row r="980686" spans="1:22">
      <c r="A980686"/>
      <c r="B980686"/>
      <c r="C980686"/>
      <c r="D980686"/>
      <c r="E980686"/>
      <c r="F980686"/>
      <c r="G980686"/>
      <c r="H980686"/>
      <c r="I980686"/>
      <c r="J980686"/>
      <c r="K980686"/>
      <c r="L980686"/>
      <c r="M980686"/>
      <c r="N980686"/>
      <c r="O980686"/>
      <c r="P980686"/>
      <c r="Q980686"/>
      <c r="R980686"/>
      <c r="S980686"/>
      <c r="T980686"/>
      <c r="U980686"/>
      <c r="V980686"/>
    </row>
    <row r="980687" spans="1:22">
      <c r="A980687"/>
      <c r="B980687"/>
      <c r="C980687"/>
      <c r="D980687"/>
      <c r="E980687"/>
      <c r="F980687"/>
      <c r="G980687"/>
      <c r="H980687"/>
      <c r="I980687"/>
      <c r="J980687"/>
      <c r="K980687"/>
      <c r="L980687"/>
      <c r="M980687"/>
      <c r="N980687"/>
      <c r="O980687"/>
      <c r="P980687"/>
      <c r="Q980687"/>
      <c r="R980687"/>
      <c r="S980687"/>
      <c r="T980687"/>
      <c r="U980687"/>
      <c r="V980687"/>
    </row>
    <row r="980688" spans="1:22">
      <c r="A980688"/>
      <c r="B980688"/>
      <c r="C980688"/>
      <c r="D980688"/>
      <c r="E980688"/>
      <c r="F980688"/>
      <c r="G980688"/>
      <c r="H980688"/>
      <c r="I980688"/>
      <c r="J980688"/>
      <c r="K980688"/>
      <c r="L980688"/>
      <c r="M980688"/>
      <c r="N980688"/>
      <c r="O980688"/>
      <c r="P980688"/>
      <c r="Q980688"/>
      <c r="R980688"/>
      <c r="S980688"/>
      <c r="T980688"/>
      <c r="U980688"/>
      <c r="V980688"/>
    </row>
    <row r="980689" spans="1:22">
      <c r="A980689"/>
      <c r="B980689"/>
      <c r="C980689"/>
      <c r="D980689"/>
      <c r="E980689"/>
      <c r="F980689"/>
      <c r="G980689"/>
      <c r="H980689"/>
      <c r="I980689"/>
      <c r="J980689"/>
      <c r="K980689"/>
      <c r="L980689"/>
      <c r="M980689"/>
      <c r="N980689"/>
      <c r="O980689"/>
      <c r="P980689"/>
      <c r="Q980689"/>
      <c r="R980689"/>
      <c r="S980689"/>
      <c r="T980689"/>
      <c r="U980689"/>
      <c r="V980689"/>
    </row>
    <row r="980690" spans="1:22">
      <c r="A980690"/>
      <c r="B980690"/>
      <c r="C980690"/>
      <c r="D980690"/>
      <c r="E980690"/>
      <c r="F980690"/>
      <c r="G980690"/>
      <c r="H980690"/>
      <c r="I980690"/>
      <c r="J980690"/>
      <c r="K980690"/>
      <c r="L980690"/>
      <c r="M980690"/>
      <c r="N980690"/>
      <c r="O980690"/>
      <c r="P980690"/>
      <c r="Q980690"/>
      <c r="R980690"/>
      <c r="S980690"/>
      <c r="T980690"/>
      <c r="U980690"/>
      <c r="V980690"/>
    </row>
    <row r="980691" spans="1:22">
      <c r="A980691"/>
      <c r="B980691"/>
      <c r="C980691"/>
      <c r="D980691"/>
      <c r="E980691"/>
      <c r="F980691"/>
      <c r="G980691"/>
      <c r="H980691"/>
      <c r="I980691"/>
      <c r="J980691"/>
      <c r="K980691"/>
      <c r="L980691"/>
      <c r="M980691"/>
      <c r="N980691"/>
      <c r="O980691"/>
      <c r="P980691"/>
      <c r="Q980691"/>
      <c r="R980691"/>
      <c r="S980691"/>
      <c r="T980691"/>
      <c r="U980691"/>
      <c r="V980691"/>
    </row>
    <row r="980692" spans="1:22">
      <c r="A980692"/>
      <c r="B980692"/>
      <c r="C980692"/>
      <c r="D980692"/>
      <c r="E980692"/>
      <c r="F980692"/>
      <c r="G980692"/>
      <c r="H980692"/>
      <c r="I980692"/>
      <c r="J980692"/>
      <c r="K980692"/>
      <c r="L980692"/>
      <c r="M980692"/>
      <c r="N980692"/>
      <c r="O980692"/>
      <c r="P980692"/>
      <c r="Q980692"/>
      <c r="R980692"/>
      <c r="S980692"/>
      <c r="T980692"/>
      <c r="U980692"/>
      <c r="V980692"/>
    </row>
    <row r="980693" spans="1:22">
      <c r="A980693"/>
      <c r="B980693"/>
      <c r="C980693"/>
      <c r="D980693"/>
      <c r="E980693"/>
      <c r="F980693"/>
      <c r="G980693"/>
      <c r="H980693"/>
      <c r="I980693"/>
      <c r="J980693"/>
      <c r="K980693"/>
      <c r="L980693"/>
      <c r="M980693"/>
      <c r="N980693"/>
      <c r="O980693"/>
      <c r="P980693"/>
      <c r="Q980693"/>
      <c r="R980693"/>
      <c r="S980693"/>
      <c r="T980693"/>
      <c r="U980693"/>
      <c r="V980693"/>
    </row>
    <row r="980694" spans="1:22">
      <c r="A980694"/>
      <c r="B980694"/>
      <c r="C980694"/>
      <c r="D980694"/>
      <c r="E980694"/>
      <c r="F980694"/>
      <c r="G980694"/>
      <c r="H980694"/>
      <c r="I980694"/>
      <c r="J980694"/>
      <c r="K980694"/>
      <c r="L980694"/>
      <c r="M980694"/>
      <c r="N980694"/>
      <c r="O980694"/>
      <c r="P980694"/>
      <c r="Q980694"/>
      <c r="R980694"/>
      <c r="S980694"/>
      <c r="T980694"/>
      <c r="U980694"/>
      <c r="V980694"/>
    </row>
    <row r="980695" spans="1:22">
      <c r="A980695"/>
      <c r="B980695"/>
      <c r="C980695"/>
      <c r="D980695"/>
      <c r="E980695"/>
      <c r="F980695"/>
      <c r="G980695"/>
      <c r="H980695"/>
      <c r="I980695"/>
      <c r="J980695"/>
      <c r="K980695"/>
      <c r="L980695"/>
      <c r="M980695"/>
      <c r="N980695"/>
      <c r="O980695"/>
      <c r="P980695"/>
      <c r="Q980695"/>
      <c r="R980695"/>
      <c r="S980695"/>
      <c r="T980695"/>
      <c r="U980695"/>
      <c r="V980695"/>
    </row>
    <row r="980696" spans="1:22">
      <c r="A980696"/>
      <c r="B980696"/>
      <c r="C980696"/>
      <c r="D980696"/>
      <c r="E980696"/>
      <c r="F980696"/>
      <c r="G980696"/>
      <c r="H980696"/>
      <c r="I980696"/>
      <c r="J980696"/>
      <c r="K980696"/>
      <c r="L980696"/>
      <c r="M980696"/>
      <c r="N980696"/>
      <c r="O980696"/>
      <c r="P980696"/>
      <c r="Q980696"/>
      <c r="R980696"/>
      <c r="S980696"/>
      <c r="T980696"/>
      <c r="U980696"/>
      <c r="V980696"/>
    </row>
    <row r="980697" spans="1:22">
      <c r="A980697"/>
      <c r="B980697"/>
      <c r="C980697"/>
      <c r="D980697"/>
      <c r="E980697"/>
      <c r="F980697"/>
      <c r="G980697"/>
      <c r="H980697"/>
      <c r="I980697"/>
      <c r="J980697"/>
      <c r="K980697"/>
      <c r="L980697"/>
      <c r="M980697"/>
      <c r="N980697"/>
      <c r="O980697"/>
      <c r="P980697"/>
      <c r="Q980697"/>
      <c r="R980697"/>
      <c r="S980697"/>
      <c r="T980697"/>
      <c r="U980697"/>
      <c r="V980697"/>
    </row>
    <row r="980698" spans="1:22">
      <c r="A980698"/>
      <c r="B980698"/>
      <c r="C980698"/>
      <c r="D980698"/>
      <c r="E980698"/>
      <c r="F980698"/>
      <c r="G980698"/>
      <c r="H980698"/>
      <c r="I980698"/>
      <c r="J980698"/>
      <c r="K980698"/>
      <c r="L980698"/>
      <c r="M980698"/>
      <c r="N980698"/>
      <c r="O980698"/>
      <c r="P980698"/>
      <c r="Q980698"/>
      <c r="R980698"/>
      <c r="S980698"/>
      <c r="T980698"/>
      <c r="U980698"/>
      <c r="V980698"/>
    </row>
    <row r="980699" spans="1:22">
      <c r="A980699"/>
      <c r="B980699"/>
      <c r="C980699"/>
      <c r="D980699"/>
      <c r="E980699"/>
      <c r="F980699"/>
      <c r="G980699"/>
      <c r="H980699"/>
      <c r="I980699"/>
      <c r="J980699"/>
      <c r="K980699"/>
      <c r="L980699"/>
      <c r="M980699"/>
      <c r="N980699"/>
      <c r="O980699"/>
      <c r="P980699"/>
      <c r="Q980699"/>
      <c r="R980699"/>
      <c r="S980699"/>
      <c r="T980699"/>
      <c r="U980699"/>
      <c r="V980699"/>
    </row>
    <row r="980700" spans="1:22">
      <c r="A980700"/>
      <c r="B980700"/>
      <c r="C980700"/>
      <c r="D980700"/>
      <c r="E980700"/>
      <c r="F980700"/>
      <c r="G980700"/>
      <c r="H980700"/>
      <c r="I980700"/>
      <c r="J980700"/>
      <c r="K980700"/>
      <c r="L980700"/>
      <c r="M980700"/>
      <c r="N980700"/>
      <c r="O980700"/>
      <c r="P980700"/>
      <c r="Q980700"/>
      <c r="R980700"/>
      <c r="S980700"/>
      <c r="T980700"/>
      <c r="U980700"/>
      <c r="V980700"/>
    </row>
    <row r="980701" spans="1:22">
      <c r="A980701"/>
      <c r="B980701"/>
      <c r="C980701"/>
      <c r="D980701"/>
      <c r="E980701"/>
      <c r="F980701"/>
      <c r="G980701"/>
      <c r="H980701"/>
      <c r="I980701"/>
      <c r="J980701"/>
      <c r="K980701"/>
      <c r="L980701"/>
      <c r="M980701"/>
      <c r="N980701"/>
      <c r="O980701"/>
      <c r="P980701"/>
      <c r="Q980701"/>
      <c r="R980701"/>
      <c r="S980701"/>
      <c r="T980701"/>
      <c r="U980701"/>
      <c r="V980701"/>
    </row>
    <row r="980702" spans="1:22">
      <c r="A980702"/>
      <c r="B980702"/>
      <c r="C980702"/>
      <c r="D980702"/>
      <c r="E980702"/>
      <c r="F980702"/>
      <c r="G980702"/>
      <c r="H980702"/>
      <c r="I980702"/>
      <c r="J980702"/>
      <c r="K980702"/>
      <c r="L980702"/>
      <c r="M980702"/>
      <c r="N980702"/>
      <c r="O980702"/>
      <c r="P980702"/>
      <c r="Q980702"/>
      <c r="R980702"/>
      <c r="S980702"/>
      <c r="T980702"/>
      <c r="U980702"/>
      <c r="V980702"/>
    </row>
    <row r="980703" spans="1:22">
      <c r="A980703"/>
      <c r="B980703"/>
      <c r="C980703"/>
      <c r="D980703"/>
      <c r="E980703"/>
      <c r="F980703"/>
      <c r="G980703"/>
      <c r="H980703"/>
      <c r="I980703"/>
      <c r="J980703"/>
      <c r="K980703"/>
      <c r="L980703"/>
      <c r="M980703"/>
      <c r="N980703"/>
      <c r="O980703"/>
      <c r="P980703"/>
      <c r="Q980703"/>
      <c r="R980703"/>
      <c r="S980703"/>
      <c r="T980703"/>
      <c r="U980703"/>
      <c r="V980703"/>
    </row>
    <row r="980704" spans="1:22">
      <c r="A980704"/>
      <c r="B980704"/>
      <c r="C980704"/>
      <c r="D980704"/>
      <c r="E980704"/>
      <c r="F980704"/>
      <c r="G980704"/>
      <c r="H980704"/>
      <c r="I980704"/>
      <c r="J980704"/>
      <c r="K980704"/>
      <c r="L980704"/>
      <c r="M980704"/>
      <c r="N980704"/>
      <c r="O980704"/>
      <c r="P980704"/>
      <c r="Q980704"/>
      <c r="R980704"/>
      <c r="S980704"/>
      <c r="T980704"/>
      <c r="U980704"/>
      <c r="V980704"/>
    </row>
    <row r="980705" spans="1:22">
      <c r="A980705"/>
      <c r="B980705"/>
      <c r="C980705"/>
      <c r="D980705"/>
      <c r="E980705"/>
      <c r="F980705"/>
      <c r="G980705"/>
      <c r="H980705"/>
      <c r="I980705"/>
      <c r="J980705"/>
      <c r="K980705"/>
      <c r="L980705"/>
      <c r="M980705"/>
      <c r="N980705"/>
      <c r="O980705"/>
      <c r="P980705"/>
      <c r="Q980705"/>
      <c r="R980705"/>
      <c r="S980705"/>
      <c r="T980705"/>
      <c r="U980705"/>
      <c r="V980705"/>
    </row>
    <row r="980706" spans="1:22">
      <c r="A980706"/>
      <c r="B980706"/>
      <c r="C980706"/>
      <c r="D980706"/>
      <c r="E980706"/>
      <c r="F980706"/>
      <c r="G980706"/>
      <c r="H980706"/>
      <c r="I980706"/>
      <c r="J980706"/>
      <c r="K980706"/>
      <c r="L980706"/>
      <c r="M980706"/>
      <c r="N980706"/>
      <c r="O980706"/>
      <c r="P980706"/>
      <c r="Q980706"/>
      <c r="R980706"/>
      <c r="S980706"/>
      <c r="T980706"/>
      <c r="U980706"/>
      <c r="V980706"/>
    </row>
    <row r="980707" spans="1:22">
      <c r="A980707"/>
      <c r="B980707"/>
      <c r="C980707"/>
      <c r="D980707"/>
      <c r="E980707"/>
      <c r="F980707"/>
      <c r="G980707"/>
      <c r="H980707"/>
      <c r="I980707"/>
      <c r="J980707"/>
      <c r="K980707"/>
      <c r="L980707"/>
      <c r="M980707"/>
      <c r="N980707"/>
      <c r="O980707"/>
      <c r="P980707"/>
      <c r="Q980707"/>
      <c r="R980707"/>
      <c r="S980707"/>
      <c r="T980707"/>
      <c r="U980707"/>
      <c r="V980707"/>
    </row>
    <row r="980708" spans="1:22">
      <c r="A980708"/>
      <c r="B980708"/>
      <c r="C980708"/>
      <c r="D980708"/>
      <c r="E980708"/>
      <c r="F980708"/>
      <c r="G980708"/>
      <c r="H980708"/>
      <c r="I980708"/>
      <c r="J980708"/>
      <c r="K980708"/>
      <c r="L980708"/>
      <c r="M980708"/>
      <c r="N980708"/>
      <c r="O980708"/>
      <c r="P980708"/>
      <c r="Q980708"/>
      <c r="R980708"/>
      <c r="S980708"/>
      <c r="T980708"/>
      <c r="U980708"/>
      <c r="V980708"/>
    </row>
    <row r="980709" spans="1:22">
      <c r="A980709"/>
      <c r="B980709"/>
      <c r="C980709"/>
      <c r="D980709"/>
      <c r="E980709"/>
      <c r="F980709"/>
      <c r="G980709"/>
      <c r="H980709"/>
      <c r="I980709"/>
      <c r="J980709"/>
      <c r="K980709"/>
      <c r="L980709"/>
      <c r="M980709"/>
      <c r="N980709"/>
      <c r="O980709"/>
      <c r="P980709"/>
      <c r="Q980709"/>
      <c r="R980709"/>
      <c r="S980709"/>
      <c r="T980709"/>
      <c r="U980709"/>
      <c r="V980709"/>
    </row>
    <row r="980710" spans="1:22">
      <c r="A980710"/>
      <c r="B980710"/>
      <c r="C980710"/>
      <c r="D980710"/>
      <c r="E980710"/>
      <c r="F980710"/>
      <c r="G980710"/>
      <c r="H980710"/>
      <c r="I980710"/>
      <c r="J980710"/>
      <c r="K980710"/>
      <c r="L980710"/>
      <c r="M980710"/>
      <c r="N980710"/>
      <c r="O980710"/>
      <c r="P980710"/>
      <c r="Q980710"/>
      <c r="R980710"/>
      <c r="S980710"/>
      <c r="T980710"/>
      <c r="U980710"/>
      <c r="V980710"/>
    </row>
    <row r="980711" spans="1:22">
      <c r="A980711"/>
      <c r="B980711"/>
      <c r="C980711"/>
      <c r="D980711"/>
      <c r="E980711"/>
      <c r="F980711"/>
      <c r="G980711"/>
      <c r="H980711"/>
      <c r="I980711"/>
      <c r="J980711"/>
      <c r="K980711"/>
      <c r="L980711"/>
      <c r="M980711"/>
      <c r="N980711"/>
      <c r="O980711"/>
      <c r="P980711"/>
      <c r="Q980711"/>
      <c r="R980711"/>
      <c r="S980711"/>
      <c r="T980711"/>
      <c r="U980711"/>
      <c r="V980711"/>
    </row>
    <row r="980712" spans="1:22">
      <c r="A980712"/>
      <c r="B980712"/>
      <c r="C980712"/>
      <c r="D980712"/>
      <c r="E980712"/>
      <c r="F980712"/>
      <c r="G980712"/>
      <c r="H980712"/>
      <c r="I980712"/>
      <c r="J980712"/>
      <c r="K980712"/>
      <c r="L980712"/>
      <c r="M980712"/>
      <c r="N980712"/>
      <c r="O980712"/>
      <c r="P980712"/>
      <c r="Q980712"/>
      <c r="R980712"/>
      <c r="S980712"/>
      <c r="T980712"/>
      <c r="U980712"/>
      <c r="V980712"/>
    </row>
    <row r="980713" spans="1:22">
      <c r="A980713"/>
      <c r="B980713"/>
      <c r="C980713"/>
      <c r="D980713"/>
      <c r="E980713"/>
      <c r="F980713"/>
      <c r="G980713"/>
      <c r="H980713"/>
      <c r="I980713"/>
      <c r="J980713"/>
      <c r="K980713"/>
      <c r="L980713"/>
      <c r="M980713"/>
      <c r="N980713"/>
      <c r="O980713"/>
      <c r="P980713"/>
      <c r="Q980713"/>
      <c r="R980713"/>
      <c r="S980713"/>
      <c r="T980713"/>
      <c r="U980713"/>
      <c r="V980713"/>
    </row>
    <row r="980714" spans="1:22">
      <c r="A980714"/>
      <c r="B980714"/>
      <c r="C980714"/>
      <c r="D980714"/>
      <c r="E980714"/>
      <c r="F980714"/>
      <c r="G980714"/>
      <c r="H980714"/>
      <c r="I980714"/>
      <c r="J980714"/>
      <c r="K980714"/>
      <c r="L980714"/>
      <c r="M980714"/>
      <c r="N980714"/>
      <c r="O980714"/>
      <c r="P980714"/>
      <c r="Q980714"/>
      <c r="R980714"/>
      <c r="S980714"/>
      <c r="T980714"/>
      <c r="U980714"/>
      <c r="V980714"/>
    </row>
    <row r="980715" spans="1:22">
      <c r="A980715"/>
      <c r="B980715"/>
      <c r="C980715"/>
      <c r="D980715"/>
      <c r="E980715"/>
      <c r="F980715"/>
      <c r="G980715"/>
      <c r="H980715"/>
      <c r="I980715"/>
      <c r="J980715"/>
      <c r="K980715"/>
      <c r="L980715"/>
      <c r="M980715"/>
      <c r="N980715"/>
      <c r="O980715"/>
      <c r="P980715"/>
      <c r="Q980715"/>
      <c r="R980715"/>
      <c r="S980715"/>
      <c r="T980715"/>
      <c r="U980715"/>
      <c r="V980715"/>
    </row>
    <row r="980716" spans="1:22">
      <c r="A980716"/>
      <c r="B980716"/>
      <c r="C980716"/>
      <c r="D980716"/>
      <c r="E980716"/>
      <c r="F980716"/>
      <c r="G980716"/>
      <c r="H980716"/>
      <c r="I980716"/>
      <c r="J980716"/>
      <c r="K980716"/>
      <c r="L980716"/>
      <c r="M980716"/>
      <c r="N980716"/>
      <c r="O980716"/>
      <c r="P980716"/>
      <c r="Q980716"/>
      <c r="R980716"/>
      <c r="S980716"/>
      <c r="T980716"/>
      <c r="U980716"/>
      <c r="V980716"/>
    </row>
    <row r="980717" spans="1:22">
      <c r="A980717"/>
      <c r="B980717"/>
      <c r="C980717"/>
      <c r="D980717"/>
      <c r="E980717"/>
      <c r="F980717"/>
      <c r="G980717"/>
      <c r="H980717"/>
      <c r="I980717"/>
      <c r="J980717"/>
      <c r="K980717"/>
      <c r="L980717"/>
      <c r="M980717"/>
      <c r="N980717"/>
      <c r="O980717"/>
      <c r="P980717"/>
      <c r="Q980717"/>
      <c r="R980717"/>
      <c r="S980717"/>
      <c r="T980717"/>
      <c r="U980717"/>
      <c r="V980717"/>
    </row>
    <row r="980718" spans="1:22">
      <c r="A980718"/>
      <c r="B980718"/>
      <c r="C980718"/>
      <c r="D980718"/>
      <c r="E980718"/>
      <c r="F980718"/>
      <c r="G980718"/>
      <c r="H980718"/>
      <c r="I980718"/>
      <c r="J980718"/>
      <c r="K980718"/>
      <c r="L980718"/>
      <c r="M980718"/>
      <c r="N980718"/>
      <c r="O980718"/>
      <c r="P980718"/>
      <c r="Q980718"/>
      <c r="R980718"/>
      <c r="S980718"/>
      <c r="T980718"/>
      <c r="U980718"/>
      <c r="V980718"/>
    </row>
    <row r="980719" spans="1:22">
      <c r="A980719"/>
      <c r="B980719"/>
      <c r="C980719"/>
      <c r="D980719"/>
      <c r="E980719"/>
      <c r="F980719"/>
      <c r="G980719"/>
      <c r="H980719"/>
      <c r="I980719"/>
      <c r="J980719"/>
      <c r="K980719"/>
      <c r="L980719"/>
      <c r="M980719"/>
      <c r="N980719"/>
      <c r="O980719"/>
      <c r="P980719"/>
      <c r="Q980719"/>
      <c r="R980719"/>
      <c r="S980719"/>
      <c r="T980719"/>
      <c r="U980719"/>
      <c r="V980719"/>
    </row>
    <row r="980720" spans="1:22">
      <c r="A980720"/>
      <c r="B980720"/>
      <c r="C980720"/>
      <c r="D980720"/>
      <c r="E980720"/>
      <c r="F980720"/>
      <c r="G980720"/>
      <c r="H980720"/>
      <c r="I980720"/>
      <c r="J980720"/>
      <c r="K980720"/>
      <c r="L980720"/>
      <c r="M980720"/>
      <c r="N980720"/>
      <c r="O980720"/>
      <c r="P980720"/>
      <c r="Q980720"/>
      <c r="R980720"/>
      <c r="S980720"/>
      <c r="T980720"/>
      <c r="U980720"/>
      <c r="V980720"/>
    </row>
    <row r="980721" spans="1:22">
      <c r="A980721"/>
      <c r="B980721"/>
      <c r="C980721"/>
      <c r="D980721"/>
      <c r="E980721"/>
      <c r="F980721"/>
      <c r="G980721"/>
      <c r="H980721"/>
      <c r="I980721"/>
      <c r="J980721"/>
      <c r="K980721"/>
      <c r="L980721"/>
      <c r="M980721"/>
      <c r="N980721"/>
      <c r="O980721"/>
      <c r="P980721"/>
      <c r="Q980721"/>
      <c r="R980721"/>
      <c r="S980721"/>
      <c r="T980721"/>
      <c r="U980721"/>
      <c r="V980721"/>
    </row>
    <row r="980722" spans="1:22">
      <c r="A980722"/>
      <c r="B980722"/>
      <c r="C980722"/>
      <c r="D980722"/>
      <c r="E980722"/>
      <c r="F980722"/>
      <c r="G980722"/>
      <c r="H980722"/>
      <c r="I980722"/>
      <c r="J980722"/>
      <c r="K980722"/>
      <c r="L980722"/>
      <c r="M980722"/>
      <c r="N980722"/>
      <c r="O980722"/>
      <c r="P980722"/>
      <c r="Q980722"/>
      <c r="R980722"/>
      <c r="S980722"/>
      <c r="T980722"/>
      <c r="U980722"/>
      <c r="V980722"/>
    </row>
    <row r="980723" spans="1:22">
      <c r="A980723"/>
      <c r="B980723"/>
      <c r="C980723"/>
      <c r="D980723"/>
      <c r="E980723"/>
      <c r="F980723"/>
      <c r="G980723"/>
      <c r="H980723"/>
      <c r="I980723"/>
      <c r="J980723"/>
      <c r="K980723"/>
      <c r="L980723"/>
      <c r="M980723"/>
      <c r="N980723"/>
      <c r="O980723"/>
      <c r="P980723"/>
      <c r="Q980723"/>
      <c r="R980723"/>
      <c r="S980723"/>
      <c r="T980723"/>
      <c r="U980723"/>
      <c r="V980723"/>
    </row>
    <row r="980724" spans="1:22">
      <c r="A980724"/>
      <c r="B980724"/>
      <c r="C980724"/>
      <c r="D980724"/>
      <c r="E980724"/>
      <c r="F980724"/>
      <c r="G980724"/>
      <c r="H980724"/>
      <c r="I980724"/>
      <c r="J980724"/>
      <c r="K980724"/>
      <c r="L980724"/>
      <c r="M980724"/>
      <c r="N980724"/>
      <c r="O980724"/>
      <c r="P980724"/>
      <c r="Q980724"/>
      <c r="R980724"/>
      <c r="S980724"/>
      <c r="T980724"/>
      <c r="U980724"/>
      <c r="V980724"/>
    </row>
    <row r="980725" spans="1:22">
      <c r="A980725"/>
      <c r="B980725"/>
      <c r="C980725"/>
      <c r="D980725"/>
      <c r="E980725"/>
      <c r="F980725"/>
      <c r="G980725"/>
      <c r="H980725"/>
      <c r="I980725"/>
      <c r="J980725"/>
      <c r="K980725"/>
      <c r="L980725"/>
      <c r="M980725"/>
      <c r="N980725"/>
      <c r="O980725"/>
      <c r="P980725"/>
      <c r="Q980725"/>
      <c r="R980725"/>
      <c r="S980725"/>
      <c r="T980725"/>
      <c r="U980725"/>
      <c r="V980725"/>
    </row>
    <row r="980726" spans="1:22">
      <c r="A980726"/>
      <c r="B980726"/>
      <c r="C980726"/>
      <c r="D980726"/>
      <c r="E980726"/>
      <c r="F980726"/>
      <c r="G980726"/>
      <c r="H980726"/>
      <c r="I980726"/>
      <c r="J980726"/>
      <c r="K980726"/>
      <c r="L980726"/>
      <c r="M980726"/>
      <c r="N980726"/>
      <c r="O980726"/>
      <c r="P980726"/>
      <c r="Q980726"/>
      <c r="R980726"/>
      <c r="S980726"/>
      <c r="T980726"/>
      <c r="U980726"/>
      <c r="V980726"/>
    </row>
    <row r="980727" spans="1:22">
      <c r="A980727"/>
      <c r="B980727"/>
      <c r="C980727"/>
      <c r="D980727"/>
      <c r="E980727"/>
      <c r="F980727"/>
      <c r="G980727"/>
      <c r="H980727"/>
      <c r="I980727"/>
      <c r="J980727"/>
      <c r="K980727"/>
      <c r="L980727"/>
      <c r="M980727"/>
      <c r="N980727"/>
      <c r="O980727"/>
      <c r="P980727"/>
      <c r="Q980727"/>
      <c r="R980727"/>
      <c r="S980727"/>
      <c r="T980727"/>
      <c r="U980727"/>
      <c r="V980727"/>
    </row>
    <row r="980728" spans="1:22">
      <c r="A980728"/>
      <c r="B980728"/>
      <c r="C980728"/>
      <c r="D980728"/>
      <c r="E980728"/>
      <c r="F980728"/>
      <c r="G980728"/>
      <c r="H980728"/>
      <c r="I980728"/>
      <c r="J980728"/>
      <c r="K980728"/>
      <c r="L980728"/>
      <c r="M980728"/>
      <c r="N980728"/>
      <c r="O980728"/>
      <c r="P980728"/>
      <c r="Q980728"/>
      <c r="R980728"/>
      <c r="S980728"/>
      <c r="T980728"/>
      <c r="U980728"/>
      <c r="V980728"/>
    </row>
    <row r="980729" spans="1:22">
      <c r="A980729"/>
      <c r="B980729"/>
      <c r="C980729"/>
      <c r="D980729"/>
      <c r="E980729"/>
      <c r="F980729"/>
      <c r="G980729"/>
      <c r="H980729"/>
      <c r="I980729"/>
      <c r="J980729"/>
      <c r="K980729"/>
      <c r="L980729"/>
      <c r="M980729"/>
      <c r="N980729"/>
      <c r="O980729"/>
      <c r="P980729"/>
      <c r="Q980729"/>
      <c r="R980729"/>
      <c r="S980729"/>
      <c r="T980729"/>
      <c r="U980729"/>
      <c r="V980729"/>
    </row>
    <row r="980730" spans="1:22">
      <c r="A980730"/>
      <c r="B980730"/>
      <c r="C980730"/>
      <c r="D980730"/>
      <c r="E980730"/>
      <c r="F980730"/>
      <c r="G980730"/>
      <c r="H980730"/>
      <c r="I980730"/>
      <c r="J980730"/>
      <c r="K980730"/>
      <c r="L980730"/>
      <c r="M980730"/>
      <c r="N980730"/>
      <c r="O980730"/>
      <c r="P980730"/>
      <c r="Q980730"/>
      <c r="R980730"/>
      <c r="S980730"/>
      <c r="T980730"/>
      <c r="U980730"/>
      <c r="V980730"/>
    </row>
    <row r="980731" spans="1:22">
      <c r="A980731"/>
      <c r="B980731"/>
      <c r="C980731"/>
      <c r="D980731"/>
      <c r="E980731"/>
      <c r="F980731"/>
      <c r="G980731"/>
      <c r="H980731"/>
      <c r="I980731"/>
      <c r="J980731"/>
      <c r="K980731"/>
      <c r="L980731"/>
      <c r="M980731"/>
      <c r="N980731"/>
      <c r="O980731"/>
      <c r="P980731"/>
      <c r="Q980731"/>
      <c r="R980731"/>
      <c r="S980731"/>
      <c r="T980731"/>
      <c r="U980731"/>
      <c r="V980731"/>
    </row>
    <row r="980732" spans="1:22">
      <c r="A980732"/>
      <c r="B980732"/>
      <c r="C980732"/>
      <c r="D980732"/>
      <c r="E980732"/>
      <c r="F980732"/>
      <c r="G980732"/>
      <c r="H980732"/>
      <c r="I980732"/>
      <c r="J980732"/>
      <c r="K980732"/>
      <c r="L980732"/>
      <c r="M980732"/>
      <c r="N980732"/>
      <c r="O980732"/>
      <c r="P980732"/>
      <c r="Q980732"/>
      <c r="R980732"/>
      <c r="S980732"/>
      <c r="T980732"/>
      <c r="U980732"/>
      <c r="V980732"/>
    </row>
    <row r="980733" spans="1:22">
      <c r="A980733"/>
      <c r="B980733"/>
      <c r="C980733"/>
      <c r="D980733"/>
      <c r="E980733"/>
      <c r="F980733"/>
      <c r="G980733"/>
      <c r="H980733"/>
      <c r="I980733"/>
      <c r="J980733"/>
      <c r="K980733"/>
      <c r="L980733"/>
      <c r="M980733"/>
      <c r="N980733"/>
      <c r="O980733"/>
      <c r="P980733"/>
      <c r="Q980733"/>
      <c r="R980733"/>
      <c r="S980733"/>
      <c r="T980733"/>
      <c r="U980733"/>
      <c r="V980733"/>
    </row>
    <row r="980734" spans="1:22">
      <c r="A980734"/>
      <c r="B980734"/>
      <c r="C980734"/>
      <c r="D980734"/>
      <c r="E980734"/>
      <c r="F980734"/>
      <c r="G980734"/>
      <c r="H980734"/>
      <c r="I980734"/>
      <c r="J980734"/>
      <c r="K980734"/>
      <c r="L980734"/>
      <c r="M980734"/>
      <c r="N980734"/>
      <c r="O980734"/>
      <c r="P980734"/>
      <c r="Q980734"/>
      <c r="R980734"/>
      <c r="S980734"/>
      <c r="T980734"/>
      <c r="U980734"/>
      <c r="V980734"/>
    </row>
    <row r="980735" spans="1:22">
      <c r="A980735"/>
      <c r="B980735"/>
      <c r="C980735"/>
      <c r="D980735"/>
      <c r="E980735"/>
      <c r="F980735"/>
      <c r="G980735"/>
      <c r="H980735"/>
      <c r="I980735"/>
      <c r="J980735"/>
      <c r="K980735"/>
      <c r="L980735"/>
      <c r="M980735"/>
      <c r="N980735"/>
      <c r="O980735"/>
      <c r="P980735"/>
      <c r="Q980735"/>
      <c r="R980735"/>
      <c r="S980735"/>
      <c r="T980735"/>
      <c r="U980735"/>
      <c r="V980735"/>
    </row>
    <row r="980736" spans="1:22">
      <c r="A980736"/>
      <c r="B980736"/>
      <c r="C980736"/>
      <c r="D980736"/>
      <c r="E980736"/>
      <c r="F980736"/>
      <c r="G980736"/>
      <c r="H980736"/>
      <c r="I980736"/>
      <c r="J980736"/>
      <c r="K980736"/>
      <c r="L980736"/>
      <c r="M980736"/>
      <c r="N980736"/>
      <c r="O980736"/>
      <c r="P980736"/>
      <c r="Q980736"/>
      <c r="R980736"/>
      <c r="S980736"/>
      <c r="T980736"/>
      <c r="U980736"/>
      <c r="V980736"/>
    </row>
    <row r="980737" spans="1:22">
      <c r="A980737"/>
      <c r="B980737"/>
      <c r="C980737"/>
      <c r="D980737"/>
      <c r="E980737"/>
      <c r="F980737"/>
      <c r="G980737"/>
      <c r="H980737"/>
      <c r="I980737"/>
      <c r="J980737"/>
      <c r="K980737"/>
      <c r="L980737"/>
      <c r="M980737"/>
      <c r="N980737"/>
      <c r="O980737"/>
      <c r="P980737"/>
      <c r="Q980737"/>
      <c r="R980737"/>
      <c r="S980737"/>
      <c r="T980737"/>
      <c r="U980737"/>
      <c r="V980737"/>
    </row>
    <row r="980738" spans="1:22">
      <c r="A980738"/>
      <c r="B980738"/>
      <c r="C980738"/>
      <c r="D980738"/>
      <c r="E980738"/>
      <c r="F980738"/>
      <c r="G980738"/>
      <c r="H980738"/>
      <c r="I980738"/>
      <c r="J980738"/>
      <c r="K980738"/>
      <c r="L980738"/>
      <c r="M980738"/>
      <c r="N980738"/>
      <c r="O980738"/>
      <c r="P980738"/>
      <c r="Q980738"/>
      <c r="R980738"/>
      <c r="S980738"/>
      <c r="T980738"/>
      <c r="U980738"/>
      <c r="V980738"/>
    </row>
    <row r="980739" spans="1:22">
      <c r="A980739"/>
      <c r="B980739"/>
      <c r="C980739"/>
      <c r="D980739"/>
      <c r="E980739"/>
      <c r="F980739"/>
      <c r="G980739"/>
      <c r="H980739"/>
      <c r="I980739"/>
      <c r="J980739"/>
      <c r="K980739"/>
      <c r="L980739"/>
      <c r="M980739"/>
      <c r="N980739"/>
      <c r="O980739"/>
      <c r="P980739"/>
      <c r="Q980739"/>
      <c r="R980739"/>
      <c r="S980739"/>
      <c r="T980739"/>
      <c r="U980739"/>
      <c r="V980739"/>
    </row>
    <row r="980740" spans="1:22">
      <c r="A980740"/>
      <c r="B980740"/>
      <c r="C980740"/>
      <c r="D980740"/>
      <c r="E980740"/>
      <c r="F980740"/>
      <c r="G980740"/>
      <c r="H980740"/>
      <c r="I980740"/>
      <c r="J980740"/>
      <c r="K980740"/>
      <c r="L980740"/>
      <c r="M980740"/>
      <c r="N980740"/>
      <c r="O980740"/>
      <c r="P980740"/>
      <c r="Q980740"/>
      <c r="R980740"/>
      <c r="S980740"/>
      <c r="T980740"/>
      <c r="U980740"/>
      <c r="V980740"/>
    </row>
    <row r="980741" spans="1:22">
      <c r="A980741"/>
      <c r="B980741"/>
      <c r="C980741"/>
      <c r="D980741"/>
      <c r="E980741"/>
      <c r="F980741"/>
      <c r="G980741"/>
      <c r="H980741"/>
      <c r="I980741"/>
      <c r="J980741"/>
      <c r="K980741"/>
      <c r="L980741"/>
      <c r="M980741"/>
      <c r="N980741"/>
      <c r="O980741"/>
      <c r="P980741"/>
      <c r="Q980741"/>
      <c r="R980741"/>
      <c r="S980741"/>
      <c r="T980741"/>
      <c r="U980741"/>
      <c r="V980741"/>
    </row>
    <row r="980742" spans="1:22">
      <c r="A980742"/>
      <c r="B980742"/>
      <c r="C980742"/>
      <c r="D980742"/>
      <c r="E980742"/>
      <c r="F980742"/>
      <c r="G980742"/>
      <c r="H980742"/>
      <c r="I980742"/>
      <c r="J980742"/>
      <c r="K980742"/>
      <c r="L980742"/>
      <c r="M980742"/>
      <c r="N980742"/>
      <c r="O980742"/>
      <c r="P980742"/>
      <c r="Q980742"/>
      <c r="R980742"/>
      <c r="S980742"/>
      <c r="T980742"/>
      <c r="U980742"/>
      <c r="V980742"/>
    </row>
    <row r="980743" spans="1:22">
      <c r="A980743"/>
      <c r="B980743"/>
      <c r="C980743"/>
      <c r="D980743"/>
      <c r="E980743"/>
      <c r="F980743"/>
      <c r="G980743"/>
      <c r="H980743"/>
      <c r="I980743"/>
      <c r="J980743"/>
      <c r="K980743"/>
      <c r="L980743"/>
      <c r="M980743"/>
      <c r="N980743"/>
      <c r="O980743"/>
      <c r="P980743"/>
      <c r="Q980743"/>
      <c r="R980743"/>
      <c r="S980743"/>
      <c r="T980743"/>
      <c r="U980743"/>
      <c r="V980743"/>
    </row>
    <row r="980744" spans="1:22">
      <c r="A980744"/>
      <c r="B980744"/>
      <c r="C980744"/>
      <c r="D980744"/>
      <c r="E980744"/>
      <c r="F980744"/>
      <c r="G980744"/>
      <c r="H980744"/>
      <c r="I980744"/>
      <c r="J980744"/>
      <c r="K980744"/>
      <c r="L980744"/>
      <c r="M980744"/>
      <c r="N980744"/>
      <c r="O980744"/>
      <c r="P980744"/>
      <c r="Q980744"/>
      <c r="R980744"/>
      <c r="S980744"/>
      <c r="T980744"/>
      <c r="U980744"/>
      <c r="V980744"/>
    </row>
    <row r="980745" spans="1:22">
      <c r="A980745"/>
      <c r="B980745"/>
      <c r="C980745"/>
      <c r="D980745"/>
      <c r="E980745"/>
      <c r="F980745"/>
      <c r="G980745"/>
      <c r="H980745"/>
      <c r="I980745"/>
      <c r="J980745"/>
      <c r="K980745"/>
      <c r="L980745"/>
      <c r="M980745"/>
      <c r="N980745"/>
      <c r="O980745"/>
      <c r="P980745"/>
      <c r="Q980745"/>
      <c r="R980745"/>
      <c r="S980745"/>
      <c r="T980745"/>
      <c r="U980745"/>
      <c r="V980745"/>
    </row>
    <row r="980746" spans="1:22">
      <c r="A980746"/>
      <c r="B980746"/>
      <c r="C980746"/>
      <c r="D980746"/>
      <c r="E980746"/>
      <c r="F980746"/>
      <c r="G980746"/>
      <c r="H980746"/>
      <c r="I980746"/>
      <c r="J980746"/>
      <c r="K980746"/>
      <c r="L980746"/>
      <c r="M980746"/>
      <c r="N980746"/>
      <c r="O980746"/>
      <c r="P980746"/>
      <c r="Q980746"/>
      <c r="R980746"/>
      <c r="S980746"/>
      <c r="T980746"/>
      <c r="U980746"/>
      <c r="V980746"/>
    </row>
    <row r="980747" spans="1:22">
      <c r="A980747"/>
      <c r="B980747"/>
      <c r="C980747"/>
      <c r="D980747"/>
      <c r="E980747"/>
      <c r="F980747"/>
      <c r="G980747"/>
      <c r="H980747"/>
      <c r="I980747"/>
      <c r="J980747"/>
      <c r="K980747"/>
      <c r="L980747"/>
      <c r="M980747"/>
      <c r="N980747"/>
      <c r="O980747"/>
      <c r="P980747"/>
      <c r="Q980747"/>
      <c r="R980747"/>
      <c r="S980747"/>
      <c r="T980747"/>
      <c r="U980747"/>
      <c r="V980747"/>
    </row>
    <row r="980748" spans="1:22">
      <c r="A980748"/>
      <c r="B980748"/>
      <c r="C980748"/>
      <c r="D980748"/>
      <c r="E980748"/>
      <c r="F980748"/>
      <c r="G980748"/>
      <c r="H980748"/>
      <c r="I980748"/>
      <c r="J980748"/>
      <c r="K980748"/>
      <c r="L980748"/>
      <c r="M980748"/>
      <c r="N980748"/>
      <c r="O980748"/>
      <c r="P980748"/>
      <c r="Q980748"/>
      <c r="R980748"/>
      <c r="S980748"/>
      <c r="T980748"/>
      <c r="U980748"/>
      <c r="V980748"/>
    </row>
    <row r="980749" spans="1:22">
      <c r="A980749"/>
      <c r="B980749"/>
      <c r="C980749"/>
      <c r="D980749"/>
      <c r="E980749"/>
      <c r="F980749"/>
      <c r="G980749"/>
      <c r="H980749"/>
      <c r="I980749"/>
      <c r="J980749"/>
      <c r="K980749"/>
      <c r="L980749"/>
      <c r="M980749"/>
      <c r="N980749"/>
      <c r="O980749"/>
      <c r="P980749"/>
      <c r="Q980749"/>
      <c r="R980749"/>
      <c r="S980749"/>
      <c r="T980749"/>
      <c r="U980749"/>
      <c r="V980749"/>
    </row>
    <row r="980750" spans="1:22">
      <c r="A980750"/>
      <c r="B980750"/>
      <c r="C980750"/>
      <c r="D980750"/>
      <c r="E980750"/>
      <c r="F980750"/>
      <c r="G980750"/>
      <c r="H980750"/>
      <c r="I980750"/>
      <c r="J980750"/>
      <c r="K980750"/>
      <c r="L980750"/>
      <c r="M980750"/>
      <c r="N980750"/>
      <c r="O980750"/>
      <c r="P980750"/>
      <c r="Q980750"/>
      <c r="R980750"/>
      <c r="S980750"/>
      <c r="T980750"/>
      <c r="U980750"/>
      <c r="V980750"/>
    </row>
    <row r="980751" spans="1:22">
      <c r="A980751"/>
      <c r="B980751"/>
      <c r="C980751"/>
      <c r="D980751"/>
      <c r="E980751"/>
      <c r="F980751"/>
      <c r="G980751"/>
      <c r="H980751"/>
      <c r="I980751"/>
      <c r="J980751"/>
      <c r="K980751"/>
      <c r="L980751"/>
      <c r="M980751"/>
      <c r="N980751"/>
      <c r="O980751"/>
      <c r="P980751"/>
      <c r="Q980751"/>
      <c r="R980751"/>
      <c r="S980751"/>
      <c r="T980751"/>
      <c r="U980751"/>
      <c r="V980751"/>
    </row>
    <row r="980752" spans="1:22">
      <c r="A980752"/>
      <c r="B980752"/>
      <c r="C980752"/>
      <c r="D980752"/>
      <c r="E980752"/>
      <c r="F980752"/>
      <c r="G980752"/>
      <c r="H980752"/>
      <c r="I980752"/>
      <c r="J980752"/>
      <c r="K980752"/>
      <c r="L980752"/>
      <c r="M980752"/>
      <c r="N980752"/>
      <c r="O980752"/>
      <c r="P980752"/>
      <c r="Q980752"/>
      <c r="R980752"/>
      <c r="S980752"/>
      <c r="T980752"/>
      <c r="U980752"/>
      <c r="V980752"/>
    </row>
    <row r="980753" spans="1:22">
      <c r="A980753"/>
      <c r="B980753"/>
      <c r="C980753"/>
      <c r="D980753"/>
      <c r="E980753"/>
      <c r="F980753"/>
      <c r="G980753"/>
      <c r="H980753"/>
      <c r="I980753"/>
      <c r="J980753"/>
      <c r="K980753"/>
      <c r="L980753"/>
      <c r="M980753"/>
      <c r="N980753"/>
      <c r="O980753"/>
      <c r="P980753"/>
      <c r="Q980753"/>
      <c r="R980753"/>
      <c r="S980753"/>
      <c r="T980753"/>
      <c r="U980753"/>
      <c r="V980753"/>
    </row>
    <row r="980754" spans="1:22">
      <c r="A980754"/>
      <c r="B980754"/>
      <c r="C980754"/>
      <c r="D980754"/>
      <c r="E980754"/>
      <c r="F980754"/>
      <c r="G980754"/>
      <c r="H980754"/>
      <c r="I980754"/>
      <c r="J980754"/>
      <c r="K980754"/>
      <c r="L980754"/>
      <c r="M980754"/>
      <c r="N980754"/>
      <c r="O980754"/>
      <c r="P980754"/>
      <c r="Q980754"/>
      <c r="R980754"/>
      <c r="S980754"/>
      <c r="T980754"/>
      <c r="U980754"/>
      <c r="V980754"/>
    </row>
    <row r="980755" spans="1:22">
      <c r="A980755"/>
      <c r="B980755"/>
      <c r="C980755"/>
      <c r="D980755"/>
      <c r="E980755"/>
      <c r="F980755"/>
      <c r="G980755"/>
      <c r="H980755"/>
      <c r="I980755"/>
      <c r="J980755"/>
      <c r="K980755"/>
      <c r="L980755"/>
      <c r="M980755"/>
      <c r="N980755"/>
      <c r="O980755"/>
      <c r="P980755"/>
      <c r="Q980755"/>
      <c r="R980755"/>
      <c r="S980755"/>
      <c r="T980755"/>
      <c r="U980755"/>
      <c r="V980755"/>
    </row>
    <row r="980756" spans="1:22">
      <c r="A980756"/>
      <c r="B980756"/>
      <c r="C980756"/>
      <c r="D980756"/>
      <c r="E980756"/>
      <c r="F980756"/>
      <c r="G980756"/>
      <c r="H980756"/>
      <c r="I980756"/>
      <c r="J980756"/>
      <c r="K980756"/>
      <c r="L980756"/>
      <c r="M980756"/>
      <c r="N980756"/>
      <c r="O980756"/>
      <c r="P980756"/>
      <c r="Q980756"/>
      <c r="R980756"/>
      <c r="S980756"/>
      <c r="T980756"/>
      <c r="U980756"/>
      <c r="V980756"/>
    </row>
    <row r="980757" spans="1:22">
      <c r="A980757"/>
      <c r="B980757"/>
      <c r="C980757"/>
      <c r="D980757"/>
      <c r="E980757"/>
      <c r="F980757"/>
      <c r="G980757"/>
      <c r="H980757"/>
      <c r="I980757"/>
      <c r="J980757"/>
      <c r="K980757"/>
      <c r="L980757"/>
      <c r="M980757"/>
      <c r="N980757"/>
      <c r="O980757"/>
      <c r="P980757"/>
      <c r="Q980757"/>
      <c r="R980757"/>
      <c r="S980757"/>
      <c r="T980757"/>
      <c r="U980757"/>
      <c r="V980757"/>
    </row>
    <row r="980758" spans="1:22">
      <c r="A980758"/>
      <c r="B980758"/>
      <c r="C980758"/>
      <c r="D980758"/>
      <c r="E980758"/>
      <c r="F980758"/>
      <c r="G980758"/>
      <c r="H980758"/>
      <c r="I980758"/>
      <c r="J980758"/>
      <c r="K980758"/>
      <c r="L980758"/>
      <c r="M980758"/>
      <c r="N980758"/>
      <c r="O980758"/>
      <c r="P980758"/>
      <c r="Q980758"/>
      <c r="R980758"/>
      <c r="S980758"/>
      <c r="T980758"/>
      <c r="U980758"/>
      <c r="V980758"/>
    </row>
    <row r="980759" spans="1:22">
      <c r="A980759"/>
      <c r="B980759"/>
      <c r="C980759"/>
      <c r="D980759"/>
      <c r="E980759"/>
      <c r="F980759"/>
      <c r="G980759"/>
      <c r="H980759"/>
      <c r="I980759"/>
      <c r="J980759"/>
      <c r="K980759"/>
      <c r="L980759"/>
      <c r="M980759"/>
      <c r="N980759"/>
      <c r="O980759"/>
      <c r="P980759"/>
      <c r="Q980759"/>
      <c r="R980759"/>
      <c r="S980759"/>
      <c r="T980759"/>
      <c r="U980759"/>
      <c r="V980759"/>
    </row>
    <row r="980760" spans="1:22">
      <c r="A980760"/>
      <c r="B980760"/>
      <c r="C980760"/>
      <c r="D980760"/>
      <c r="E980760"/>
      <c r="F980760"/>
      <c r="G980760"/>
      <c r="H980760"/>
      <c r="I980760"/>
      <c r="J980760"/>
      <c r="K980760"/>
      <c r="L980760"/>
      <c r="M980760"/>
      <c r="N980760"/>
      <c r="O980760"/>
      <c r="P980760"/>
      <c r="Q980760"/>
      <c r="R980760"/>
      <c r="S980760"/>
      <c r="T980760"/>
      <c r="U980760"/>
      <c r="V980760"/>
    </row>
    <row r="980761" spans="1:22">
      <c r="A980761"/>
      <c r="B980761"/>
      <c r="C980761"/>
      <c r="D980761"/>
      <c r="E980761"/>
      <c r="F980761"/>
      <c r="G980761"/>
      <c r="H980761"/>
      <c r="I980761"/>
      <c r="J980761"/>
      <c r="K980761"/>
      <c r="L980761"/>
      <c r="M980761"/>
      <c r="N980761"/>
      <c r="O980761"/>
      <c r="P980761"/>
      <c r="Q980761"/>
      <c r="R980761"/>
      <c r="S980761"/>
      <c r="T980761"/>
      <c r="U980761"/>
      <c r="V980761"/>
    </row>
    <row r="980762" spans="1:22">
      <c r="A980762"/>
      <c r="B980762"/>
      <c r="C980762"/>
      <c r="D980762"/>
      <c r="E980762"/>
      <c r="F980762"/>
      <c r="G980762"/>
      <c r="H980762"/>
      <c r="I980762"/>
      <c r="J980762"/>
      <c r="K980762"/>
      <c r="L980762"/>
      <c r="M980762"/>
      <c r="N980762"/>
      <c r="O980762"/>
      <c r="P980762"/>
      <c r="Q980762"/>
      <c r="R980762"/>
      <c r="S980762"/>
      <c r="T980762"/>
      <c r="U980762"/>
      <c r="V980762"/>
    </row>
    <row r="980763" spans="1:22">
      <c r="A980763"/>
      <c r="B980763"/>
      <c r="C980763"/>
      <c r="D980763"/>
      <c r="E980763"/>
      <c r="F980763"/>
      <c r="G980763"/>
      <c r="H980763"/>
      <c r="I980763"/>
      <c r="J980763"/>
      <c r="K980763"/>
      <c r="L980763"/>
      <c r="M980763"/>
      <c r="N980763"/>
      <c r="O980763"/>
      <c r="P980763"/>
      <c r="Q980763"/>
      <c r="R980763"/>
      <c r="S980763"/>
      <c r="T980763"/>
      <c r="U980763"/>
      <c r="V980763"/>
    </row>
    <row r="980764" spans="1:22">
      <c r="A980764"/>
      <c r="B980764"/>
      <c r="C980764"/>
      <c r="D980764"/>
      <c r="E980764"/>
      <c r="F980764"/>
      <c r="G980764"/>
      <c r="H980764"/>
      <c r="I980764"/>
      <c r="J980764"/>
      <c r="K980764"/>
      <c r="L980764"/>
      <c r="M980764"/>
      <c r="N980764"/>
      <c r="O980764"/>
      <c r="P980764"/>
      <c r="Q980764"/>
      <c r="R980764"/>
      <c r="S980764"/>
      <c r="T980764"/>
      <c r="U980764"/>
      <c r="V980764"/>
    </row>
    <row r="980765" spans="1:22">
      <c r="A980765"/>
      <c r="B980765"/>
      <c r="C980765"/>
      <c r="D980765"/>
      <c r="E980765"/>
      <c r="F980765"/>
      <c r="G980765"/>
      <c r="H980765"/>
      <c r="I980765"/>
      <c r="J980765"/>
      <c r="K980765"/>
      <c r="L980765"/>
      <c r="M980765"/>
      <c r="N980765"/>
      <c r="O980765"/>
      <c r="P980765"/>
      <c r="Q980765"/>
      <c r="R980765"/>
      <c r="S980765"/>
      <c r="T980765"/>
      <c r="U980765"/>
      <c r="V980765"/>
    </row>
    <row r="980766" spans="1:22">
      <c r="A980766"/>
      <c r="B980766"/>
      <c r="C980766"/>
      <c r="D980766"/>
      <c r="E980766"/>
      <c r="F980766"/>
      <c r="G980766"/>
      <c r="H980766"/>
      <c r="I980766"/>
      <c r="J980766"/>
      <c r="K980766"/>
      <c r="L980766"/>
      <c r="M980766"/>
      <c r="N980766"/>
      <c r="O980766"/>
      <c r="P980766"/>
      <c r="Q980766"/>
      <c r="R980766"/>
      <c r="S980766"/>
      <c r="T980766"/>
      <c r="U980766"/>
      <c r="V980766"/>
    </row>
    <row r="980767" spans="1:22">
      <c r="A980767"/>
      <c r="B980767"/>
      <c r="C980767"/>
      <c r="D980767"/>
      <c r="E980767"/>
      <c r="F980767"/>
      <c r="G980767"/>
      <c r="H980767"/>
      <c r="I980767"/>
      <c r="J980767"/>
      <c r="K980767"/>
      <c r="L980767"/>
      <c r="M980767"/>
      <c r="N980767"/>
      <c r="O980767"/>
      <c r="P980767"/>
      <c r="Q980767"/>
      <c r="R980767"/>
      <c r="S980767"/>
      <c r="T980767"/>
      <c r="U980767"/>
      <c r="V980767"/>
    </row>
    <row r="980768" spans="1:22">
      <c r="A980768"/>
      <c r="B980768"/>
      <c r="C980768"/>
      <c r="D980768"/>
      <c r="E980768"/>
      <c r="F980768"/>
      <c r="G980768"/>
      <c r="H980768"/>
      <c r="I980768"/>
      <c r="J980768"/>
      <c r="K980768"/>
      <c r="L980768"/>
      <c r="M980768"/>
      <c r="N980768"/>
      <c r="O980768"/>
      <c r="P980768"/>
      <c r="Q980768"/>
      <c r="R980768"/>
      <c r="S980768"/>
      <c r="T980768"/>
      <c r="U980768"/>
      <c r="V980768"/>
    </row>
    <row r="980769" spans="1:22">
      <c r="A980769"/>
      <c r="B980769"/>
      <c r="C980769"/>
      <c r="D980769"/>
      <c r="E980769"/>
      <c r="F980769"/>
      <c r="G980769"/>
      <c r="H980769"/>
      <c r="I980769"/>
      <c r="J980769"/>
      <c r="K980769"/>
      <c r="L980769"/>
      <c r="M980769"/>
      <c r="N980769"/>
      <c r="O980769"/>
      <c r="P980769"/>
      <c r="Q980769"/>
      <c r="R980769"/>
      <c r="S980769"/>
      <c r="T980769"/>
      <c r="U980769"/>
      <c r="V980769"/>
    </row>
    <row r="980770" spans="1:22">
      <c r="A980770"/>
      <c r="B980770"/>
      <c r="C980770"/>
      <c r="D980770"/>
      <c r="E980770"/>
      <c r="F980770"/>
      <c r="G980770"/>
      <c r="H980770"/>
      <c r="I980770"/>
      <c r="J980770"/>
      <c r="K980770"/>
      <c r="L980770"/>
      <c r="M980770"/>
      <c r="N980770"/>
      <c r="O980770"/>
      <c r="P980770"/>
      <c r="Q980770"/>
      <c r="R980770"/>
      <c r="S980770"/>
      <c r="T980770"/>
      <c r="U980770"/>
      <c r="V980770"/>
    </row>
    <row r="980771" spans="1:22">
      <c r="A980771"/>
      <c r="B980771"/>
      <c r="C980771"/>
      <c r="D980771"/>
      <c r="E980771"/>
      <c r="F980771"/>
      <c r="G980771"/>
      <c r="H980771"/>
      <c r="I980771"/>
      <c r="J980771"/>
      <c r="K980771"/>
      <c r="L980771"/>
      <c r="M980771"/>
      <c r="N980771"/>
      <c r="O980771"/>
      <c r="P980771"/>
      <c r="Q980771"/>
      <c r="R980771"/>
      <c r="S980771"/>
      <c r="T980771"/>
      <c r="U980771"/>
      <c r="V980771"/>
    </row>
    <row r="980772" spans="1:22">
      <c r="A980772"/>
      <c r="B980772"/>
      <c r="C980772"/>
      <c r="D980772"/>
      <c r="E980772"/>
      <c r="F980772"/>
      <c r="G980772"/>
      <c r="H980772"/>
      <c r="I980772"/>
      <c r="J980772"/>
      <c r="K980772"/>
      <c r="L980772"/>
      <c r="M980772"/>
      <c r="N980772"/>
      <c r="O980772"/>
      <c r="P980772"/>
      <c r="Q980772"/>
      <c r="R980772"/>
      <c r="S980772"/>
      <c r="T980772"/>
      <c r="U980772"/>
      <c r="V980772"/>
    </row>
    <row r="980773" spans="1:22">
      <c r="A980773"/>
      <c r="B980773"/>
      <c r="C980773"/>
      <c r="D980773"/>
      <c r="E980773"/>
      <c r="F980773"/>
      <c r="G980773"/>
      <c r="H980773"/>
      <c r="I980773"/>
      <c r="J980773"/>
      <c r="K980773"/>
      <c r="L980773"/>
      <c r="M980773"/>
      <c r="N980773"/>
      <c r="O980773"/>
      <c r="P980773"/>
      <c r="Q980773"/>
      <c r="R980773"/>
      <c r="S980773"/>
      <c r="T980773"/>
      <c r="U980773"/>
      <c r="V980773"/>
    </row>
    <row r="980774" spans="1:22">
      <c r="A980774"/>
      <c r="B980774"/>
      <c r="C980774"/>
      <c r="D980774"/>
      <c r="E980774"/>
      <c r="F980774"/>
      <c r="G980774"/>
      <c r="H980774"/>
      <c r="I980774"/>
      <c r="J980774"/>
      <c r="K980774"/>
      <c r="L980774"/>
      <c r="M980774"/>
      <c r="N980774"/>
      <c r="O980774"/>
      <c r="P980774"/>
      <c r="Q980774"/>
      <c r="R980774"/>
      <c r="S980774"/>
      <c r="T980774"/>
      <c r="U980774"/>
      <c r="V980774"/>
    </row>
    <row r="980775" spans="1:22">
      <c r="A980775"/>
      <c r="B980775"/>
      <c r="C980775"/>
      <c r="D980775"/>
      <c r="E980775"/>
      <c r="F980775"/>
      <c r="G980775"/>
      <c r="H980775"/>
      <c r="I980775"/>
      <c r="J980775"/>
      <c r="K980775"/>
      <c r="L980775"/>
      <c r="M980775"/>
      <c r="N980775"/>
      <c r="O980775"/>
      <c r="P980775"/>
      <c r="Q980775"/>
      <c r="R980775"/>
      <c r="S980775"/>
      <c r="T980775"/>
      <c r="U980775"/>
      <c r="V980775"/>
    </row>
    <row r="980776" spans="1:22">
      <c r="A980776"/>
      <c r="B980776"/>
      <c r="C980776"/>
      <c r="D980776"/>
      <c r="E980776"/>
      <c r="F980776"/>
      <c r="G980776"/>
      <c r="H980776"/>
      <c r="I980776"/>
      <c r="J980776"/>
      <c r="K980776"/>
      <c r="L980776"/>
      <c r="M980776"/>
      <c r="N980776"/>
      <c r="O980776"/>
      <c r="P980776"/>
      <c r="Q980776"/>
      <c r="R980776"/>
      <c r="S980776"/>
      <c r="T980776"/>
      <c r="U980776"/>
      <c r="V980776"/>
    </row>
    <row r="980777" spans="1:22">
      <c r="A980777"/>
      <c r="B980777"/>
      <c r="C980777"/>
      <c r="D980777"/>
      <c r="E980777"/>
      <c r="F980777"/>
      <c r="G980777"/>
      <c r="H980777"/>
      <c r="I980777"/>
      <c r="J980777"/>
      <c r="K980777"/>
      <c r="L980777"/>
      <c r="M980777"/>
      <c r="N980777"/>
      <c r="O980777"/>
      <c r="P980777"/>
      <c r="Q980777"/>
      <c r="R980777"/>
      <c r="S980777"/>
      <c r="T980777"/>
      <c r="U980777"/>
      <c r="V980777"/>
    </row>
    <row r="980778" spans="1:22">
      <c r="A980778"/>
      <c r="B980778"/>
      <c r="C980778"/>
      <c r="D980778"/>
      <c r="E980778"/>
      <c r="F980778"/>
      <c r="G980778"/>
      <c r="H980778"/>
      <c r="I980778"/>
      <c r="J980778"/>
      <c r="K980778"/>
      <c r="L980778"/>
      <c r="M980778"/>
      <c r="N980778"/>
      <c r="O980778"/>
      <c r="P980778"/>
      <c r="Q980778"/>
      <c r="R980778"/>
      <c r="S980778"/>
      <c r="T980778"/>
      <c r="U980778"/>
      <c r="V980778"/>
    </row>
    <row r="980779" spans="1:22">
      <c r="A980779"/>
      <c r="B980779"/>
      <c r="C980779"/>
      <c r="D980779"/>
      <c r="E980779"/>
      <c r="F980779"/>
      <c r="G980779"/>
      <c r="H980779"/>
      <c r="I980779"/>
      <c r="J980779"/>
      <c r="K980779"/>
      <c r="L980779"/>
      <c r="M980779"/>
      <c r="N980779"/>
      <c r="O980779"/>
      <c r="P980779"/>
      <c r="Q980779"/>
      <c r="R980779"/>
      <c r="S980779"/>
      <c r="T980779"/>
      <c r="U980779"/>
      <c r="V980779"/>
    </row>
    <row r="980780" spans="1:22">
      <c r="A980780"/>
      <c r="B980780"/>
      <c r="C980780"/>
      <c r="D980780"/>
      <c r="E980780"/>
      <c r="F980780"/>
      <c r="G980780"/>
      <c r="H980780"/>
      <c r="I980780"/>
      <c r="J980780"/>
      <c r="K980780"/>
      <c r="L980780"/>
      <c r="M980780"/>
      <c r="N980780"/>
      <c r="O980780"/>
      <c r="P980780"/>
      <c r="Q980780"/>
      <c r="R980780"/>
      <c r="S980780"/>
      <c r="T980780"/>
      <c r="U980780"/>
      <c r="V980780"/>
    </row>
    <row r="980781" spans="1:22">
      <c r="A980781"/>
      <c r="B980781"/>
      <c r="C980781"/>
      <c r="D980781"/>
      <c r="E980781"/>
      <c r="F980781"/>
      <c r="G980781"/>
      <c r="H980781"/>
      <c r="I980781"/>
      <c r="J980781"/>
      <c r="K980781"/>
      <c r="L980781"/>
      <c r="M980781"/>
      <c r="N980781"/>
      <c r="O980781"/>
      <c r="P980781"/>
      <c r="Q980781"/>
      <c r="R980781"/>
      <c r="S980781"/>
      <c r="T980781"/>
      <c r="U980781"/>
      <c r="V980781"/>
    </row>
    <row r="980782" spans="1:22">
      <c r="A980782"/>
      <c r="B980782"/>
      <c r="C980782"/>
      <c r="D980782"/>
      <c r="E980782"/>
      <c r="F980782"/>
      <c r="G980782"/>
      <c r="H980782"/>
      <c r="I980782"/>
      <c r="J980782"/>
      <c r="K980782"/>
      <c r="L980782"/>
      <c r="M980782"/>
      <c r="N980782"/>
      <c r="O980782"/>
      <c r="P980782"/>
      <c r="Q980782"/>
      <c r="R980782"/>
      <c r="S980782"/>
      <c r="T980782"/>
      <c r="U980782"/>
      <c r="V980782"/>
    </row>
    <row r="980783" spans="1:22">
      <c r="A980783"/>
      <c r="B980783"/>
      <c r="C980783"/>
      <c r="D980783"/>
      <c r="E980783"/>
      <c r="F980783"/>
      <c r="G980783"/>
      <c r="H980783"/>
      <c r="I980783"/>
      <c r="J980783"/>
      <c r="K980783"/>
      <c r="L980783"/>
      <c r="M980783"/>
      <c r="N980783"/>
      <c r="O980783"/>
      <c r="P980783"/>
      <c r="Q980783"/>
      <c r="R980783"/>
      <c r="S980783"/>
      <c r="T980783"/>
      <c r="U980783"/>
      <c r="V980783"/>
    </row>
    <row r="980784" spans="1:22">
      <c r="A980784"/>
      <c r="B980784"/>
      <c r="C980784"/>
      <c r="D980784"/>
      <c r="E980784"/>
      <c r="F980784"/>
      <c r="G980784"/>
      <c r="H980784"/>
      <c r="I980784"/>
      <c r="J980784"/>
      <c r="K980784"/>
      <c r="L980784"/>
      <c r="M980784"/>
      <c r="N980784"/>
      <c r="O980784"/>
      <c r="P980784"/>
      <c r="Q980784"/>
      <c r="R980784"/>
      <c r="S980784"/>
      <c r="T980784"/>
      <c r="U980784"/>
      <c r="V980784"/>
    </row>
    <row r="980785" spans="1:22">
      <c r="A980785"/>
      <c r="B980785"/>
      <c r="C980785"/>
      <c r="D980785"/>
      <c r="E980785"/>
      <c r="F980785"/>
      <c r="G980785"/>
      <c r="H980785"/>
      <c r="I980785"/>
      <c r="J980785"/>
      <c r="K980785"/>
      <c r="L980785"/>
      <c r="M980785"/>
      <c r="N980785"/>
      <c r="O980785"/>
      <c r="P980785"/>
      <c r="Q980785"/>
      <c r="R980785"/>
      <c r="S980785"/>
      <c r="T980785"/>
      <c r="U980785"/>
      <c r="V980785"/>
    </row>
    <row r="980786" spans="1:22">
      <c r="A980786"/>
      <c r="B980786"/>
      <c r="C980786"/>
      <c r="D980786"/>
      <c r="E980786"/>
      <c r="F980786"/>
      <c r="G980786"/>
      <c r="H980786"/>
      <c r="I980786"/>
      <c r="J980786"/>
      <c r="K980786"/>
      <c r="L980786"/>
      <c r="M980786"/>
      <c r="N980786"/>
      <c r="O980786"/>
      <c r="P980786"/>
      <c r="Q980786"/>
      <c r="R980786"/>
      <c r="S980786"/>
      <c r="T980786"/>
      <c r="U980786"/>
      <c r="V980786"/>
    </row>
    <row r="980787" spans="1:22">
      <c r="A980787"/>
      <c r="B980787"/>
      <c r="C980787"/>
      <c r="D980787"/>
      <c r="E980787"/>
      <c r="F980787"/>
      <c r="G980787"/>
      <c r="H980787"/>
      <c r="I980787"/>
      <c r="J980787"/>
      <c r="K980787"/>
      <c r="L980787"/>
      <c r="M980787"/>
      <c r="N980787"/>
      <c r="O980787"/>
      <c r="P980787"/>
      <c r="Q980787"/>
      <c r="R980787"/>
      <c r="S980787"/>
      <c r="T980787"/>
      <c r="U980787"/>
      <c r="V980787"/>
    </row>
    <row r="980788" spans="1:22">
      <c r="A980788"/>
      <c r="B980788"/>
      <c r="C980788"/>
      <c r="D980788"/>
      <c r="E980788"/>
      <c r="F980788"/>
      <c r="G980788"/>
      <c r="H980788"/>
      <c r="I980788"/>
      <c r="J980788"/>
      <c r="K980788"/>
      <c r="L980788"/>
      <c r="M980788"/>
      <c r="N980788"/>
      <c r="O980788"/>
      <c r="P980788"/>
      <c r="Q980788"/>
      <c r="R980788"/>
      <c r="S980788"/>
      <c r="T980788"/>
      <c r="U980788"/>
      <c r="V980788"/>
    </row>
    <row r="980789" spans="1:22">
      <c r="A980789"/>
      <c r="B980789"/>
      <c r="C980789"/>
      <c r="D980789"/>
      <c r="E980789"/>
      <c r="F980789"/>
      <c r="G980789"/>
      <c r="H980789"/>
      <c r="I980789"/>
      <c r="J980789"/>
      <c r="K980789"/>
      <c r="L980789"/>
      <c r="M980789"/>
      <c r="N980789"/>
      <c r="O980789"/>
      <c r="P980789"/>
      <c r="Q980789"/>
      <c r="R980789"/>
      <c r="S980789"/>
      <c r="T980789"/>
      <c r="U980789"/>
      <c r="V980789"/>
    </row>
    <row r="980790" spans="1:22">
      <c r="A980790"/>
      <c r="B980790"/>
      <c r="C980790"/>
      <c r="D980790"/>
      <c r="E980790"/>
      <c r="F980790"/>
      <c r="G980790"/>
      <c r="H980790"/>
      <c r="I980790"/>
      <c r="J980790"/>
      <c r="K980790"/>
      <c r="L980790"/>
      <c r="M980790"/>
      <c r="N980790"/>
      <c r="O980790"/>
      <c r="P980790"/>
      <c r="Q980790"/>
      <c r="R980790"/>
      <c r="S980790"/>
      <c r="T980790"/>
      <c r="U980790"/>
      <c r="V980790"/>
    </row>
    <row r="980791" spans="1:22">
      <c r="A980791"/>
      <c r="B980791"/>
      <c r="C980791"/>
      <c r="D980791"/>
      <c r="E980791"/>
      <c r="F980791"/>
      <c r="G980791"/>
      <c r="H980791"/>
      <c r="I980791"/>
      <c r="J980791"/>
      <c r="K980791"/>
      <c r="L980791"/>
      <c r="M980791"/>
      <c r="N980791"/>
      <c r="O980791"/>
      <c r="P980791"/>
      <c r="Q980791"/>
      <c r="R980791"/>
      <c r="S980791"/>
      <c r="T980791"/>
      <c r="U980791"/>
      <c r="V980791"/>
    </row>
    <row r="980792" spans="1:22">
      <c r="A980792"/>
      <c r="B980792"/>
      <c r="C980792"/>
      <c r="D980792"/>
      <c r="E980792"/>
      <c r="F980792"/>
      <c r="G980792"/>
      <c r="H980792"/>
      <c r="I980792"/>
      <c r="J980792"/>
      <c r="K980792"/>
      <c r="L980792"/>
      <c r="M980792"/>
      <c r="N980792"/>
      <c r="O980792"/>
      <c r="P980792"/>
      <c r="Q980792"/>
      <c r="R980792"/>
      <c r="S980792"/>
      <c r="T980792"/>
      <c r="U980792"/>
      <c r="V980792"/>
    </row>
    <row r="980793" spans="1:22">
      <c r="A980793"/>
      <c r="B980793"/>
      <c r="C980793"/>
      <c r="D980793"/>
      <c r="E980793"/>
      <c r="F980793"/>
      <c r="G980793"/>
      <c r="H980793"/>
      <c r="I980793"/>
      <c r="J980793"/>
      <c r="K980793"/>
      <c r="L980793"/>
      <c r="M980793"/>
      <c r="N980793"/>
      <c r="O980793"/>
      <c r="P980793"/>
      <c r="Q980793"/>
      <c r="R980793"/>
      <c r="S980793"/>
      <c r="T980793"/>
      <c r="U980793"/>
      <c r="V980793"/>
    </row>
    <row r="980794" spans="1:22">
      <c r="A980794"/>
      <c r="B980794"/>
      <c r="C980794"/>
      <c r="D980794"/>
      <c r="E980794"/>
      <c r="F980794"/>
      <c r="G980794"/>
      <c r="H980794"/>
      <c r="I980794"/>
      <c r="J980794"/>
      <c r="K980794"/>
      <c r="L980794"/>
      <c r="M980794"/>
      <c r="N980794"/>
      <c r="O980794"/>
      <c r="P980794"/>
      <c r="Q980794"/>
      <c r="R980794"/>
      <c r="S980794"/>
      <c r="T980794"/>
      <c r="U980794"/>
      <c r="V980794"/>
    </row>
    <row r="980795" spans="1:22">
      <c r="A980795"/>
      <c r="B980795"/>
      <c r="C980795"/>
      <c r="D980795"/>
      <c r="E980795"/>
      <c r="F980795"/>
      <c r="G980795"/>
      <c r="H980795"/>
      <c r="I980795"/>
      <c r="J980795"/>
      <c r="K980795"/>
      <c r="L980795"/>
      <c r="M980795"/>
      <c r="N980795"/>
      <c r="O980795"/>
      <c r="P980795"/>
      <c r="Q980795"/>
      <c r="R980795"/>
      <c r="S980795"/>
      <c r="T980795"/>
      <c r="U980795"/>
      <c r="V980795"/>
    </row>
    <row r="980796" spans="1:22">
      <c r="A980796"/>
      <c r="B980796"/>
      <c r="C980796"/>
      <c r="D980796"/>
      <c r="E980796"/>
      <c r="F980796"/>
      <c r="G980796"/>
      <c r="H980796"/>
      <c r="I980796"/>
      <c r="J980796"/>
      <c r="K980796"/>
      <c r="L980796"/>
      <c r="M980796"/>
      <c r="N980796"/>
      <c r="O980796"/>
      <c r="P980796"/>
      <c r="Q980796"/>
      <c r="R980796"/>
      <c r="S980796"/>
      <c r="T980796"/>
      <c r="U980796"/>
      <c r="V980796"/>
    </row>
    <row r="980797" spans="1:22">
      <c r="A980797"/>
      <c r="B980797"/>
      <c r="C980797"/>
      <c r="D980797"/>
      <c r="E980797"/>
      <c r="F980797"/>
      <c r="G980797"/>
      <c r="H980797"/>
      <c r="I980797"/>
      <c r="J980797"/>
      <c r="K980797"/>
      <c r="L980797"/>
      <c r="M980797"/>
      <c r="N980797"/>
      <c r="O980797"/>
      <c r="P980797"/>
      <c r="Q980797"/>
      <c r="R980797"/>
      <c r="S980797"/>
      <c r="T980797"/>
      <c r="U980797"/>
      <c r="V980797"/>
    </row>
    <row r="980798" spans="1:22">
      <c r="A980798"/>
      <c r="B980798"/>
      <c r="C980798"/>
      <c r="D980798"/>
      <c r="E980798"/>
      <c r="F980798"/>
      <c r="G980798"/>
      <c r="H980798"/>
      <c r="I980798"/>
      <c r="J980798"/>
      <c r="K980798"/>
      <c r="L980798"/>
      <c r="M980798"/>
      <c r="N980798"/>
      <c r="O980798"/>
      <c r="P980798"/>
      <c r="Q980798"/>
      <c r="R980798"/>
      <c r="S980798"/>
      <c r="T980798"/>
      <c r="U980798"/>
      <c r="V980798"/>
    </row>
    <row r="980799" spans="1:22">
      <c r="A980799"/>
      <c r="B980799"/>
      <c r="C980799"/>
      <c r="D980799"/>
      <c r="E980799"/>
      <c r="F980799"/>
      <c r="G980799"/>
      <c r="H980799"/>
      <c r="I980799"/>
      <c r="J980799"/>
      <c r="K980799"/>
      <c r="L980799"/>
      <c r="M980799"/>
      <c r="N980799"/>
      <c r="O980799"/>
      <c r="P980799"/>
      <c r="Q980799"/>
      <c r="R980799"/>
      <c r="S980799"/>
      <c r="T980799"/>
      <c r="U980799"/>
      <c r="V980799"/>
    </row>
    <row r="980800" spans="1:22">
      <c r="A980800"/>
      <c r="B980800"/>
      <c r="C980800"/>
      <c r="D980800"/>
      <c r="E980800"/>
      <c r="F980800"/>
      <c r="G980800"/>
      <c r="H980800"/>
      <c r="I980800"/>
      <c r="J980800"/>
      <c r="K980800"/>
      <c r="L980800"/>
      <c r="M980800"/>
      <c r="N980800"/>
      <c r="O980800"/>
      <c r="P980800"/>
      <c r="Q980800"/>
      <c r="R980800"/>
      <c r="S980800"/>
      <c r="T980800"/>
      <c r="U980800"/>
      <c r="V980800"/>
    </row>
    <row r="980801" spans="1:22">
      <c r="A980801"/>
      <c r="B980801"/>
      <c r="C980801"/>
      <c r="D980801"/>
      <c r="E980801"/>
      <c r="F980801"/>
      <c r="G980801"/>
      <c r="H980801"/>
      <c r="I980801"/>
      <c r="J980801"/>
      <c r="K980801"/>
      <c r="L980801"/>
      <c r="M980801"/>
      <c r="N980801"/>
      <c r="O980801"/>
      <c r="P980801"/>
      <c r="Q980801"/>
      <c r="R980801"/>
      <c r="S980801"/>
      <c r="T980801"/>
      <c r="U980801"/>
      <c r="V980801"/>
    </row>
    <row r="980802" spans="1:22">
      <c r="A980802"/>
      <c r="B980802"/>
      <c r="C980802"/>
      <c r="D980802"/>
      <c r="E980802"/>
      <c r="F980802"/>
      <c r="G980802"/>
      <c r="H980802"/>
      <c r="I980802"/>
      <c r="J980802"/>
      <c r="K980802"/>
      <c r="L980802"/>
      <c r="M980802"/>
      <c r="N980802"/>
      <c r="O980802"/>
      <c r="P980802"/>
      <c r="Q980802"/>
      <c r="R980802"/>
      <c r="S980802"/>
      <c r="T980802"/>
      <c r="U980802"/>
      <c r="V980802"/>
    </row>
    <row r="980803" spans="1:22">
      <c r="A980803"/>
      <c r="B980803"/>
      <c r="C980803"/>
      <c r="D980803"/>
      <c r="E980803"/>
      <c r="F980803"/>
      <c r="G980803"/>
      <c r="H980803"/>
      <c r="I980803"/>
      <c r="J980803"/>
      <c r="K980803"/>
      <c r="L980803"/>
      <c r="M980803"/>
      <c r="N980803"/>
      <c r="O980803"/>
      <c r="P980803"/>
      <c r="Q980803"/>
      <c r="R980803"/>
      <c r="S980803"/>
      <c r="T980803"/>
      <c r="U980803"/>
      <c r="V980803"/>
    </row>
    <row r="980804" spans="1:22">
      <c r="A980804"/>
      <c r="B980804"/>
      <c r="C980804"/>
      <c r="D980804"/>
      <c r="E980804"/>
      <c r="F980804"/>
      <c r="G980804"/>
      <c r="H980804"/>
      <c r="I980804"/>
      <c r="J980804"/>
      <c r="K980804"/>
      <c r="L980804"/>
      <c r="M980804"/>
      <c r="N980804"/>
      <c r="O980804"/>
      <c r="P980804"/>
      <c r="Q980804"/>
      <c r="R980804"/>
      <c r="S980804"/>
      <c r="T980804"/>
      <c r="U980804"/>
      <c r="V980804"/>
    </row>
    <row r="980805" spans="1:22">
      <c r="A980805"/>
      <c r="B980805"/>
      <c r="C980805"/>
      <c r="D980805"/>
      <c r="E980805"/>
      <c r="F980805"/>
      <c r="G980805"/>
      <c r="H980805"/>
      <c r="I980805"/>
      <c r="J980805"/>
      <c r="K980805"/>
      <c r="L980805"/>
      <c r="M980805"/>
      <c r="N980805"/>
      <c r="O980805"/>
      <c r="P980805"/>
      <c r="Q980805"/>
      <c r="R980805"/>
      <c r="S980805"/>
      <c r="T980805"/>
      <c r="U980805"/>
      <c r="V980805"/>
    </row>
    <row r="980806" spans="1:22">
      <c r="A980806"/>
      <c r="B980806"/>
      <c r="C980806"/>
      <c r="D980806"/>
      <c r="E980806"/>
      <c r="F980806"/>
      <c r="G980806"/>
      <c r="H980806"/>
      <c r="I980806"/>
      <c r="J980806"/>
      <c r="K980806"/>
      <c r="L980806"/>
      <c r="M980806"/>
      <c r="N980806"/>
      <c r="O980806"/>
      <c r="P980806"/>
      <c r="Q980806"/>
      <c r="R980806"/>
      <c r="S980806"/>
      <c r="T980806"/>
      <c r="U980806"/>
      <c r="V980806"/>
    </row>
    <row r="980807" spans="1:22">
      <c r="A980807"/>
      <c r="B980807"/>
      <c r="C980807"/>
      <c r="D980807"/>
      <c r="E980807"/>
      <c r="F980807"/>
      <c r="G980807"/>
      <c r="H980807"/>
      <c r="I980807"/>
      <c r="J980807"/>
      <c r="K980807"/>
      <c r="L980807"/>
      <c r="M980807"/>
      <c r="N980807"/>
      <c r="O980807"/>
      <c r="P980807"/>
      <c r="Q980807"/>
      <c r="R980807"/>
      <c r="S980807"/>
      <c r="T980807"/>
      <c r="U980807"/>
      <c r="V980807"/>
    </row>
    <row r="980808" spans="1:22">
      <c r="A980808"/>
      <c r="B980808"/>
      <c r="C980808"/>
      <c r="D980808"/>
      <c r="E980808"/>
      <c r="F980808"/>
      <c r="G980808"/>
      <c r="H980808"/>
      <c r="I980808"/>
      <c r="J980808"/>
      <c r="K980808"/>
      <c r="L980808"/>
      <c r="M980808"/>
      <c r="N980808"/>
      <c r="O980808"/>
      <c r="P980808"/>
      <c r="Q980808"/>
      <c r="R980808"/>
      <c r="S980808"/>
      <c r="T980808"/>
      <c r="U980808"/>
      <c r="V980808"/>
    </row>
    <row r="980809" spans="1:22">
      <c r="A980809"/>
      <c r="B980809"/>
      <c r="C980809"/>
      <c r="D980809"/>
      <c r="E980809"/>
      <c r="F980809"/>
      <c r="G980809"/>
      <c r="H980809"/>
      <c r="I980809"/>
      <c r="J980809"/>
      <c r="K980809"/>
      <c r="L980809"/>
      <c r="M980809"/>
      <c r="N980809"/>
      <c r="O980809"/>
      <c r="P980809"/>
      <c r="Q980809"/>
      <c r="R980809"/>
      <c r="S980809"/>
      <c r="T980809"/>
      <c r="U980809"/>
      <c r="V980809"/>
    </row>
    <row r="980810" spans="1:22">
      <c r="A980810"/>
      <c r="B980810"/>
      <c r="C980810"/>
      <c r="D980810"/>
      <c r="E980810"/>
      <c r="F980810"/>
      <c r="G980810"/>
      <c r="H980810"/>
      <c r="I980810"/>
      <c r="J980810"/>
      <c r="K980810"/>
      <c r="L980810"/>
      <c r="M980810"/>
      <c r="N980810"/>
      <c r="O980810"/>
      <c r="P980810"/>
      <c r="Q980810"/>
      <c r="R980810"/>
      <c r="S980810"/>
      <c r="T980810"/>
      <c r="U980810"/>
      <c r="V980810"/>
    </row>
    <row r="980811" spans="1:22">
      <c r="A980811"/>
      <c r="B980811"/>
      <c r="C980811"/>
      <c r="D980811"/>
      <c r="E980811"/>
      <c r="F980811"/>
      <c r="G980811"/>
      <c r="H980811"/>
      <c r="I980811"/>
      <c r="J980811"/>
      <c r="K980811"/>
      <c r="L980811"/>
      <c r="M980811"/>
      <c r="N980811"/>
      <c r="O980811"/>
      <c r="P980811"/>
      <c r="Q980811"/>
      <c r="R980811"/>
      <c r="S980811"/>
      <c r="T980811"/>
      <c r="U980811"/>
      <c r="V980811"/>
    </row>
    <row r="980812" spans="1:22">
      <c r="A980812"/>
      <c r="B980812"/>
      <c r="C980812"/>
      <c r="D980812"/>
      <c r="E980812"/>
      <c r="F980812"/>
      <c r="G980812"/>
      <c r="H980812"/>
      <c r="I980812"/>
      <c r="J980812"/>
      <c r="K980812"/>
      <c r="L980812"/>
      <c r="M980812"/>
      <c r="N980812"/>
      <c r="O980812"/>
      <c r="P980812"/>
      <c r="Q980812"/>
      <c r="R980812"/>
      <c r="S980812"/>
      <c r="T980812"/>
      <c r="U980812"/>
      <c r="V980812"/>
    </row>
    <row r="980813" spans="1:22">
      <c r="A980813"/>
      <c r="B980813"/>
      <c r="C980813"/>
      <c r="D980813"/>
      <c r="E980813"/>
      <c r="F980813"/>
      <c r="G980813"/>
      <c r="H980813"/>
      <c r="I980813"/>
      <c r="J980813"/>
      <c r="K980813"/>
      <c r="L980813"/>
      <c r="M980813"/>
      <c r="N980813"/>
      <c r="O980813"/>
      <c r="P980813"/>
      <c r="Q980813"/>
      <c r="R980813"/>
      <c r="S980813"/>
      <c r="T980813"/>
      <c r="U980813"/>
      <c r="V980813"/>
    </row>
    <row r="980814" spans="1:22">
      <c r="A980814"/>
      <c r="B980814"/>
      <c r="C980814"/>
      <c r="D980814"/>
      <c r="E980814"/>
      <c r="F980814"/>
      <c r="G980814"/>
      <c r="H980814"/>
      <c r="I980814"/>
      <c r="J980814"/>
      <c r="K980814"/>
      <c r="L980814"/>
      <c r="M980814"/>
      <c r="N980814"/>
      <c r="O980814"/>
      <c r="P980814"/>
      <c r="Q980814"/>
      <c r="R980814"/>
      <c r="S980814"/>
      <c r="T980814"/>
      <c r="U980814"/>
      <c r="V980814"/>
    </row>
    <row r="980815" spans="1:22">
      <c r="A980815"/>
      <c r="B980815"/>
      <c r="C980815"/>
      <c r="D980815"/>
      <c r="E980815"/>
      <c r="F980815"/>
      <c r="G980815"/>
      <c r="H980815"/>
      <c r="I980815"/>
      <c r="J980815"/>
      <c r="K980815"/>
      <c r="L980815"/>
      <c r="M980815"/>
      <c r="N980815"/>
      <c r="O980815"/>
      <c r="P980815"/>
      <c r="Q980815"/>
      <c r="R980815"/>
      <c r="S980815"/>
      <c r="T980815"/>
      <c r="U980815"/>
      <c r="V980815"/>
    </row>
    <row r="980816" spans="1:22">
      <c r="A980816"/>
      <c r="B980816"/>
      <c r="C980816"/>
      <c r="D980816"/>
      <c r="E980816"/>
      <c r="F980816"/>
      <c r="G980816"/>
      <c r="H980816"/>
      <c r="I980816"/>
      <c r="J980816"/>
      <c r="K980816"/>
      <c r="L980816"/>
      <c r="M980816"/>
      <c r="N980816"/>
      <c r="O980816"/>
      <c r="P980816"/>
      <c r="Q980816"/>
      <c r="R980816"/>
      <c r="S980816"/>
      <c r="T980816"/>
      <c r="U980816"/>
      <c r="V980816"/>
    </row>
    <row r="980817" spans="1:22">
      <c r="A980817"/>
      <c r="B980817"/>
      <c r="C980817"/>
      <c r="D980817"/>
      <c r="E980817"/>
      <c r="F980817"/>
      <c r="G980817"/>
      <c r="H980817"/>
      <c r="I980817"/>
      <c r="J980817"/>
      <c r="K980817"/>
      <c r="L980817"/>
      <c r="M980817"/>
      <c r="N980817"/>
      <c r="O980817"/>
      <c r="P980817"/>
      <c r="Q980817"/>
      <c r="R980817"/>
      <c r="S980817"/>
      <c r="T980817"/>
      <c r="U980817"/>
      <c r="V980817"/>
    </row>
    <row r="980818" spans="1:22">
      <c r="A980818"/>
      <c r="B980818"/>
      <c r="C980818"/>
      <c r="D980818"/>
      <c r="E980818"/>
      <c r="F980818"/>
      <c r="G980818"/>
      <c r="H980818"/>
      <c r="I980818"/>
      <c r="J980818"/>
      <c r="K980818"/>
      <c r="L980818"/>
      <c r="M980818"/>
      <c r="N980818"/>
      <c r="O980818"/>
      <c r="P980818"/>
      <c r="Q980818"/>
      <c r="R980818"/>
      <c r="S980818"/>
      <c r="T980818"/>
      <c r="U980818"/>
      <c r="V980818"/>
    </row>
    <row r="980819" spans="1:22">
      <c r="A980819"/>
      <c r="B980819"/>
      <c r="C980819"/>
      <c r="D980819"/>
      <c r="E980819"/>
      <c r="F980819"/>
      <c r="G980819"/>
      <c r="H980819"/>
      <c r="I980819"/>
      <c r="J980819"/>
      <c r="K980819"/>
      <c r="L980819"/>
      <c r="M980819"/>
      <c r="N980819"/>
      <c r="O980819"/>
      <c r="P980819"/>
      <c r="Q980819"/>
      <c r="R980819"/>
      <c r="S980819"/>
      <c r="T980819"/>
      <c r="U980819"/>
      <c r="V980819"/>
    </row>
    <row r="980820" spans="1:22">
      <c r="A980820"/>
      <c r="B980820"/>
      <c r="C980820"/>
      <c r="D980820"/>
      <c r="E980820"/>
      <c r="F980820"/>
      <c r="G980820"/>
      <c r="H980820"/>
      <c r="I980820"/>
      <c r="J980820"/>
      <c r="K980820"/>
      <c r="L980820"/>
      <c r="M980820"/>
      <c r="N980820"/>
      <c r="O980820"/>
      <c r="P980820"/>
      <c r="Q980820"/>
      <c r="R980820"/>
      <c r="S980820"/>
      <c r="T980820"/>
      <c r="U980820"/>
      <c r="V980820"/>
    </row>
    <row r="980821" spans="1:22">
      <c r="A980821"/>
      <c r="B980821"/>
      <c r="C980821"/>
      <c r="D980821"/>
      <c r="E980821"/>
      <c r="F980821"/>
      <c r="G980821"/>
      <c r="H980821"/>
      <c r="I980821"/>
      <c r="J980821"/>
      <c r="K980821"/>
      <c r="L980821"/>
      <c r="M980821"/>
      <c r="N980821"/>
      <c r="O980821"/>
      <c r="P980821"/>
      <c r="Q980821"/>
      <c r="R980821"/>
      <c r="S980821"/>
      <c r="T980821"/>
      <c r="U980821"/>
      <c r="V980821"/>
    </row>
    <row r="980822" spans="1:22">
      <c r="A980822"/>
      <c r="B980822"/>
      <c r="C980822"/>
      <c r="D980822"/>
      <c r="E980822"/>
      <c r="F980822"/>
      <c r="G980822"/>
      <c r="H980822"/>
      <c r="I980822"/>
      <c r="J980822"/>
      <c r="K980822"/>
      <c r="L980822"/>
      <c r="M980822"/>
      <c r="N980822"/>
      <c r="O980822"/>
      <c r="P980822"/>
      <c r="Q980822"/>
      <c r="R980822"/>
      <c r="S980822"/>
      <c r="T980822"/>
      <c r="U980822"/>
      <c r="V980822"/>
    </row>
    <row r="980823" spans="1:22">
      <c r="A980823"/>
      <c r="B980823"/>
      <c r="C980823"/>
      <c r="D980823"/>
      <c r="E980823"/>
      <c r="F980823"/>
      <c r="G980823"/>
      <c r="H980823"/>
      <c r="I980823"/>
      <c r="J980823"/>
      <c r="K980823"/>
      <c r="L980823"/>
      <c r="M980823"/>
      <c r="N980823"/>
      <c r="O980823"/>
      <c r="P980823"/>
      <c r="Q980823"/>
      <c r="R980823"/>
      <c r="S980823"/>
      <c r="T980823"/>
      <c r="U980823"/>
      <c r="V980823"/>
    </row>
    <row r="980824" spans="1:22">
      <c r="A980824"/>
      <c r="B980824"/>
      <c r="C980824"/>
      <c r="D980824"/>
      <c r="E980824"/>
      <c r="F980824"/>
      <c r="G980824"/>
      <c r="H980824"/>
      <c r="I980824"/>
      <c r="J980824"/>
      <c r="K980824"/>
      <c r="L980824"/>
      <c r="M980824"/>
      <c r="N980824"/>
      <c r="O980824"/>
      <c r="P980824"/>
      <c r="Q980824"/>
      <c r="R980824"/>
      <c r="S980824"/>
      <c r="T980824"/>
      <c r="U980824"/>
      <c r="V980824"/>
    </row>
    <row r="980825" spans="1:22">
      <c r="A980825"/>
      <c r="B980825"/>
      <c r="C980825"/>
      <c r="D980825"/>
      <c r="E980825"/>
      <c r="F980825"/>
      <c r="G980825"/>
      <c r="H980825"/>
      <c r="I980825"/>
      <c r="J980825"/>
      <c r="K980825"/>
      <c r="L980825"/>
      <c r="M980825"/>
      <c r="N980825"/>
      <c r="O980825"/>
      <c r="P980825"/>
      <c r="Q980825"/>
      <c r="R980825"/>
      <c r="S980825"/>
      <c r="T980825"/>
      <c r="U980825"/>
      <c r="V980825"/>
    </row>
    <row r="980826" spans="1:22">
      <c r="A980826"/>
      <c r="B980826"/>
      <c r="C980826"/>
      <c r="D980826"/>
      <c r="E980826"/>
      <c r="F980826"/>
      <c r="G980826"/>
      <c r="H980826"/>
      <c r="I980826"/>
      <c r="J980826"/>
      <c r="K980826"/>
      <c r="L980826"/>
      <c r="M980826"/>
      <c r="N980826"/>
      <c r="O980826"/>
      <c r="P980826"/>
      <c r="Q980826"/>
      <c r="R980826"/>
      <c r="S980826"/>
      <c r="T980826"/>
      <c r="U980826"/>
      <c r="V980826"/>
    </row>
    <row r="980827" spans="1:22">
      <c r="A980827"/>
      <c r="B980827"/>
      <c r="C980827"/>
      <c r="D980827"/>
      <c r="E980827"/>
      <c r="F980827"/>
      <c r="G980827"/>
      <c r="H980827"/>
      <c r="I980827"/>
      <c r="J980827"/>
      <c r="K980827"/>
      <c r="L980827"/>
      <c r="M980827"/>
      <c r="N980827"/>
      <c r="O980827"/>
      <c r="P980827"/>
      <c r="Q980827"/>
      <c r="R980827"/>
      <c r="S980827"/>
      <c r="T980827"/>
      <c r="U980827"/>
      <c r="V980827"/>
    </row>
    <row r="980828" spans="1:22">
      <c r="A980828"/>
      <c r="B980828"/>
      <c r="C980828"/>
      <c r="D980828"/>
      <c r="E980828"/>
      <c r="F980828"/>
      <c r="G980828"/>
      <c r="H980828"/>
      <c r="I980828"/>
      <c r="J980828"/>
      <c r="K980828"/>
      <c r="L980828"/>
      <c r="M980828"/>
      <c r="N980828"/>
      <c r="O980828"/>
      <c r="P980828"/>
      <c r="Q980828"/>
      <c r="R980828"/>
      <c r="S980828"/>
      <c r="T980828"/>
      <c r="U980828"/>
      <c r="V980828"/>
    </row>
    <row r="980829" spans="1:22">
      <c r="A980829"/>
      <c r="B980829"/>
      <c r="C980829"/>
      <c r="D980829"/>
      <c r="E980829"/>
      <c r="F980829"/>
      <c r="G980829"/>
      <c r="H980829"/>
      <c r="I980829"/>
      <c r="J980829"/>
      <c r="K980829"/>
      <c r="L980829"/>
      <c r="M980829"/>
      <c r="N980829"/>
      <c r="O980829"/>
      <c r="P980829"/>
      <c r="Q980829"/>
      <c r="R980829"/>
      <c r="S980829"/>
      <c r="T980829"/>
      <c r="U980829"/>
      <c r="V980829"/>
    </row>
    <row r="980830" spans="1:22">
      <c r="A980830"/>
      <c r="B980830"/>
      <c r="C980830"/>
      <c r="D980830"/>
      <c r="E980830"/>
      <c r="F980830"/>
      <c r="G980830"/>
      <c r="H980830"/>
      <c r="I980830"/>
      <c r="J980830"/>
      <c r="K980830"/>
      <c r="L980830"/>
      <c r="M980830"/>
      <c r="N980830"/>
      <c r="O980830"/>
      <c r="P980830"/>
      <c r="Q980830"/>
      <c r="R980830"/>
      <c r="S980830"/>
      <c r="T980830"/>
      <c r="U980830"/>
      <c r="V980830"/>
    </row>
    <row r="980831" spans="1:22">
      <c r="A980831"/>
      <c r="B980831"/>
      <c r="C980831"/>
      <c r="D980831"/>
      <c r="E980831"/>
      <c r="F980831"/>
      <c r="G980831"/>
      <c r="H980831"/>
      <c r="I980831"/>
      <c r="J980831"/>
      <c r="K980831"/>
      <c r="L980831"/>
      <c r="M980831"/>
      <c r="N980831"/>
      <c r="O980831"/>
      <c r="P980831"/>
      <c r="Q980831"/>
      <c r="R980831"/>
      <c r="S980831"/>
      <c r="T980831"/>
      <c r="U980831"/>
      <c r="V980831"/>
    </row>
    <row r="980832" spans="1:22">
      <c r="A980832"/>
      <c r="B980832"/>
      <c r="C980832"/>
      <c r="D980832"/>
      <c r="E980832"/>
      <c r="F980832"/>
      <c r="G980832"/>
      <c r="H980832"/>
      <c r="I980832"/>
      <c r="J980832"/>
      <c r="K980832"/>
      <c r="L980832"/>
      <c r="M980832"/>
      <c r="N980832"/>
      <c r="O980832"/>
      <c r="P980832"/>
      <c r="Q980832"/>
      <c r="R980832"/>
      <c r="S980832"/>
      <c r="T980832"/>
      <c r="U980832"/>
      <c r="V980832"/>
    </row>
    <row r="980833" spans="1:22">
      <c r="A980833"/>
      <c r="B980833"/>
      <c r="C980833"/>
      <c r="D980833"/>
      <c r="E980833"/>
      <c r="F980833"/>
      <c r="G980833"/>
      <c r="H980833"/>
      <c r="I980833"/>
      <c r="J980833"/>
      <c r="K980833"/>
      <c r="L980833"/>
      <c r="M980833"/>
      <c r="N980833"/>
      <c r="O980833"/>
      <c r="P980833"/>
      <c r="Q980833"/>
      <c r="R980833"/>
      <c r="S980833"/>
      <c r="T980833"/>
      <c r="U980833"/>
      <c r="V980833"/>
    </row>
    <row r="980834" spans="1:22">
      <c r="A980834"/>
      <c r="B980834"/>
      <c r="C980834"/>
      <c r="D980834"/>
      <c r="E980834"/>
      <c r="F980834"/>
      <c r="G980834"/>
      <c r="H980834"/>
      <c r="I980834"/>
      <c r="J980834"/>
      <c r="K980834"/>
      <c r="L980834"/>
      <c r="M980834"/>
      <c r="N980834"/>
      <c r="O980834"/>
      <c r="P980834"/>
      <c r="Q980834"/>
      <c r="R980834"/>
      <c r="S980834"/>
      <c r="T980834"/>
      <c r="U980834"/>
      <c r="V980834"/>
    </row>
    <row r="980835" spans="1:22">
      <c r="A980835"/>
      <c r="B980835"/>
      <c r="C980835"/>
      <c r="D980835"/>
      <c r="E980835"/>
      <c r="F980835"/>
      <c r="G980835"/>
      <c r="H980835"/>
      <c r="I980835"/>
      <c r="J980835"/>
      <c r="K980835"/>
      <c r="L980835"/>
      <c r="M980835"/>
      <c r="N980835"/>
      <c r="O980835"/>
      <c r="P980835"/>
      <c r="Q980835"/>
      <c r="R980835"/>
      <c r="S980835"/>
      <c r="T980835"/>
      <c r="U980835"/>
      <c r="V980835"/>
    </row>
    <row r="980836" spans="1:22">
      <c r="A980836"/>
      <c r="B980836"/>
      <c r="C980836"/>
      <c r="D980836"/>
      <c r="E980836"/>
      <c r="F980836"/>
      <c r="G980836"/>
      <c r="H980836"/>
      <c r="I980836"/>
      <c r="J980836"/>
      <c r="K980836"/>
      <c r="L980836"/>
      <c r="M980836"/>
      <c r="N980836"/>
      <c r="O980836"/>
      <c r="P980836"/>
      <c r="Q980836"/>
      <c r="R980836"/>
      <c r="S980836"/>
      <c r="T980836"/>
      <c r="U980836"/>
      <c r="V980836"/>
    </row>
    <row r="980837" spans="1:22">
      <c r="A980837"/>
      <c r="B980837"/>
      <c r="C980837"/>
      <c r="D980837"/>
      <c r="E980837"/>
      <c r="F980837"/>
      <c r="G980837"/>
      <c r="H980837"/>
      <c r="I980837"/>
      <c r="J980837"/>
      <c r="K980837"/>
      <c r="L980837"/>
      <c r="M980837"/>
      <c r="N980837"/>
      <c r="O980837"/>
      <c r="P980837"/>
      <c r="Q980837"/>
      <c r="R980837"/>
      <c r="S980837"/>
      <c r="T980837"/>
      <c r="U980837"/>
      <c r="V980837"/>
    </row>
    <row r="980838" spans="1:22">
      <c r="A980838"/>
      <c r="B980838"/>
      <c r="C980838"/>
      <c r="D980838"/>
      <c r="E980838"/>
      <c r="F980838"/>
      <c r="G980838"/>
      <c r="H980838"/>
      <c r="I980838"/>
      <c r="J980838"/>
      <c r="K980838"/>
      <c r="L980838"/>
      <c r="M980838"/>
      <c r="N980838"/>
      <c r="O980838"/>
      <c r="P980838"/>
      <c r="Q980838"/>
      <c r="R980838"/>
      <c r="S980838"/>
      <c r="T980838"/>
      <c r="U980838"/>
      <c r="V980838"/>
    </row>
    <row r="980839" spans="1:22">
      <c r="A980839"/>
      <c r="B980839"/>
      <c r="C980839"/>
      <c r="D980839"/>
      <c r="E980839"/>
      <c r="F980839"/>
      <c r="G980839"/>
      <c r="H980839"/>
      <c r="I980839"/>
      <c r="J980839"/>
      <c r="K980839"/>
      <c r="L980839"/>
      <c r="M980839"/>
      <c r="N980839"/>
      <c r="O980839"/>
      <c r="P980839"/>
      <c r="Q980839"/>
      <c r="R980839"/>
      <c r="S980839"/>
      <c r="T980839"/>
      <c r="U980839"/>
      <c r="V980839"/>
    </row>
    <row r="980840" spans="1:22">
      <c r="A980840"/>
      <c r="B980840"/>
      <c r="C980840"/>
      <c r="D980840"/>
      <c r="E980840"/>
      <c r="F980840"/>
      <c r="G980840"/>
      <c r="H980840"/>
      <c r="I980840"/>
      <c r="J980840"/>
      <c r="K980840"/>
      <c r="L980840"/>
      <c r="M980840"/>
      <c r="N980840"/>
      <c r="O980840"/>
      <c r="P980840"/>
      <c r="Q980840"/>
      <c r="R980840"/>
      <c r="S980840"/>
      <c r="T980840"/>
      <c r="U980840"/>
      <c r="V980840"/>
    </row>
    <row r="980841" spans="1:22">
      <c r="A980841"/>
      <c r="B980841"/>
      <c r="C980841"/>
      <c r="D980841"/>
      <c r="E980841"/>
      <c r="F980841"/>
      <c r="G980841"/>
      <c r="H980841"/>
      <c r="I980841"/>
      <c r="J980841"/>
      <c r="K980841"/>
      <c r="L980841"/>
      <c r="M980841"/>
      <c r="N980841"/>
      <c r="O980841"/>
      <c r="P980841"/>
      <c r="Q980841"/>
      <c r="R980841"/>
      <c r="S980841"/>
      <c r="T980841"/>
      <c r="U980841"/>
      <c r="V980841"/>
    </row>
    <row r="980842" spans="1:22">
      <c r="A980842"/>
      <c r="B980842"/>
      <c r="C980842"/>
      <c r="D980842"/>
      <c r="E980842"/>
      <c r="F980842"/>
      <c r="G980842"/>
      <c r="H980842"/>
      <c r="I980842"/>
      <c r="J980842"/>
      <c r="K980842"/>
      <c r="L980842"/>
      <c r="M980842"/>
      <c r="N980842"/>
      <c r="O980842"/>
      <c r="P980842"/>
      <c r="Q980842"/>
      <c r="R980842"/>
      <c r="S980842"/>
      <c r="T980842"/>
      <c r="U980842"/>
      <c r="V980842"/>
    </row>
    <row r="980843" spans="1:22">
      <c r="A980843"/>
      <c r="B980843"/>
      <c r="C980843"/>
      <c r="D980843"/>
      <c r="E980843"/>
      <c r="F980843"/>
      <c r="G980843"/>
      <c r="H980843"/>
      <c r="I980843"/>
      <c r="J980843"/>
      <c r="K980843"/>
      <c r="L980843"/>
      <c r="M980843"/>
      <c r="N980843"/>
      <c r="O980843"/>
      <c r="P980843"/>
      <c r="Q980843"/>
      <c r="R980843"/>
      <c r="S980843"/>
      <c r="T980843"/>
      <c r="U980843"/>
      <c r="V980843"/>
    </row>
    <row r="980844" spans="1:22">
      <c r="A980844"/>
      <c r="B980844"/>
      <c r="C980844"/>
      <c r="D980844"/>
      <c r="E980844"/>
      <c r="F980844"/>
      <c r="G980844"/>
      <c r="H980844"/>
      <c r="I980844"/>
      <c r="J980844"/>
      <c r="K980844"/>
      <c r="L980844"/>
      <c r="M980844"/>
      <c r="N980844"/>
      <c r="O980844"/>
      <c r="P980844"/>
      <c r="Q980844"/>
      <c r="R980844"/>
      <c r="S980844"/>
      <c r="T980844"/>
      <c r="U980844"/>
      <c r="V980844"/>
    </row>
    <row r="980845" spans="1:22">
      <c r="A980845"/>
      <c r="B980845"/>
      <c r="C980845"/>
      <c r="D980845"/>
      <c r="E980845"/>
      <c r="F980845"/>
      <c r="G980845"/>
      <c r="H980845"/>
      <c r="I980845"/>
      <c r="J980845"/>
      <c r="K980845"/>
      <c r="L980845"/>
      <c r="M980845"/>
      <c r="N980845"/>
      <c r="O980845"/>
      <c r="P980845"/>
      <c r="Q980845"/>
      <c r="R980845"/>
      <c r="S980845"/>
      <c r="T980845"/>
      <c r="U980845"/>
      <c r="V980845"/>
    </row>
    <row r="980846" spans="1:22">
      <c r="A980846"/>
      <c r="B980846"/>
      <c r="C980846"/>
      <c r="D980846"/>
      <c r="E980846"/>
      <c r="F980846"/>
      <c r="G980846"/>
      <c r="H980846"/>
      <c r="I980846"/>
      <c r="J980846"/>
      <c r="K980846"/>
      <c r="L980846"/>
      <c r="M980846"/>
      <c r="N980846"/>
      <c r="O980846"/>
      <c r="P980846"/>
      <c r="Q980846"/>
      <c r="R980846"/>
      <c r="S980846"/>
      <c r="T980846"/>
      <c r="U980846"/>
      <c r="V980846"/>
    </row>
    <row r="980847" spans="1:22">
      <c r="A980847"/>
      <c r="B980847"/>
      <c r="C980847"/>
      <c r="D980847"/>
      <c r="E980847"/>
      <c r="F980847"/>
      <c r="G980847"/>
      <c r="H980847"/>
      <c r="I980847"/>
      <c r="J980847"/>
      <c r="K980847"/>
      <c r="L980847"/>
      <c r="M980847"/>
      <c r="N980847"/>
      <c r="O980847"/>
      <c r="P980847"/>
      <c r="Q980847"/>
      <c r="R980847"/>
      <c r="S980847"/>
      <c r="T980847"/>
      <c r="U980847"/>
      <c r="V980847"/>
    </row>
    <row r="980848" spans="1:22">
      <c r="A980848"/>
      <c r="B980848"/>
      <c r="C980848"/>
      <c r="D980848"/>
      <c r="E980848"/>
      <c r="F980848"/>
      <c r="G980848"/>
      <c r="H980848"/>
      <c r="I980848"/>
      <c r="J980848"/>
      <c r="K980848"/>
      <c r="L980848"/>
      <c r="M980848"/>
      <c r="N980848"/>
      <c r="O980848"/>
      <c r="P980848"/>
      <c r="Q980848"/>
      <c r="R980848"/>
      <c r="S980848"/>
      <c r="T980848"/>
      <c r="U980848"/>
      <c r="V980848"/>
    </row>
    <row r="980849" spans="1:22">
      <c r="A980849"/>
      <c r="B980849"/>
      <c r="C980849"/>
      <c r="D980849"/>
      <c r="E980849"/>
      <c r="F980849"/>
      <c r="G980849"/>
      <c r="H980849"/>
      <c r="I980849"/>
      <c r="J980849"/>
      <c r="K980849"/>
      <c r="L980849"/>
      <c r="M980849"/>
      <c r="N980849"/>
      <c r="O980849"/>
      <c r="P980849"/>
      <c r="Q980849"/>
      <c r="R980849"/>
      <c r="S980849"/>
      <c r="T980849"/>
      <c r="U980849"/>
      <c r="V980849"/>
    </row>
    <row r="980850" spans="1:22">
      <c r="A980850"/>
      <c r="B980850"/>
      <c r="C980850"/>
      <c r="D980850"/>
      <c r="E980850"/>
      <c r="F980850"/>
      <c r="G980850"/>
      <c r="H980850"/>
      <c r="I980850"/>
      <c r="J980850"/>
      <c r="K980850"/>
      <c r="L980850"/>
      <c r="M980850"/>
      <c r="N980850"/>
      <c r="O980850"/>
      <c r="P980850"/>
      <c r="Q980850"/>
      <c r="R980850"/>
      <c r="S980850"/>
      <c r="T980850"/>
      <c r="U980850"/>
      <c r="V980850"/>
    </row>
    <row r="980851" spans="1:22">
      <c r="A980851"/>
      <c r="B980851"/>
      <c r="C980851"/>
      <c r="D980851"/>
      <c r="E980851"/>
      <c r="F980851"/>
      <c r="G980851"/>
      <c r="H980851"/>
      <c r="I980851"/>
      <c r="J980851"/>
      <c r="K980851"/>
      <c r="L980851"/>
      <c r="M980851"/>
      <c r="N980851"/>
      <c r="O980851"/>
      <c r="P980851"/>
      <c r="Q980851"/>
      <c r="R980851"/>
      <c r="S980851"/>
      <c r="T980851"/>
      <c r="U980851"/>
      <c r="V980851"/>
    </row>
    <row r="980852" spans="1:22">
      <c r="A980852"/>
      <c r="B980852"/>
      <c r="C980852"/>
      <c r="D980852"/>
      <c r="E980852"/>
      <c r="F980852"/>
      <c r="G980852"/>
      <c r="H980852"/>
      <c r="I980852"/>
      <c r="J980852"/>
      <c r="K980852"/>
      <c r="L980852"/>
      <c r="M980852"/>
      <c r="N980852"/>
      <c r="O980852"/>
      <c r="P980852"/>
      <c r="Q980852"/>
      <c r="R980852"/>
      <c r="S980852"/>
      <c r="T980852"/>
      <c r="U980852"/>
      <c r="V980852"/>
    </row>
    <row r="980853" spans="1:22">
      <c r="A980853"/>
      <c r="B980853"/>
      <c r="C980853"/>
      <c r="D980853"/>
      <c r="E980853"/>
      <c r="F980853"/>
      <c r="G980853"/>
      <c r="H980853"/>
      <c r="I980853"/>
      <c r="J980853"/>
      <c r="K980853"/>
      <c r="L980853"/>
      <c r="M980853"/>
      <c r="N980853"/>
      <c r="O980853"/>
      <c r="P980853"/>
      <c r="Q980853"/>
      <c r="R980853"/>
      <c r="S980853"/>
      <c r="T980853"/>
      <c r="U980853"/>
      <c r="V980853"/>
    </row>
    <row r="980854" spans="1:22">
      <c r="A980854"/>
      <c r="B980854"/>
      <c r="C980854"/>
      <c r="D980854"/>
      <c r="E980854"/>
      <c r="F980854"/>
      <c r="G980854"/>
      <c r="H980854"/>
      <c r="I980854"/>
      <c r="J980854"/>
      <c r="K980854"/>
      <c r="L980854"/>
      <c r="M980854"/>
      <c r="N980854"/>
      <c r="O980854"/>
      <c r="P980854"/>
      <c r="Q980854"/>
      <c r="R980854"/>
      <c r="S980854"/>
      <c r="T980854"/>
      <c r="U980854"/>
      <c r="V980854"/>
    </row>
    <row r="980855" spans="1:22">
      <c r="A980855"/>
      <c r="B980855"/>
      <c r="C980855"/>
      <c r="D980855"/>
      <c r="E980855"/>
      <c r="F980855"/>
      <c r="G980855"/>
      <c r="H980855"/>
      <c r="I980855"/>
      <c r="J980855"/>
      <c r="K980855"/>
      <c r="L980855"/>
      <c r="M980855"/>
      <c r="N980855"/>
      <c r="O980855"/>
      <c r="P980855"/>
      <c r="Q980855"/>
      <c r="R980855"/>
      <c r="S980855"/>
      <c r="T980855"/>
      <c r="U980855"/>
      <c r="V980855"/>
    </row>
    <row r="980856" spans="1:22">
      <c r="A980856"/>
      <c r="B980856"/>
      <c r="C980856"/>
      <c r="D980856"/>
      <c r="E980856"/>
      <c r="F980856"/>
      <c r="G980856"/>
      <c r="H980856"/>
      <c r="I980856"/>
      <c r="J980856"/>
      <c r="K980856"/>
      <c r="L980856"/>
      <c r="M980856"/>
      <c r="N980856"/>
      <c r="O980856"/>
      <c r="P980856"/>
      <c r="Q980856"/>
      <c r="R980856"/>
      <c r="S980856"/>
      <c r="T980856"/>
      <c r="U980856"/>
      <c r="V980856"/>
    </row>
    <row r="980857" spans="1:22">
      <c r="A980857"/>
      <c r="B980857"/>
      <c r="C980857"/>
      <c r="D980857"/>
      <c r="E980857"/>
      <c r="F980857"/>
      <c r="G980857"/>
      <c r="H980857"/>
      <c r="I980857"/>
      <c r="J980857"/>
      <c r="K980857"/>
      <c r="L980857"/>
      <c r="M980857"/>
      <c r="N980857"/>
      <c r="O980857"/>
      <c r="P980857"/>
      <c r="Q980857"/>
      <c r="R980857"/>
      <c r="S980857"/>
      <c r="T980857"/>
      <c r="U980857"/>
      <c r="V980857"/>
    </row>
    <row r="980858" spans="1:22">
      <c r="A980858"/>
      <c r="B980858"/>
      <c r="C980858"/>
      <c r="D980858"/>
      <c r="E980858"/>
      <c r="F980858"/>
      <c r="G980858"/>
      <c r="H980858"/>
      <c r="I980858"/>
      <c r="J980858"/>
      <c r="K980858"/>
      <c r="L980858"/>
      <c r="M980858"/>
      <c r="N980858"/>
      <c r="O980858"/>
      <c r="P980858"/>
      <c r="Q980858"/>
      <c r="R980858"/>
      <c r="S980858"/>
      <c r="T980858"/>
      <c r="U980858"/>
      <c r="V980858"/>
    </row>
    <row r="980859" spans="1:22">
      <c r="A980859"/>
      <c r="B980859"/>
      <c r="C980859"/>
      <c r="D980859"/>
      <c r="E980859"/>
      <c r="F980859"/>
      <c r="G980859"/>
      <c r="H980859"/>
      <c r="I980859"/>
      <c r="J980859"/>
      <c r="K980859"/>
      <c r="L980859"/>
      <c r="M980859"/>
      <c r="N980859"/>
      <c r="O980859"/>
      <c r="P980859"/>
      <c r="Q980859"/>
      <c r="R980859"/>
      <c r="S980859"/>
      <c r="T980859"/>
      <c r="U980859"/>
      <c r="V980859"/>
    </row>
    <row r="980860" spans="1:22">
      <c r="A980860"/>
      <c r="B980860"/>
      <c r="C980860"/>
      <c r="D980860"/>
      <c r="E980860"/>
      <c r="F980860"/>
      <c r="G980860"/>
      <c r="H980860"/>
      <c r="I980860"/>
      <c r="J980860"/>
      <c r="K980860"/>
      <c r="L980860"/>
      <c r="M980860"/>
      <c r="N980860"/>
      <c r="O980860"/>
      <c r="P980860"/>
      <c r="Q980860"/>
      <c r="R980860"/>
      <c r="S980860"/>
      <c r="T980860"/>
      <c r="U980860"/>
      <c r="V980860"/>
    </row>
    <row r="980861" spans="1:22">
      <c r="A980861"/>
      <c r="B980861"/>
      <c r="C980861"/>
      <c r="D980861"/>
      <c r="E980861"/>
      <c r="F980861"/>
      <c r="G980861"/>
      <c r="H980861"/>
      <c r="I980861"/>
      <c r="J980861"/>
      <c r="K980861"/>
      <c r="L980861"/>
      <c r="M980861"/>
      <c r="N980861"/>
      <c r="O980861"/>
      <c r="P980861"/>
      <c r="Q980861"/>
      <c r="R980861"/>
      <c r="S980861"/>
      <c r="T980861"/>
      <c r="U980861"/>
      <c r="V980861"/>
    </row>
    <row r="980862" spans="1:22">
      <c r="A980862"/>
      <c r="B980862"/>
      <c r="C980862"/>
      <c r="D980862"/>
      <c r="E980862"/>
      <c r="F980862"/>
      <c r="G980862"/>
      <c r="H980862"/>
      <c r="I980862"/>
      <c r="J980862"/>
      <c r="K980862"/>
      <c r="L980862"/>
      <c r="M980862"/>
      <c r="N980862"/>
      <c r="O980862"/>
      <c r="P980862"/>
      <c r="Q980862"/>
      <c r="R980862"/>
      <c r="S980862"/>
      <c r="T980862"/>
      <c r="U980862"/>
      <c r="V980862"/>
    </row>
    <row r="980863" spans="1:22">
      <c r="A980863"/>
      <c r="B980863"/>
      <c r="C980863"/>
      <c r="D980863"/>
      <c r="E980863"/>
      <c r="F980863"/>
      <c r="G980863"/>
      <c r="H980863"/>
      <c r="I980863"/>
      <c r="J980863"/>
      <c r="K980863"/>
      <c r="L980863"/>
      <c r="M980863"/>
      <c r="N980863"/>
      <c r="O980863"/>
      <c r="P980863"/>
      <c r="Q980863"/>
      <c r="R980863"/>
      <c r="S980863"/>
      <c r="T980863"/>
      <c r="U980863"/>
      <c r="V980863"/>
    </row>
    <row r="980864" spans="1:22">
      <c r="A980864"/>
      <c r="B980864"/>
      <c r="C980864"/>
      <c r="D980864"/>
      <c r="E980864"/>
      <c r="F980864"/>
      <c r="G980864"/>
      <c r="H980864"/>
      <c r="I980864"/>
      <c r="J980864"/>
      <c r="K980864"/>
      <c r="L980864"/>
      <c r="M980864"/>
      <c r="N980864"/>
      <c r="O980864"/>
      <c r="P980864"/>
      <c r="Q980864"/>
      <c r="R980864"/>
      <c r="S980864"/>
      <c r="T980864"/>
      <c r="U980864"/>
      <c r="V980864"/>
    </row>
    <row r="980865" spans="1:22">
      <c r="A980865"/>
      <c r="B980865"/>
      <c r="C980865"/>
      <c r="D980865"/>
      <c r="E980865"/>
      <c r="F980865"/>
      <c r="G980865"/>
      <c r="H980865"/>
      <c r="I980865"/>
      <c r="J980865"/>
      <c r="K980865"/>
      <c r="L980865"/>
      <c r="M980865"/>
      <c r="N980865"/>
      <c r="O980865"/>
      <c r="P980865"/>
      <c r="Q980865"/>
      <c r="R980865"/>
      <c r="S980865"/>
      <c r="T980865"/>
      <c r="U980865"/>
      <c r="V980865"/>
    </row>
    <row r="980866" spans="1:22">
      <c r="A980866"/>
      <c r="B980866"/>
      <c r="C980866"/>
      <c r="D980866"/>
      <c r="E980866"/>
      <c r="F980866"/>
      <c r="G980866"/>
      <c r="H980866"/>
      <c r="I980866"/>
      <c r="J980866"/>
      <c r="K980866"/>
      <c r="L980866"/>
      <c r="M980866"/>
      <c r="N980866"/>
      <c r="O980866"/>
      <c r="P980866"/>
      <c r="Q980866"/>
      <c r="R980866"/>
      <c r="S980866"/>
      <c r="T980866"/>
      <c r="U980866"/>
      <c r="V980866"/>
    </row>
    <row r="980867" spans="1:22">
      <c r="A980867"/>
      <c r="B980867"/>
      <c r="C980867"/>
      <c r="D980867"/>
      <c r="E980867"/>
      <c r="F980867"/>
      <c r="G980867"/>
      <c r="H980867"/>
      <c r="I980867"/>
      <c r="J980867"/>
      <c r="K980867"/>
      <c r="L980867"/>
      <c r="M980867"/>
      <c r="N980867"/>
      <c r="O980867"/>
      <c r="P980867"/>
      <c r="Q980867"/>
      <c r="R980867"/>
      <c r="S980867"/>
      <c r="T980867"/>
      <c r="U980867"/>
      <c r="V980867"/>
    </row>
    <row r="980868" spans="1:22">
      <c r="A980868"/>
      <c r="B980868"/>
      <c r="C980868"/>
      <c r="D980868"/>
      <c r="E980868"/>
      <c r="F980868"/>
      <c r="G980868"/>
      <c r="H980868"/>
      <c r="I980868"/>
      <c r="J980868"/>
      <c r="K980868"/>
      <c r="L980868"/>
      <c r="M980868"/>
      <c r="N980868"/>
      <c r="O980868"/>
      <c r="P980868"/>
      <c r="Q980868"/>
      <c r="R980868"/>
      <c r="S980868"/>
      <c r="T980868"/>
      <c r="U980868"/>
      <c r="V980868"/>
    </row>
    <row r="980869" spans="1:22">
      <c r="A980869"/>
      <c r="B980869"/>
      <c r="C980869"/>
      <c r="D980869"/>
      <c r="E980869"/>
      <c r="F980869"/>
      <c r="G980869"/>
      <c r="H980869"/>
      <c r="I980869"/>
      <c r="J980869"/>
      <c r="K980869"/>
      <c r="L980869"/>
      <c r="M980869"/>
      <c r="N980869"/>
      <c r="O980869"/>
      <c r="P980869"/>
      <c r="Q980869"/>
      <c r="R980869"/>
      <c r="S980869"/>
      <c r="T980869"/>
      <c r="U980869"/>
      <c r="V980869"/>
    </row>
    <row r="980870" spans="1:22">
      <c r="A980870"/>
      <c r="B980870"/>
      <c r="C980870"/>
      <c r="D980870"/>
      <c r="E980870"/>
      <c r="F980870"/>
      <c r="G980870"/>
      <c r="H980870"/>
      <c r="I980870"/>
      <c r="J980870"/>
      <c r="K980870"/>
      <c r="L980870"/>
      <c r="M980870"/>
      <c r="N980870"/>
      <c r="O980870"/>
      <c r="P980870"/>
      <c r="Q980870"/>
      <c r="R980870"/>
      <c r="S980870"/>
      <c r="T980870"/>
      <c r="U980870"/>
      <c r="V980870"/>
    </row>
    <row r="980871" spans="1:22">
      <c r="A980871"/>
      <c r="B980871"/>
      <c r="C980871"/>
      <c r="D980871"/>
      <c r="E980871"/>
      <c r="F980871"/>
      <c r="G980871"/>
      <c r="H980871"/>
      <c r="I980871"/>
      <c r="J980871"/>
      <c r="K980871"/>
      <c r="L980871"/>
      <c r="M980871"/>
      <c r="N980871"/>
      <c r="O980871"/>
      <c r="P980871"/>
      <c r="Q980871"/>
      <c r="R980871"/>
      <c r="S980871"/>
      <c r="T980871"/>
      <c r="U980871"/>
      <c r="V980871"/>
    </row>
    <row r="980872" spans="1:22">
      <c r="A980872"/>
      <c r="B980872"/>
      <c r="C980872"/>
      <c r="D980872"/>
      <c r="E980872"/>
      <c r="F980872"/>
      <c r="G980872"/>
      <c r="H980872"/>
      <c r="I980872"/>
      <c r="J980872"/>
      <c r="K980872"/>
      <c r="L980872"/>
      <c r="M980872"/>
      <c r="N980872"/>
      <c r="O980872"/>
      <c r="P980872"/>
      <c r="Q980872"/>
      <c r="R980872"/>
      <c r="S980872"/>
      <c r="T980872"/>
      <c r="U980872"/>
      <c r="V980872"/>
    </row>
    <row r="980873" spans="1:22">
      <c r="A980873"/>
      <c r="B980873"/>
      <c r="C980873"/>
      <c r="D980873"/>
      <c r="E980873"/>
      <c r="F980873"/>
      <c r="G980873"/>
      <c r="H980873"/>
      <c r="I980873"/>
      <c r="J980873"/>
      <c r="K980873"/>
      <c r="L980873"/>
      <c r="M980873"/>
      <c r="N980873"/>
      <c r="O980873"/>
      <c r="P980873"/>
      <c r="Q980873"/>
      <c r="R980873"/>
      <c r="S980873"/>
      <c r="T980873"/>
      <c r="U980873"/>
      <c r="V980873"/>
    </row>
    <row r="980874" spans="1:22">
      <c r="A980874"/>
      <c r="B980874"/>
      <c r="C980874"/>
      <c r="D980874"/>
      <c r="E980874"/>
      <c r="F980874"/>
      <c r="G980874"/>
      <c r="H980874"/>
      <c r="I980874"/>
      <c r="J980874"/>
      <c r="K980874"/>
      <c r="L980874"/>
      <c r="M980874"/>
      <c r="N980874"/>
      <c r="O980874"/>
      <c r="P980874"/>
      <c r="Q980874"/>
      <c r="R980874"/>
      <c r="S980874"/>
      <c r="T980874"/>
      <c r="U980874"/>
      <c r="V980874"/>
    </row>
    <row r="980875" spans="1:22">
      <c r="A980875"/>
      <c r="B980875"/>
      <c r="C980875"/>
      <c r="D980875"/>
      <c r="E980875"/>
      <c r="F980875"/>
      <c r="G980875"/>
      <c r="H980875"/>
      <c r="I980875"/>
      <c r="J980875"/>
      <c r="K980875"/>
      <c r="L980875"/>
      <c r="M980875"/>
      <c r="N980875"/>
      <c r="O980875"/>
      <c r="P980875"/>
      <c r="Q980875"/>
      <c r="R980875"/>
      <c r="S980875"/>
      <c r="T980875"/>
      <c r="U980875"/>
      <c r="V980875"/>
    </row>
    <row r="980876" spans="1:22">
      <c r="A980876"/>
      <c r="B980876"/>
      <c r="C980876"/>
      <c r="D980876"/>
      <c r="E980876"/>
      <c r="F980876"/>
      <c r="G980876"/>
      <c r="H980876"/>
      <c r="I980876"/>
      <c r="J980876"/>
      <c r="K980876"/>
      <c r="L980876"/>
      <c r="M980876"/>
      <c r="N980876"/>
      <c r="O980876"/>
      <c r="P980876"/>
      <c r="Q980876"/>
      <c r="R980876"/>
      <c r="S980876"/>
      <c r="T980876"/>
      <c r="U980876"/>
      <c r="V980876"/>
    </row>
    <row r="980877" spans="1:22">
      <c r="A980877"/>
      <c r="B980877"/>
      <c r="C980877"/>
      <c r="D980877"/>
      <c r="E980877"/>
      <c r="F980877"/>
      <c r="G980877"/>
      <c r="H980877"/>
      <c r="I980877"/>
      <c r="J980877"/>
      <c r="K980877"/>
      <c r="L980877"/>
      <c r="M980877"/>
      <c r="N980877"/>
      <c r="O980877"/>
      <c r="P980877"/>
      <c r="Q980877"/>
      <c r="R980877"/>
      <c r="S980877"/>
      <c r="T980877"/>
      <c r="U980877"/>
      <c r="V980877"/>
    </row>
    <row r="980878" spans="1:22">
      <c r="A980878"/>
      <c r="B980878"/>
      <c r="C980878"/>
      <c r="D980878"/>
      <c r="E980878"/>
      <c r="F980878"/>
      <c r="G980878"/>
      <c r="H980878"/>
      <c r="I980878"/>
      <c r="J980878"/>
      <c r="K980878"/>
      <c r="L980878"/>
      <c r="M980878"/>
      <c r="N980878"/>
      <c r="O980878"/>
      <c r="P980878"/>
      <c r="Q980878"/>
      <c r="R980878"/>
      <c r="S980878"/>
      <c r="T980878"/>
      <c r="U980878"/>
      <c r="V980878"/>
    </row>
    <row r="980879" spans="1:22">
      <c r="A980879"/>
      <c r="B980879"/>
      <c r="C980879"/>
      <c r="D980879"/>
      <c r="E980879"/>
      <c r="F980879"/>
      <c r="G980879"/>
      <c r="H980879"/>
      <c r="I980879"/>
      <c r="J980879"/>
      <c r="K980879"/>
      <c r="L980879"/>
      <c r="M980879"/>
      <c r="N980879"/>
      <c r="O980879"/>
      <c r="P980879"/>
      <c r="Q980879"/>
      <c r="R980879"/>
      <c r="S980879"/>
      <c r="T980879"/>
      <c r="U980879"/>
      <c r="V980879"/>
    </row>
    <row r="980880" spans="1:22">
      <c r="A980880"/>
      <c r="B980880"/>
      <c r="C980880"/>
      <c r="D980880"/>
      <c r="E980880"/>
      <c r="F980880"/>
      <c r="G980880"/>
      <c r="H980880"/>
      <c r="I980880"/>
      <c r="J980880"/>
      <c r="K980880"/>
      <c r="L980880"/>
      <c r="M980880"/>
      <c r="N980880"/>
      <c r="O980880"/>
      <c r="P980880"/>
      <c r="Q980880"/>
      <c r="R980880"/>
      <c r="S980880"/>
      <c r="T980880"/>
      <c r="U980880"/>
      <c r="V980880"/>
    </row>
    <row r="980881" spans="1:22">
      <c r="A980881"/>
      <c r="B980881"/>
      <c r="C980881"/>
      <c r="D980881"/>
      <c r="E980881"/>
      <c r="F980881"/>
      <c r="G980881"/>
      <c r="H980881"/>
      <c r="I980881"/>
      <c r="J980881"/>
      <c r="K980881"/>
      <c r="L980881"/>
      <c r="M980881"/>
      <c r="N980881"/>
      <c r="O980881"/>
      <c r="P980881"/>
      <c r="Q980881"/>
      <c r="R980881"/>
      <c r="S980881"/>
      <c r="T980881"/>
      <c r="U980881"/>
      <c r="V980881"/>
    </row>
    <row r="980882" spans="1:22">
      <c r="A980882"/>
      <c r="B980882"/>
      <c r="C980882"/>
      <c r="D980882"/>
      <c r="E980882"/>
      <c r="F980882"/>
      <c r="G980882"/>
      <c r="H980882"/>
      <c r="I980882"/>
      <c r="J980882"/>
      <c r="K980882"/>
      <c r="L980882"/>
      <c r="M980882"/>
      <c r="N980882"/>
      <c r="O980882"/>
      <c r="P980882"/>
      <c r="Q980882"/>
      <c r="R980882"/>
      <c r="S980882"/>
      <c r="T980882"/>
      <c r="U980882"/>
      <c r="V980882"/>
    </row>
    <row r="980883" spans="1:22">
      <c r="A980883"/>
      <c r="B980883"/>
      <c r="C980883"/>
      <c r="D980883"/>
      <c r="E980883"/>
      <c r="F980883"/>
      <c r="G980883"/>
      <c r="H980883"/>
      <c r="I980883"/>
      <c r="J980883"/>
      <c r="K980883"/>
      <c r="L980883"/>
      <c r="M980883"/>
      <c r="N980883"/>
      <c r="O980883"/>
      <c r="P980883"/>
      <c r="Q980883"/>
      <c r="R980883"/>
      <c r="S980883"/>
      <c r="T980883"/>
      <c r="U980883"/>
      <c r="V980883"/>
    </row>
    <row r="980884" spans="1:22">
      <c r="A980884"/>
      <c r="B980884"/>
      <c r="C980884"/>
      <c r="D980884"/>
      <c r="E980884"/>
      <c r="F980884"/>
      <c r="G980884"/>
      <c r="H980884"/>
      <c r="I980884"/>
      <c r="J980884"/>
      <c r="K980884"/>
      <c r="L980884"/>
      <c r="M980884"/>
      <c r="N980884"/>
      <c r="O980884"/>
      <c r="P980884"/>
      <c r="Q980884"/>
      <c r="R980884"/>
      <c r="S980884"/>
      <c r="T980884"/>
      <c r="U980884"/>
      <c r="V980884"/>
    </row>
    <row r="980885" spans="1:22">
      <c r="A980885"/>
      <c r="B980885"/>
      <c r="C980885"/>
      <c r="D980885"/>
      <c r="E980885"/>
      <c r="F980885"/>
      <c r="G980885"/>
      <c r="H980885"/>
      <c r="I980885"/>
      <c r="J980885"/>
      <c r="K980885"/>
      <c r="L980885"/>
      <c r="M980885"/>
      <c r="N980885"/>
      <c r="O980885"/>
      <c r="P980885"/>
      <c r="Q980885"/>
      <c r="R980885"/>
      <c r="S980885"/>
      <c r="T980885"/>
      <c r="U980885"/>
      <c r="V980885"/>
    </row>
    <row r="980886" spans="1:22">
      <c r="A980886"/>
      <c r="B980886"/>
      <c r="C980886"/>
      <c r="D980886"/>
      <c r="E980886"/>
      <c r="F980886"/>
      <c r="G980886"/>
      <c r="H980886"/>
      <c r="I980886"/>
      <c r="J980886"/>
      <c r="K980886"/>
      <c r="L980886"/>
      <c r="M980886"/>
      <c r="N980886"/>
      <c r="O980886"/>
      <c r="P980886"/>
      <c r="Q980886"/>
      <c r="R980886"/>
      <c r="S980886"/>
      <c r="T980886"/>
      <c r="U980886"/>
      <c r="V980886"/>
    </row>
    <row r="980887" spans="1:22">
      <c r="A980887"/>
      <c r="B980887"/>
      <c r="C980887"/>
      <c r="D980887"/>
      <c r="E980887"/>
      <c r="F980887"/>
      <c r="G980887"/>
      <c r="H980887"/>
      <c r="I980887"/>
      <c r="J980887"/>
      <c r="K980887"/>
      <c r="L980887"/>
      <c r="M980887"/>
      <c r="N980887"/>
      <c r="O980887"/>
      <c r="P980887"/>
      <c r="Q980887"/>
      <c r="R980887"/>
      <c r="S980887"/>
      <c r="T980887"/>
      <c r="U980887"/>
      <c r="V980887"/>
    </row>
    <row r="980888" spans="1:22">
      <c r="A980888"/>
      <c r="B980888"/>
      <c r="C980888"/>
      <c r="D980888"/>
      <c r="E980888"/>
      <c r="F980888"/>
      <c r="G980888"/>
      <c r="H980888"/>
      <c r="I980888"/>
      <c r="J980888"/>
      <c r="K980888"/>
      <c r="L980888"/>
      <c r="M980888"/>
      <c r="N980888"/>
      <c r="O980888"/>
      <c r="P980888"/>
      <c r="Q980888"/>
      <c r="R980888"/>
      <c r="S980888"/>
      <c r="T980888"/>
      <c r="U980888"/>
      <c r="V980888"/>
    </row>
    <row r="980889" spans="1:22">
      <c r="A980889"/>
      <c r="B980889"/>
      <c r="C980889"/>
      <c r="D980889"/>
      <c r="E980889"/>
      <c r="F980889"/>
      <c r="G980889"/>
      <c r="H980889"/>
      <c r="I980889"/>
      <c r="J980889"/>
      <c r="K980889"/>
      <c r="L980889"/>
      <c r="M980889"/>
      <c r="N980889"/>
      <c r="O980889"/>
      <c r="P980889"/>
      <c r="Q980889"/>
      <c r="R980889"/>
      <c r="S980889"/>
      <c r="T980889"/>
      <c r="U980889"/>
      <c r="V980889"/>
    </row>
    <row r="980890" spans="1:22">
      <c r="A980890"/>
      <c r="B980890"/>
      <c r="C980890"/>
      <c r="D980890"/>
      <c r="E980890"/>
      <c r="F980890"/>
      <c r="G980890"/>
      <c r="H980890"/>
      <c r="I980890"/>
      <c r="J980890"/>
      <c r="K980890"/>
      <c r="L980890"/>
      <c r="M980890"/>
      <c r="N980890"/>
      <c r="O980890"/>
      <c r="P980890"/>
      <c r="Q980890"/>
      <c r="R980890"/>
      <c r="S980890"/>
      <c r="T980890"/>
      <c r="U980890"/>
      <c r="V980890"/>
    </row>
    <row r="980891" spans="1:22">
      <c r="A980891"/>
      <c r="B980891"/>
      <c r="C980891"/>
      <c r="D980891"/>
      <c r="E980891"/>
      <c r="F980891"/>
      <c r="G980891"/>
      <c r="H980891"/>
      <c r="I980891"/>
      <c r="J980891"/>
      <c r="K980891"/>
      <c r="L980891"/>
      <c r="M980891"/>
      <c r="N980891"/>
      <c r="O980891"/>
      <c r="P980891"/>
      <c r="Q980891"/>
      <c r="R980891"/>
      <c r="S980891"/>
      <c r="T980891"/>
      <c r="U980891"/>
      <c r="V980891"/>
    </row>
    <row r="980892" spans="1:22">
      <c r="A980892"/>
      <c r="B980892"/>
      <c r="C980892"/>
      <c r="D980892"/>
      <c r="E980892"/>
      <c r="F980892"/>
      <c r="G980892"/>
      <c r="H980892"/>
      <c r="I980892"/>
      <c r="J980892"/>
      <c r="K980892"/>
      <c r="L980892"/>
      <c r="M980892"/>
      <c r="N980892"/>
      <c r="O980892"/>
      <c r="P980892"/>
      <c r="Q980892"/>
      <c r="R980892"/>
      <c r="S980892"/>
      <c r="T980892"/>
      <c r="U980892"/>
      <c r="V980892"/>
    </row>
    <row r="980893" spans="1:22">
      <c r="A980893"/>
      <c r="B980893"/>
      <c r="C980893"/>
      <c r="D980893"/>
      <c r="E980893"/>
      <c r="F980893"/>
      <c r="G980893"/>
      <c r="H980893"/>
      <c r="I980893"/>
      <c r="J980893"/>
      <c r="K980893"/>
      <c r="L980893"/>
      <c r="M980893"/>
      <c r="N980893"/>
      <c r="O980893"/>
      <c r="P980893"/>
      <c r="Q980893"/>
      <c r="R980893"/>
      <c r="S980893"/>
      <c r="T980893"/>
      <c r="U980893"/>
      <c r="V980893"/>
    </row>
    <row r="980894" spans="1:22">
      <c r="A980894"/>
      <c r="B980894"/>
      <c r="C980894"/>
      <c r="D980894"/>
      <c r="E980894"/>
      <c r="F980894"/>
      <c r="G980894"/>
      <c r="H980894"/>
      <c r="I980894"/>
      <c r="J980894"/>
      <c r="K980894"/>
      <c r="L980894"/>
      <c r="M980894"/>
      <c r="N980894"/>
      <c r="O980894"/>
      <c r="P980894"/>
      <c r="Q980894"/>
      <c r="R980894"/>
      <c r="S980894"/>
      <c r="T980894"/>
      <c r="U980894"/>
      <c r="V980894"/>
    </row>
    <row r="980895" spans="1:22">
      <c r="A980895"/>
      <c r="B980895"/>
      <c r="C980895"/>
      <c r="D980895"/>
      <c r="E980895"/>
      <c r="F980895"/>
      <c r="G980895"/>
      <c r="H980895"/>
      <c r="I980895"/>
      <c r="J980895"/>
      <c r="K980895"/>
      <c r="L980895"/>
      <c r="M980895"/>
      <c r="N980895"/>
      <c r="O980895"/>
      <c r="P980895"/>
      <c r="Q980895"/>
      <c r="R980895"/>
      <c r="S980895"/>
      <c r="T980895"/>
      <c r="U980895"/>
      <c r="V980895"/>
    </row>
    <row r="980896" spans="1:22">
      <c r="A980896"/>
      <c r="B980896"/>
      <c r="C980896"/>
      <c r="D980896"/>
      <c r="E980896"/>
      <c r="F980896"/>
      <c r="G980896"/>
      <c r="H980896"/>
      <c r="I980896"/>
      <c r="J980896"/>
      <c r="K980896"/>
      <c r="L980896"/>
      <c r="M980896"/>
      <c r="N980896"/>
      <c r="O980896"/>
      <c r="P980896"/>
      <c r="Q980896"/>
      <c r="R980896"/>
      <c r="S980896"/>
      <c r="T980896"/>
      <c r="U980896"/>
      <c r="V980896"/>
    </row>
    <row r="980897" spans="1:22">
      <c r="A980897"/>
      <c r="B980897"/>
      <c r="C980897"/>
      <c r="D980897"/>
      <c r="E980897"/>
      <c r="F980897"/>
      <c r="G980897"/>
      <c r="H980897"/>
      <c r="I980897"/>
      <c r="J980897"/>
      <c r="K980897"/>
      <c r="L980897"/>
      <c r="M980897"/>
      <c r="N980897"/>
      <c r="O980897"/>
      <c r="P980897"/>
      <c r="Q980897"/>
      <c r="R980897"/>
      <c r="S980897"/>
      <c r="T980897"/>
      <c r="U980897"/>
      <c r="V980897"/>
    </row>
    <row r="980898" spans="1:22">
      <c r="A980898"/>
      <c r="B980898"/>
      <c r="C980898"/>
      <c r="D980898"/>
      <c r="E980898"/>
      <c r="F980898"/>
      <c r="G980898"/>
      <c r="H980898"/>
      <c r="I980898"/>
      <c r="J980898"/>
      <c r="K980898"/>
      <c r="L980898"/>
      <c r="M980898"/>
      <c r="N980898"/>
      <c r="O980898"/>
      <c r="P980898"/>
      <c r="Q980898"/>
      <c r="R980898"/>
      <c r="S980898"/>
      <c r="T980898"/>
      <c r="U980898"/>
      <c r="V980898"/>
    </row>
    <row r="980899" spans="1:22">
      <c r="A980899"/>
      <c r="B980899"/>
      <c r="C980899"/>
      <c r="D980899"/>
      <c r="E980899"/>
      <c r="F980899"/>
      <c r="G980899"/>
      <c r="H980899"/>
      <c r="I980899"/>
      <c r="J980899"/>
      <c r="K980899"/>
      <c r="L980899"/>
      <c r="M980899"/>
      <c r="N980899"/>
      <c r="O980899"/>
      <c r="P980899"/>
      <c r="Q980899"/>
      <c r="R980899"/>
      <c r="S980899"/>
      <c r="T980899"/>
      <c r="U980899"/>
      <c r="V980899"/>
    </row>
    <row r="980900" spans="1:22">
      <c r="A980900"/>
      <c r="B980900"/>
      <c r="C980900"/>
      <c r="D980900"/>
      <c r="E980900"/>
      <c r="F980900"/>
      <c r="G980900"/>
      <c r="H980900"/>
      <c r="I980900"/>
      <c r="J980900"/>
      <c r="K980900"/>
      <c r="L980900"/>
      <c r="M980900"/>
      <c r="N980900"/>
      <c r="O980900"/>
      <c r="P980900"/>
      <c r="Q980900"/>
      <c r="R980900"/>
      <c r="S980900"/>
      <c r="T980900"/>
      <c r="U980900"/>
      <c r="V980900"/>
    </row>
    <row r="980901" spans="1:22">
      <c r="A980901"/>
      <c r="B980901"/>
      <c r="C980901"/>
      <c r="D980901"/>
      <c r="E980901"/>
      <c r="F980901"/>
      <c r="G980901"/>
      <c r="H980901"/>
      <c r="I980901"/>
      <c r="J980901"/>
      <c r="K980901"/>
      <c r="L980901"/>
      <c r="M980901"/>
      <c r="N980901"/>
      <c r="O980901"/>
      <c r="P980901"/>
      <c r="Q980901"/>
      <c r="R980901"/>
      <c r="S980901"/>
      <c r="T980901"/>
      <c r="U980901"/>
      <c r="V980901"/>
    </row>
    <row r="980902" spans="1:22">
      <c r="A980902"/>
      <c r="B980902"/>
      <c r="C980902"/>
      <c r="D980902"/>
      <c r="E980902"/>
      <c r="F980902"/>
      <c r="G980902"/>
      <c r="H980902"/>
      <c r="I980902"/>
      <c r="J980902"/>
      <c r="K980902"/>
      <c r="L980902"/>
      <c r="M980902"/>
      <c r="N980902"/>
      <c r="O980902"/>
      <c r="P980902"/>
      <c r="Q980902"/>
      <c r="R980902"/>
      <c r="S980902"/>
      <c r="T980902"/>
      <c r="U980902"/>
      <c r="V980902"/>
    </row>
    <row r="980903" spans="1:22">
      <c r="A980903"/>
      <c r="B980903"/>
      <c r="C980903"/>
      <c r="D980903"/>
      <c r="E980903"/>
      <c r="F980903"/>
      <c r="G980903"/>
      <c r="H980903"/>
      <c r="I980903"/>
      <c r="J980903"/>
      <c r="K980903"/>
      <c r="L980903"/>
      <c r="M980903"/>
      <c r="N980903"/>
      <c r="O980903"/>
      <c r="P980903"/>
      <c r="Q980903"/>
      <c r="R980903"/>
      <c r="S980903"/>
      <c r="T980903"/>
      <c r="U980903"/>
      <c r="V980903"/>
    </row>
    <row r="980904" spans="1:22">
      <c r="A980904"/>
      <c r="B980904"/>
      <c r="C980904"/>
      <c r="D980904"/>
      <c r="E980904"/>
      <c r="F980904"/>
      <c r="G980904"/>
      <c r="H980904"/>
      <c r="I980904"/>
      <c r="J980904"/>
      <c r="K980904"/>
      <c r="L980904"/>
      <c r="M980904"/>
      <c r="N980904"/>
      <c r="O980904"/>
      <c r="P980904"/>
      <c r="Q980904"/>
      <c r="R980904"/>
      <c r="S980904"/>
      <c r="T980904"/>
      <c r="U980904"/>
      <c r="V980904"/>
    </row>
    <row r="980905" spans="1:22">
      <c r="A980905"/>
      <c r="B980905"/>
      <c r="C980905"/>
      <c r="D980905"/>
      <c r="E980905"/>
      <c r="F980905"/>
      <c r="G980905"/>
      <c r="H980905"/>
      <c r="I980905"/>
      <c r="J980905"/>
      <c r="K980905"/>
      <c r="L980905"/>
      <c r="M980905"/>
      <c r="N980905"/>
      <c r="O980905"/>
      <c r="P980905"/>
      <c r="Q980905"/>
      <c r="R980905"/>
      <c r="S980905"/>
      <c r="T980905"/>
      <c r="U980905"/>
      <c r="V980905"/>
    </row>
    <row r="980906" spans="1:22">
      <c r="A980906"/>
      <c r="B980906"/>
      <c r="C980906"/>
      <c r="D980906"/>
      <c r="E980906"/>
      <c r="F980906"/>
      <c r="G980906"/>
      <c r="H980906"/>
      <c r="I980906"/>
      <c r="J980906"/>
      <c r="K980906"/>
      <c r="L980906"/>
      <c r="M980906"/>
      <c r="N980906"/>
      <c r="O980906"/>
      <c r="P980906"/>
      <c r="Q980906"/>
      <c r="R980906"/>
      <c r="S980906"/>
      <c r="T980906"/>
      <c r="U980906"/>
      <c r="V980906"/>
    </row>
    <row r="980907" spans="1:22">
      <c r="A980907"/>
      <c r="B980907"/>
      <c r="C980907"/>
      <c r="D980907"/>
      <c r="E980907"/>
      <c r="F980907"/>
      <c r="G980907"/>
      <c r="H980907"/>
      <c r="I980907"/>
      <c r="J980907"/>
      <c r="K980907"/>
      <c r="L980907"/>
      <c r="M980907"/>
      <c r="N980907"/>
      <c r="O980907"/>
      <c r="P980907"/>
      <c r="Q980907"/>
      <c r="R980907"/>
      <c r="S980907"/>
      <c r="T980907"/>
      <c r="U980907"/>
      <c r="V980907"/>
    </row>
    <row r="980908" spans="1:22">
      <c r="A980908"/>
      <c r="B980908"/>
      <c r="C980908"/>
      <c r="D980908"/>
      <c r="E980908"/>
      <c r="F980908"/>
      <c r="G980908"/>
      <c r="H980908"/>
      <c r="I980908"/>
      <c r="J980908"/>
      <c r="K980908"/>
      <c r="L980908"/>
      <c r="M980908"/>
      <c r="N980908"/>
      <c r="O980908"/>
      <c r="P980908"/>
      <c r="Q980908"/>
      <c r="R980908"/>
      <c r="S980908"/>
      <c r="T980908"/>
      <c r="U980908"/>
      <c r="V980908"/>
    </row>
    <row r="980909" spans="1:22">
      <c r="A980909"/>
      <c r="B980909"/>
      <c r="C980909"/>
      <c r="D980909"/>
      <c r="E980909"/>
      <c r="F980909"/>
      <c r="G980909"/>
      <c r="H980909"/>
      <c r="I980909"/>
      <c r="J980909"/>
      <c r="K980909"/>
      <c r="L980909"/>
      <c r="M980909"/>
      <c r="N980909"/>
      <c r="O980909"/>
      <c r="P980909"/>
      <c r="Q980909"/>
      <c r="R980909"/>
      <c r="S980909"/>
      <c r="T980909"/>
      <c r="U980909"/>
      <c r="V980909"/>
    </row>
    <row r="980910" spans="1:22">
      <c r="A980910"/>
      <c r="B980910"/>
      <c r="C980910"/>
      <c r="D980910"/>
      <c r="E980910"/>
      <c r="F980910"/>
      <c r="G980910"/>
      <c r="H980910"/>
      <c r="I980910"/>
      <c r="J980910"/>
      <c r="K980910"/>
      <c r="L980910"/>
      <c r="M980910"/>
      <c r="N980910"/>
      <c r="O980910"/>
      <c r="P980910"/>
      <c r="Q980910"/>
      <c r="R980910"/>
      <c r="S980910"/>
      <c r="T980910"/>
      <c r="U980910"/>
      <c r="V980910"/>
    </row>
    <row r="980911" spans="1:22">
      <c r="A980911"/>
      <c r="B980911"/>
      <c r="C980911"/>
      <c r="D980911"/>
      <c r="E980911"/>
      <c r="F980911"/>
      <c r="G980911"/>
      <c r="H980911"/>
      <c r="I980911"/>
      <c r="J980911"/>
      <c r="K980911"/>
      <c r="L980911"/>
      <c r="M980911"/>
      <c r="N980911"/>
      <c r="O980911"/>
      <c r="P980911"/>
      <c r="Q980911"/>
      <c r="R980911"/>
      <c r="S980911"/>
      <c r="T980911"/>
      <c r="U980911"/>
      <c r="V980911"/>
    </row>
    <row r="980912" spans="1:22">
      <c r="A980912"/>
      <c r="B980912"/>
      <c r="C980912"/>
      <c r="D980912"/>
      <c r="E980912"/>
      <c r="F980912"/>
      <c r="G980912"/>
      <c r="H980912"/>
      <c r="I980912"/>
      <c r="J980912"/>
      <c r="K980912"/>
      <c r="L980912"/>
      <c r="M980912"/>
      <c r="N980912"/>
      <c r="O980912"/>
      <c r="P980912"/>
      <c r="Q980912"/>
      <c r="R980912"/>
      <c r="S980912"/>
      <c r="T980912"/>
      <c r="U980912"/>
      <c r="V980912"/>
    </row>
    <row r="980913" spans="1:22">
      <c r="A980913"/>
      <c r="B980913"/>
      <c r="C980913"/>
      <c r="D980913"/>
      <c r="E980913"/>
      <c r="F980913"/>
      <c r="G980913"/>
      <c r="H980913"/>
      <c r="I980913"/>
      <c r="J980913"/>
      <c r="K980913"/>
      <c r="L980913"/>
      <c r="M980913"/>
      <c r="N980913"/>
      <c r="O980913"/>
      <c r="P980913"/>
      <c r="Q980913"/>
      <c r="R980913"/>
      <c r="S980913"/>
      <c r="T980913"/>
      <c r="U980913"/>
      <c r="V980913"/>
    </row>
    <row r="980914" spans="1:22">
      <c r="A980914"/>
      <c r="B980914"/>
      <c r="C980914"/>
      <c r="D980914"/>
      <c r="E980914"/>
      <c r="F980914"/>
      <c r="G980914"/>
      <c r="H980914"/>
      <c r="I980914"/>
      <c r="J980914"/>
      <c r="K980914"/>
      <c r="L980914"/>
      <c r="M980914"/>
      <c r="N980914"/>
      <c r="O980914"/>
      <c r="P980914"/>
      <c r="Q980914"/>
      <c r="R980914"/>
      <c r="S980914"/>
      <c r="T980914"/>
      <c r="U980914"/>
      <c r="V980914"/>
    </row>
    <row r="980915" spans="1:22">
      <c r="A980915"/>
      <c r="B980915"/>
      <c r="C980915"/>
      <c r="D980915"/>
      <c r="E980915"/>
      <c r="F980915"/>
      <c r="G980915"/>
      <c r="H980915"/>
      <c r="I980915"/>
      <c r="J980915"/>
      <c r="K980915"/>
      <c r="L980915"/>
      <c r="M980915"/>
      <c r="N980915"/>
      <c r="O980915"/>
      <c r="P980915"/>
      <c r="Q980915"/>
      <c r="R980915"/>
      <c r="S980915"/>
      <c r="T980915"/>
      <c r="U980915"/>
      <c r="V980915"/>
    </row>
    <row r="980916" spans="1:22">
      <c r="A980916"/>
      <c r="B980916"/>
      <c r="C980916"/>
      <c r="D980916"/>
      <c r="E980916"/>
      <c r="F980916"/>
      <c r="G980916"/>
      <c r="H980916"/>
      <c r="I980916"/>
      <c r="J980916"/>
      <c r="K980916"/>
      <c r="L980916"/>
      <c r="M980916"/>
      <c r="N980916"/>
      <c r="O980916"/>
      <c r="P980916"/>
      <c r="Q980916"/>
      <c r="R980916"/>
      <c r="S980916"/>
      <c r="T980916"/>
      <c r="U980916"/>
      <c r="V980916"/>
    </row>
    <row r="980917" spans="1:22">
      <c r="A980917"/>
      <c r="B980917"/>
      <c r="C980917"/>
      <c r="D980917"/>
      <c r="E980917"/>
      <c r="F980917"/>
      <c r="G980917"/>
      <c r="H980917"/>
      <c r="I980917"/>
      <c r="J980917"/>
      <c r="K980917"/>
      <c r="L980917"/>
      <c r="M980917"/>
      <c r="N980917"/>
      <c r="O980917"/>
      <c r="P980917"/>
      <c r="Q980917"/>
      <c r="R980917"/>
      <c r="S980917"/>
      <c r="T980917"/>
      <c r="U980917"/>
      <c r="V980917"/>
    </row>
    <row r="980918" spans="1:22">
      <c r="A980918"/>
      <c r="B980918"/>
      <c r="C980918"/>
      <c r="D980918"/>
      <c r="E980918"/>
      <c r="F980918"/>
      <c r="G980918"/>
      <c r="H980918"/>
      <c r="I980918"/>
      <c r="J980918"/>
      <c r="K980918"/>
      <c r="L980918"/>
      <c r="M980918"/>
      <c r="N980918"/>
      <c r="O980918"/>
      <c r="P980918"/>
      <c r="Q980918"/>
      <c r="R980918"/>
      <c r="S980918"/>
      <c r="T980918"/>
      <c r="U980918"/>
      <c r="V980918"/>
    </row>
    <row r="980919" spans="1:22">
      <c r="A980919"/>
      <c r="B980919"/>
      <c r="C980919"/>
      <c r="D980919"/>
      <c r="E980919"/>
      <c r="F980919"/>
      <c r="G980919"/>
      <c r="H980919"/>
      <c r="I980919"/>
      <c r="J980919"/>
      <c r="K980919"/>
      <c r="L980919"/>
      <c r="M980919"/>
      <c r="N980919"/>
      <c r="O980919"/>
      <c r="P980919"/>
      <c r="Q980919"/>
      <c r="R980919"/>
      <c r="S980919"/>
      <c r="T980919"/>
      <c r="U980919"/>
      <c r="V980919"/>
    </row>
    <row r="980920" spans="1:22">
      <c r="A980920"/>
      <c r="B980920"/>
      <c r="C980920"/>
      <c r="D980920"/>
      <c r="E980920"/>
      <c r="F980920"/>
      <c r="G980920"/>
      <c r="H980920"/>
      <c r="I980920"/>
      <c r="J980920"/>
      <c r="K980920"/>
      <c r="L980920"/>
      <c r="M980920"/>
      <c r="N980920"/>
      <c r="O980920"/>
      <c r="P980920"/>
      <c r="Q980920"/>
      <c r="R980920"/>
      <c r="S980920"/>
      <c r="T980920"/>
      <c r="U980920"/>
      <c r="V980920"/>
    </row>
    <row r="980921" spans="1:22">
      <c r="A980921"/>
      <c r="B980921"/>
      <c r="C980921"/>
      <c r="D980921"/>
      <c r="E980921"/>
      <c r="F980921"/>
      <c r="G980921"/>
      <c r="H980921"/>
      <c r="I980921"/>
      <c r="J980921"/>
      <c r="K980921"/>
      <c r="L980921"/>
      <c r="M980921"/>
      <c r="N980921"/>
      <c r="O980921"/>
      <c r="P980921"/>
      <c r="Q980921"/>
      <c r="R980921"/>
      <c r="S980921"/>
      <c r="T980921"/>
      <c r="U980921"/>
      <c r="V980921"/>
    </row>
    <row r="980922" spans="1:22">
      <c r="A980922"/>
      <c r="B980922"/>
      <c r="C980922"/>
      <c r="D980922"/>
      <c r="E980922"/>
      <c r="F980922"/>
      <c r="G980922"/>
      <c r="H980922"/>
      <c r="I980922"/>
      <c r="J980922"/>
      <c r="K980922"/>
      <c r="L980922"/>
      <c r="M980922"/>
      <c r="N980922"/>
      <c r="O980922"/>
      <c r="P980922"/>
      <c r="Q980922"/>
      <c r="R980922"/>
      <c r="S980922"/>
      <c r="T980922"/>
      <c r="U980922"/>
      <c r="V980922"/>
    </row>
    <row r="980923" spans="1:22">
      <c r="A980923"/>
      <c r="B980923"/>
      <c r="C980923"/>
      <c r="D980923"/>
      <c r="E980923"/>
      <c r="F980923"/>
      <c r="G980923"/>
      <c r="H980923"/>
      <c r="I980923"/>
      <c r="J980923"/>
      <c r="K980923"/>
      <c r="L980923"/>
      <c r="M980923"/>
      <c r="N980923"/>
      <c r="O980923"/>
      <c r="P980923"/>
      <c r="Q980923"/>
      <c r="R980923"/>
      <c r="S980923"/>
      <c r="T980923"/>
      <c r="U980923"/>
      <c r="V980923"/>
    </row>
    <row r="980924" spans="1:22">
      <c r="A980924"/>
      <c r="B980924"/>
      <c r="C980924"/>
      <c r="D980924"/>
      <c r="E980924"/>
      <c r="F980924"/>
      <c r="G980924"/>
      <c r="H980924"/>
      <c r="I980924"/>
      <c r="J980924"/>
      <c r="K980924"/>
      <c r="L980924"/>
      <c r="M980924"/>
      <c r="N980924"/>
      <c r="O980924"/>
      <c r="P980924"/>
      <c r="Q980924"/>
      <c r="R980924"/>
      <c r="S980924"/>
      <c r="T980924"/>
      <c r="U980924"/>
      <c r="V980924"/>
    </row>
    <row r="980925" spans="1:22">
      <c r="A980925"/>
      <c r="B980925"/>
      <c r="C980925"/>
      <c r="D980925"/>
      <c r="E980925"/>
      <c r="F980925"/>
      <c r="G980925"/>
      <c r="H980925"/>
      <c r="I980925"/>
      <c r="J980925"/>
      <c r="K980925"/>
      <c r="L980925"/>
      <c r="M980925"/>
      <c r="N980925"/>
      <c r="O980925"/>
      <c r="P980925"/>
      <c r="Q980925"/>
      <c r="R980925"/>
      <c r="S980925"/>
      <c r="T980925"/>
      <c r="U980925"/>
      <c r="V980925"/>
    </row>
    <row r="980926" spans="1:22">
      <c r="A980926"/>
      <c r="B980926"/>
      <c r="C980926"/>
      <c r="D980926"/>
      <c r="E980926"/>
      <c r="F980926"/>
      <c r="G980926"/>
      <c r="H980926"/>
      <c r="I980926"/>
      <c r="J980926"/>
      <c r="K980926"/>
      <c r="L980926"/>
      <c r="M980926"/>
      <c r="N980926"/>
      <c r="O980926"/>
      <c r="P980926"/>
      <c r="Q980926"/>
      <c r="R980926"/>
      <c r="S980926"/>
      <c r="T980926"/>
      <c r="U980926"/>
      <c r="V980926"/>
    </row>
    <row r="980927" spans="1:22">
      <c r="A980927"/>
      <c r="B980927"/>
      <c r="C980927"/>
      <c r="D980927"/>
      <c r="E980927"/>
      <c r="F980927"/>
      <c r="G980927"/>
      <c r="H980927"/>
      <c r="I980927"/>
      <c r="J980927"/>
      <c r="K980927"/>
      <c r="L980927"/>
      <c r="M980927"/>
      <c r="N980927"/>
      <c r="O980927"/>
      <c r="P980927"/>
      <c r="Q980927"/>
      <c r="R980927"/>
      <c r="S980927"/>
      <c r="T980927"/>
      <c r="U980927"/>
      <c r="V980927"/>
    </row>
    <row r="980928" spans="1:22">
      <c r="A980928"/>
      <c r="B980928"/>
      <c r="C980928"/>
      <c r="D980928"/>
      <c r="E980928"/>
      <c r="F980928"/>
      <c r="G980928"/>
      <c r="H980928"/>
      <c r="I980928"/>
      <c r="J980928"/>
      <c r="K980928"/>
      <c r="L980928"/>
      <c r="M980928"/>
      <c r="N980928"/>
      <c r="O980928"/>
      <c r="P980928"/>
      <c r="Q980928"/>
      <c r="R980928"/>
      <c r="S980928"/>
      <c r="T980928"/>
      <c r="U980928"/>
      <c r="V980928"/>
    </row>
    <row r="980929" spans="1:22">
      <c r="A980929"/>
      <c r="B980929"/>
      <c r="C980929"/>
      <c r="D980929"/>
      <c r="E980929"/>
      <c r="F980929"/>
      <c r="G980929"/>
      <c r="H980929"/>
      <c r="I980929"/>
      <c r="J980929"/>
      <c r="K980929"/>
      <c r="L980929"/>
      <c r="M980929"/>
      <c r="N980929"/>
      <c r="O980929"/>
      <c r="P980929"/>
      <c r="Q980929"/>
      <c r="R980929"/>
      <c r="S980929"/>
      <c r="T980929"/>
      <c r="U980929"/>
      <c r="V980929"/>
    </row>
    <row r="980930" spans="1:22">
      <c r="A980930"/>
      <c r="B980930"/>
      <c r="C980930"/>
      <c r="D980930"/>
      <c r="E980930"/>
      <c r="F980930"/>
      <c r="G980930"/>
      <c r="H980930"/>
      <c r="I980930"/>
      <c r="J980930"/>
      <c r="K980930"/>
      <c r="L980930"/>
      <c r="M980930"/>
      <c r="N980930"/>
      <c r="O980930"/>
      <c r="P980930"/>
      <c r="Q980930"/>
      <c r="R980930"/>
      <c r="S980930"/>
      <c r="T980930"/>
      <c r="U980930"/>
      <c r="V980930"/>
    </row>
    <row r="980931" spans="1:22">
      <c r="A980931"/>
      <c r="B980931"/>
      <c r="C980931"/>
      <c r="D980931"/>
      <c r="E980931"/>
      <c r="F980931"/>
      <c r="G980931"/>
      <c r="H980931"/>
      <c r="I980931"/>
      <c r="J980931"/>
      <c r="K980931"/>
      <c r="L980931"/>
      <c r="M980931"/>
      <c r="N980931"/>
      <c r="O980931"/>
      <c r="P980931"/>
      <c r="Q980931"/>
      <c r="R980931"/>
      <c r="S980931"/>
      <c r="T980931"/>
      <c r="U980931"/>
      <c r="V980931"/>
    </row>
    <row r="980932" spans="1:22">
      <c r="A980932"/>
      <c r="B980932"/>
      <c r="C980932"/>
      <c r="D980932"/>
      <c r="E980932"/>
      <c r="F980932"/>
      <c r="G980932"/>
      <c r="H980932"/>
      <c r="I980932"/>
      <c r="J980932"/>
      <c r="K980932"/>
      <c r="L980932"/>
      <c r="M980932"/>
      <c r="N980932"/>
      <c r="O980932"/>
      <c r="P980932"/>
      <c r="Q980932"/>
      <c r="R980932"/>
      <c r="S980932"/>
      <c r="T980932"/>
      <c r="U980932"/>
      <c r="V980932"/>
    </row>
    <row r="980933" spans="1:22">
      <c r="A980933"/>
      <c r="B980933"/>
      <c r="C980933"/>
      <c r="D980933"/>
      <c r="E980933"/>
      <c r="F980933"/>
      <c r="G980933"/>
      <c r="H980933"/>
      <c r="I980933"/>
      <c r="J980933"/>
      <c r="K980933"/>
      <c r="L980933"/>
      <c r="M980933"/>
      <c r="N980933"/>
      <c r="O980933"/>
      <c r="P980933"/>
      <c r="Q980933"/>
      <c r="R980933"/>
      <c r="S980933"/>
      <c r="T980933"/>
      <c r="U980933"/>
      <c r="V980933"/>
    </row>
    <row r="980934" spans="1:22">
      <c r="A980934"/>
      <c r="B980934"/>
      <c r="C980934"/>
      <c r="D980934"/>
      <c r="E980934"/>
      <c r="F980934"/>
      <c r="G980934"/>
      <c r="H980934"/>
      <c r="I980934"/>
      <c r="J980934"/>
      <c r="K980934"/>
      <c r="L980934"/>
      <c r="M980934"/>
      <c r="N980934"/>
      <c r="O980934"/>
      <c r="P980934"/>
      <c r="Q980934"/>
      <c r="R980934"/>
      <c r="S980934"/>
      <c r="T980934"/>
      <c r="U980934"/>
      <c r="V980934"/>
    </row>
    <row r="980935" spans="1:22">
      <c r="A980935"/>
      <c r="B980935"/>
      <c r="C980935"/>
      <c r="D980935"/>
      <c r="E980935"/>
      <c r="F980935"/>
      <c r="G980935"/>
      <c r="H980935"/>
      <c r="I980935"/>
      <c r="J980935"/>
      <c r="K980935"/>
      <c r="L980935"/>
      <c r="M980935"/>
      <c r="N980935"/>
      <c r="O980935"/>
      <c r="P980935"/>
      <c r="Q980935"/>
      <c r="R980935"/>
      <c r="S980935"/>
      <c r="T980935"/>
      <c r="U980935"/>
      <c r="V980935"/>
    </row>
    <row r="980936" spans="1:22">
      <c r="A980936"/>
      <c r="B980936"/>
      <c r="C980936"/>
      <c r="D980936"/>
      <c r="E980936"/>
      <c r="F980936"/>
      <c r="G980936"/>
      <c r="H980936"/>
      <c r="I980936"/>
      <c r="J980936"/>
      <c r="K980936"/>
      <c r="L980936"/>
      <c r="M980936"/>
      <c r="N980936"/>
      <c r="O980936"/>
      <c r="P980936"/>
      <c r="Q980936"/>
      <c r="R980936"/>
      <c r="S980936"/>
      <c r="T980936"/>
      <c r="U980936"/>
      <c r="V980936"/>
    </row>
    <row r="980937" spans="1:22">
      <c r="A980937"/>
      <c r="B980937"/>
      <c r="C980937"/>
      <c r="D980937"/>
      <c r="E980937"/>
      <c r="F980937"/>
      <c r="G980937"/>
      <c r="H980937"/>
      <c r="I980937"/>
      <c r="J980937"/>
      <c r="K980937"/>
      <c r="L980937"/>
      <c r="M980937"/>
      <c r="N980937"/>
      <c r="O980937"/>
      <c r="P980937"/>
      <c r="Q980937"/>
      <c r="R980937"/>
      <c r="S980937"/>
      <c r="T980937"/>
      <c r="U980937"/>
      <c r="V980937"/>
    </row>
    <row r="980938" spans="1:22">
      <c r="A980938"/>
      <c r="B980938"/>
      <c r="C980938"/>
      <c r="D980938"/>
      <c r="E980938"/>
      <c r="F980938"/>
      <c r="G980938"/>
      <c r="H980938"/>
      <c r="I980938"/>
      <c r="J980938"/>
      <c r="K980938"/>
      <c r="L980938"/>
      <c r="M980938"/>
      <c r="N980938"/>
      <c r="O980938"/>
      <c r="P980938"/>
      <c r="Q980938"/>
      <c r="R980938"/>
      <c r="S980938"/>
      <c r="T980938"/>
      <c r="U980938"/>
      <c r="V980938"/>
    </row>
    <row r="980939" spans="1:22">
      <c r="A980939"/>
      <c r="B980939"/>
      <c r="C980939"/>
      <c r="D980939"/>
      <c r="E980939"/>
      <c r="F980939"/>
      <c r="G980939"/>
      <c r="H980939"/>
      <c r="I980939"/>
      <c r="J980939"/>
      <c r="K980939"/>
      <c r="L980939"/>
      <c r="M980939"/>
      <c r="N980939"/>
      <c r="O980939"/>
      <c r="P980939"/>
      <c r="Q980939"/>
      <c r="R980939"/>
      <c r="S980939"/>
      <c r="T980939"/>
      <c r="U980939"/>
      <c r="V980939"/>
    </row>
    <row r="980940" spans="1:22">
      <c r="A980940"/>
      <c r="B980940"/>
      <c r="C980940"/>
      <c r="D980940"/>
      <c r="E980940"/>
      <c r="F980940"/>
      <c r="G980940"/>
      <c r="H980940"/>
      <c r="I980940"/>
      <c r="J980940"/>
      <c r="K980940"/>
      <c r="L980940"/>
      <c r="M980940"/>
      <c r="N980940"/>
      <c r="O980940"/>
      <c r="P980940"/>
      <c r="Q980940"/>
      <c r="R980940"/>
      <c r="S980940"/>
      <c r="T980940"/>
      <c r="U980940"/>
      <c r="V980940"/>
    </row>
    <row r="980941" spans="1:22">
      <c r="A980941"/>
      <c r="B980941"/>
      <c r="C980941"/>
      <c r="D980941"/>
      <c r="E980941"/>
      <c r="F980941"/>
      <c r="G980941"/>
      <c r="H980941"/>
      <c r="I980941"/>
      <c r="J980941"/>
      <c r="K980941"/>
      <c r="L980941"/>
      <c r="M980941"/>
      <c r="N980941"/>
      <c r="O980941"/>
      <c r="P980941"/>
      <c r="Q980941"/>
      <c r="R980941"/>
      <c r="S980941"/>
      <c r="T980941"/>
      <c r="U980941"/>
      <c r="V980941"/>
    </row>
    <row r="980942" spans="1:22">
      <c r="A980942"/>
      <c r="B980942"/>
      <c r="C980942"/>
      <c r="D980942"/>
      <c r="E980942"/>
      <c r="F980942"/>
      <c r="G980942"/>
      <c r="H980942"/>
      <c r="I980942"/>
      <c r="J980942"/>
      <c r="K980942"/>
      <c r="L980942"/>
      <c r="M980942"/>
      <c r="N980942"/>
      <c r="O980942"/>
      <c r="P980942"/>
      <c r="Q980942"/>
      <c r="R980942"/>
      <c r="S980942"/>
      <c r="T980942"/>
      <c r="U980942"/>
      <c r="V980942"/>
    </row>
    <row r="980943" spans="1:22">
      <c r="A980943"/>
      <c r="B980943"/>
      <c r="C980943"/>
      <c r="D980943"/>
      <c r="E980943"/>
      <c r="F980943"/>
      <c r="G980943"/>
      <c r="H980943"/>
      <c r="I980943"/>
      <c r="J980943"/>
      <c r="K980943"/>
      <c r="L980943"/>
      <c r="M980943"/>
      <c r="N980943"/>
      <c r="O980943"/>
      <c r="P980943"/>
      <c r="Q980943"/>
      <c r="R980943"/>
      <c r="S980943"/>
      <c r="T980943"/>
      <c r="U980943"/>
      <c r="V980943"/>
    </row>
    <row r="980944" spans="1:22">
      <c r="A980944"/>
      <c r="B980944"/>
      <c r="C980944"/>
      <c r="D980944"/>
      <c r="E980944"/>
      <c r="F980944"/>
      <c r="G980944"/>
      <c r="H980944"/>
      <c r="I980944"/>
      <c r="J980944"/>
      <c r="K980944"/>
      <c r="L980944"/>
      <c r="M980944"/>
      <c r="N980944"/>
      <c r="O980944"/>
      <c r="P980944"/>
      <c r="Q980944"/>
      <c r="R980944"/>
      <c r="S980944"/>
      <c r="T980944"/>
      <c r="U980944"/>
      <c r="V980944"/>
    </row>
    <row r="980945" spans="1:22">
      <c r="A980945"/>
      <c r="B980945"/>
      <c r="C980945"/>
      <c r="D980945"/>
      <c r="E980945"/>
      <c r="F980945"/>
      <c r="G980945"/>
      <c r="H980945"/>
      <c r="I980945"/>
      <c r="J980945"/>
      <c r="K980945"/>
      <c r="L980945"/>
      <c r="M980945"/>
      <c r="N980945"/>
      <c r="O980945"/>
      <c r="P980945"/>
      <c r="Q980945"/>
      <c r="R980945"/>
      <c r="S980945"/>
      <c r="T980945"/>
      <c r="U980945"/>
      <c r="V980945"/>
    </row>
    <row r="980946" spans="1:22">
      <c r="A980946"/>
      <c r="B980946"/>
      <c r="C980946"/>
      <c r="D980946"/>
      <c r="E980946"/>
      <c r="F980946"/>
      <c r="G980946"/>
      <c r="H980946"/>
      <c r="I980946"/>
      <c r="J980946"/>
      <c r="K980946"/>
      <c r="L980946"/>
      <c r="M980946"/>
      <c r="N980946"/>
      <c r="O980946"/>
      <c r="P980946"/>
      <c r="Q980946"/>
      <c r="R980946"/>
      <c r="S980946"/>
      <c r="T980946"/>
      <c r="U980946"/>
      <c r="V980946"/>
    </row>
    <row r="980947" spans="1:22">
      <c r="A980947"/>
      <c r="B980947"/>
      <c r="C980947"/>
      <c r="D980947"/>
      <c r="E980947"/>
      <c r="F980947"/>
      <c r="G980947"/>
      <c r="H980947"/>
      <c r="I980947"/>
      <c r="J980947"/>
      <c r="K980947"/>
      <c r="L980947"/>
      <c r="M980947"/>
      <c r="N980947"/>
      <c r="O980947"/>
      <c r="P980947"/>
      <c r="Q980947"/>
      <c r="R980947"/>
      <c r="S980947"/>
      <c r="T980947"/>
      <c r="U980947"/>
      <c r="V980947"/>
    </row>
    <row r="980948" spans="1:22">
      <c r="A980948"/>
      <c r="B980948"/>
      <c r="C980948"/>
      <c r="D980948"/>
      <c r="E980948"/>
      <c r="F980948"/>
      <c r="G980948"/>
      <c r="H980948"/>
      <c r="I980948"/>
      <c r="J980948"/>
      <c r="K980948"/>
      <c r="L980948"/>
      <c r="M980948"/>
      <c r="N980948"/>
      <c r="O980948"/>
      <c r="P980948"/>
      <c r="Q980948"/>
      <c r="R980948"/>
      <c r="S980948"/>
      <c r="T980948"/>
      <c r="U980948"/>
      <c r="V980948"/>
    </row>
    <row r="980949" spans="1:22">
      <c r="A980949"/>
      <c r="B980949"/>
      <c r="C980949"/>
      <c r="D980949"/>
      <c r="E980949"/>
      <c r="F980949"/>
      <c r="G980949"/>
      <c r="H980949"/>
      <c r="I980949"/>
      <c r="J980949"/>
      <c r="K980949"/>
      <c r="L980949"/>
      <c r="M980949"/>
      <c r="N980949"/>
      <c r="O980949"/>
      <c r="P980949"/>
      <c r="Q980949"/>
      <c r="R980949"/>
      <c r="S980949"/>
      <c r="T980949"/>
      <c r="U980949"/>
      <c r="V980949"/>
    </row>
    <row r="980950" spans="1:22">
      <c r="A980950"/>
      <c r="B980950"/>
      <c r="C980950"/>
      <c r="D980950"/>
      <c r="E980950"/>
      <c r="F980950"/>
      <c r="G980950"/>
      <c r="H980950"/>
      <c r="I980950"/>
      <c r="J980950"/>
      <c r="K980950"/>
      <c r="L980950"/>
      <c r="M980950"/>
      <c r="N980950"/>
      <c r="O980950"/>
      <c r="P980950"/>
      <c r="Q980950"/>
      <c r="R980950"/>
      <c r="S980950"/>
      <c r="T980950"/>
      <c r="U980950"/>
      <c r="V980950"/>
    </row>
    <row r="980951" spans="1:22">
      <c r="A980951"/>
      <c r="B980951"/>
      <c r="C980951"/>
      <c r="D980951"/>
      <c r="E980951"/>
      <c r="F980951"/>
      <c r="G980951"/>
      <c r="H980951"/>
      <c r="I980951"/>
      <c r="J980951"/>
      <c r="K980951"/>
      <c r="L980951"/>
      <c r="M980951"/>
      <c r="N980951"/>
      <c r="O980951"/>
      <c r="P980951"/>
      <c r="Q980951"/>
      <c r="R980951"/>
      <c r="S980951"/>
      <c r="T980951"/>
      <c r="U980951"/>
      <c r="V980951"/>
    </row>
    <row r="980952" spans="1:22">
      <c r="A980952"/>
      <c r="B980952"/>
      <c r="C980952"/>
      <c r="D980952"/>
      <c r="E980952"/>
      <c r="F980952"/>
      <c r="G980952"/>
      <c r="H980952"/>
      <c r="I980952"/>
      <c r="J980952"/>
      <c r="K980952"/>
      <c r="L980952"/>
      <c r="M980952"/>
      <c r="N980952"/>
      <c r="O980952"/>
      <c r="P980952"/>
      <c r="Q980952"/>
      <c r="R980952"/>
      <c r="S980952"/>
      <c r="T980952"/>
      <c r="U980952"/>
      <c r="V980952"/>
    </row>
    <row r="980953" spans="1:22">
      <c r="A980953"/>
      <c r="B980953"/>
      <c r="C980953"/>
      <c r="D980953"/>
      <c r="E980953"/>
      <c r="F980953"/>
      <c r="G980953"/>
      <c r="H980953"/>
      <c r="I980953"/>
      <c r="J980953"/>
      <c r="K980953"/>
      <c r="L980953"/>
      <c r="M980953"/>
      <c r="N980953"/>
      <c r="O980953"/>
      <c r="P980953"/>
      <c r="Q980953"/>
      <c r="R980953"/>
      <c r="S980953"/>
      <c r="T980953"/>
      <c r="U980953"/>
      <c r="V980953"/>
    </row>
    <row r="980954" spans="1:22">
      <c r="A980954"/>
      <c r="B980954"/>
      <c r="C980954"/>
      <c r="D980954"/>
      <c r="E980954"/>
      <c r="F980954"/>
      <c r="G980954"/>
      <c r="H980954"/>
      <c r="I980954"/>
      <c r="J980954"/>
      <c r="K980954"/>
      <c r="L980954"/>
      <c r="M980954"/>
      <c r="N980954"/>
      <c r="O980954"/>
      <c r="P980954"/>
      <c r="Q980954"/>
      <c r="R980954"/>
      <c r="S980954"/>
      <c r="T980954"/>
      <c r="U980954"/>
      <c r="V980954"/>
    </row>
    <row r="980955" spans="1:22">
      <c r="A980955"/>
      <c r="B980955"/>
      <c r="C980955"/>
      <c r="D980955"/>
      <c r="E980955"/>
      <c r="F980955"/>
      <c r="G980955"/>
      <c r="H980955"/>
      <c r="I980955"/>
      <c r="J980955"/>
      <c r="K980955"/>
      <c r="L980955"/>
      <c r="M980955"/>
      <c r="N980955"/>
      <c r="O980955"/>
      <c r="P980955"/>
      <c r="Q980955"/>
      <c r="R980955"/>
      <c r="S980955"/>
      <c r="T980955"/>
      <c r="U980955"/>
      <c r="V980955"/>
    </row>
    <row r="980956" spans="1:22">
      <c r="A980956"/>
      <c r="B980956"/>
      <c r="C980956"/>
      <c r="D980956"/>
      <c r="E980956"/>
      <c r="F980956"/>
      <c r="G980956"/>
      <c r="H980956"/>
      <c r="I980956"/>
      <c r="J980956"/>
      <c r="K980956"/>
      <c r="L980956"/>
      <c r="M980956"/>
      <c r="N980956"/>
      <c r="O980956"/>
      <c r="P980956"/>
      <c r="Q980956"/>
      <c r="R980956"/>
      <c r="S980956"/>
      <c r="T980956"/>
      <c r="U980956"/>
      <c r="V980956"/>
    </row>
    <row r="980957" spans="1:22">
      <c r="A980957"/>
      <c r="B980957"/>
      <c r="C980957"/>
      <c r="D980957"/>
      <c r="E980957"/>
      <c r="F980957"/>
      <c r="G980957"/>
      <c r="H980957"/>
      <c r="I980957"/>
      <c r="J980957"/>
      <c r="K980957"/>
      <c r="L980957"/>
      <c r="M980957"/>
      <c r="N980957"/>
      <c r="O980957"/>
      <c r="P980957"/>
      <c r="Q980957"/>
      <c r="R980957"/>
      <c r="S980957"/>
      <c r="T980957"/>
      <c r="U980957"/>
      <c r="V980957"/>
    </row>
    <row r="980958" spans="1:22">
      <c r="A980958"/>
      <c r="B980958"/>
      <c r="C980958"/>
      <c r="D980958"/>
      <c r="E980958"/>
      <c r="F980958"/>
      <c r="G980958"/>
      <c r="H980958"/>
      <c r="I980958"/>
      <c r="J980958"/>
      <c r="K980958"/>
      <c r="L980958"/>
      <c r="M980958"/>
      <c r="N980958"/>
      <c r="O980958"/>
      <c r="P980958"/>
      <c r="Q980958"/>
      <c r="R980958"/>
      <c r="S980958"/>
      <c r="T980958"/>
      <c r="U980958"/>
      <c r="V980958"/>
    </row>
    <row r="980959" spans="1:22">
      <c r="A980959"/>
      <c r="B980959"/>
      <c r="C980959"/>
      <c r="D980959"/>
      <c r="E980959"/>
      <c r="F980959"/>
      <c r="G980959"/>
      <c r="H980959"/>
      <c r="I980959"/>
      <c r="J980959"/>
      <c r="K980959"/>
      <c r="L980959"/>
      <c r="M980959"/>
      <c r="N980959"/>
      <c r="O980959"/>
      <c r="P980959"/>
      <c r="Q980959"/>
      <c r="R980959"/>
      <c r="S980959"/>
      <c r="T980959"/>
      <c r="U980959"/>
      <c r="V980959"/>
    </row>
    <row r="980960" spans="1:22">
      <c r="A980960"/>
      <c r="B980960"/>
      <c r="C980960"/>
      <c r="D980960"/>
      <c r="E980960"/>
      <c r="F980960"/>
      <c r="G980960"/>
      <c r="H980960"/>
      <c r="I980960"/>
      <c r="J980960"/>
      <c r="K980960"/>
      <c r="L980960"/>
      <c r="M980960"/>
      <c r="N980960"/>
      <c r="O980960"/>
      <c r="P980960"/>
      <c r="Q980960"/>
      <c r="R980960"/>
      <c r="S980960"/>
      <c r="T980960"/>
      <c r="U980960"/>
      <c r="V980960"/>
    </row>
    <row r="980961" spans="1:22">
      <c r="A980961"/>
      <c r="B980961"/>
      <c r="C980961"/>
      <c r="D980961"/>
      <c r="E980961"/>
      <c r="F980961"/>
      <c r="G980961"/>
      <c r="H980961"/>
      <c r="I980961"/>
      <c r="J980961"/>
      <c r="K980961"/>
      <c r="L980961"/>
      <c r="M980961"/>
      <c r="N980961"/>
      <c r="O980961"/>
      <c r="P980961"/>
      <c r="Q980961"/>
      <c r="R980961"/>
      <c r="S980961"/>
      <c r="T980961"/>
      <c r="U980961"/>
      <c r="V980961"/>
    </row>
    <row r="980962" spans="1:22">
      <c r="A980962"/>
      <c r="B980962"/>
      <c r="C980962"/>
      <c r="D980962"/>
      <c r="E980962"/>
      <c r="F980962"/>
      <c r="G980962"/>
      <c r="H980962"/>
      <c r="I980962"/>
      <c r="J980962"/>
      <c r="K980962"/>
      <c r="L980962"/>
      <c r="M980962"/>
      <c r="N980962"/>
      <c r="O980962"/>
      <c r="P980962"/>
      <c r="Q980962"/>
      <c r="R980962"/>
      <c r="S980962"/>
      <c r="T980962"/>
      <c r="U980962"/>
      <c r="V980962"/>
    </row>
    <row r="980963" spans="1:22">
      <c r="A980963"/>
      <c r="B980963"/>
      <c r="C980963"/>
      <c r="D980963"/>
      <c r="E980963"/>
      <c r="F980963"/>
      <c r="G980963"/>
      <c r="H980963"/>
      <c r="I980963"/>
      <c r="J980963"/>
      <c r="K980963"/>
      <c r="L980963"/>
      <c r="M980963"/>
      <c r="N980963"/>
      <c r="O980963"/>
      <c r="P980963"/>
      <c r="Q980963"/>
      <c r="R980963"/>
      <c r="S980963"/>
      <c r="T980963"/>
      <c r="U980963"/>
      <c r="V980963"/>
    </row>
    <row r="980964" spans="1:22">
      <c r="A980964"/>
      <c r="B980964"/>
      <c r="C980964"/>
      <c r="D980964"/>
      <c r="E980964"/>
      <c r="F980964"/>
      <c r="G980964"/>
      <c r="H980964"/>
      <c r="I980964"/>
      <c r="J980964"/>
      <c r="K980964"/>
      <c r="L980964"/>
      <c r="M980964"/>
      <c r="N980964"/>
      <c r="O980964"/>
      <c r="P980964"/>
      <c r="Q980964"/>
      <c r="R980964"/>
      <c r="S980964"/>
      <c r="T980964"/>
      <c r="U980964"/>
      <c r="V980964"/>
    </row>
    <row r="980965" spans="1:22">
      <c r="A980965"/>
      <c r="B980965"/>
      <c r="C980965"/>
      <c r="D980965"/>
      <c r="E980965"/>
      <c r="F980965"/>
      <c r="G980965"/>
      <c r="H980965"/>
      <c r="I980965"/>
      <c r="J980965"/>
      <c r="K980965"/>
      <c r="L980965"/>
      <c r="M980965"/>
      <c r="N980965"/>
      <c r="O980965"/>
      <c r="P980965"/>
      <c r="Q980965"/>
      <c r="R980965"/>
      <c r="S980965"/>
      <c r="T980965"/>
      <c r="U980965"/>
      <c r="V980965"/>
    </row>
    <row r="980966" spans="1:22">
      <c r="A980966"/>
      <c r="B980966"/>
      <c r="C980966"/>
      <c r="D980966"/>
      <c r="E980966"/>
      <c r="F980966"/>
      <c r="G980966"/>
      <c r="H980966"/>
      <c r="I980966"/>
      <c r="J980966"/>
      <c r="K980966"/>
      <c r="L980966"/>
      <c r="M980966"/>
      <c r="N980966"/>
      <c r="O980966"/>
      <c r="P980966"/>
      <c r="Q980966"/>
      <c r="R980966"/>
      <c r="S980966"/>
      <c r="T980966"/>
      <c r="U980966"/>
      <c r="V980966"/>
    </row>
    <row r="980967" spans="1:22">
      <c r="A980967"/>
      <c r="B980967"/>
      <c r="C980967"/>
      <c r="D980967"/>
      <c r="E980967"/>
      <c r="F980967"/>
      <c r="G980967"/>
      <c r="H980967"/>
      <c r="I980967"/>
      <c r="J980967"/>
      <c r="K980967"/>
      <c r="L980967"/>
      <c r="M980967"/>
      <c r="N980967"/>
      <c r="O980967"/>
      <c r="P980967"/>
      <c r="Q980967"/>
      <c r="R980967"/>
      <c r="S980967"/>
      <c r="T980967"/>
      <c r="U980967"/>
      <c r="V980967"/>
    </row>
    <row r="980968" spans="1:22">
      <c r="A980968"/>
      <c r="B980968"/>
      <c r="C980968"/>
      <c r="D980968"/>
      <c r="E980968"/>
      <c r="F980968"/>
      <c r="G980968"/>
      <c r="H980968"/>
      <c r="I980968"/>
      <c r="J980968"/>
      <c r="K980968"/>
      <c r="L980968"/>
      <c r="M980968"/>
      <c r="N980968"/>
      <c r="O980968"/>
      <c r="P980968"/>
      <c r="Q980968"/>
      <c r="R980968"/>
      <c r="S980968"/>
      <c r="T980968"/>
      <c r="U980968"/>
      <c r="V980968"/>
    </row>
    <row r="980969" spans="1:22">
      <c r="A980969"/>
      <c r="B980969"/>
      <c r="C980969"/>
      <c r="D980969"/>
      <c r="E980969"/>
      <c r="F980969"/>
      <c r="G980969"/>
      <c r="H980969"/>
      <c r="I980969"/>
      <c r="J980969"/>
      <c r="K980969"/>
      <c r="L980969"/>
      <c r="M980969"/>
      <c r="N980969"/>
      <c r="O980969"/>
      <c r="P980969"/>
      <c r="Q980969"/>
      <c r="R980969"/>
      <c r="S980969"/>
      <c r="T980969"/>
      <c r="U980969"/>
      <c r="V980969"/>
    </row>
    <row r="980970" spans="1:22">
      <c r="A980970"/>
      <c r="B980970"/>
      <c r="C980970"/>
      <c r="D980970"/>
      <c r="E980970"/>
      <c r="F980970"/>
      <c r="G980970"/>
      <c r="H980970"/>
      <c r="I980970"/>
      <c r="J980970"/>
      <c r="K980970"/>
      <c r="L980970"/>
      <c r="M980970"/>
      <c r="N980970"/>
      <c r="O980970"/>
      <c r="P980970"/>
      <c r="Q980970"/>
      <c r="R980970"/>
      <c r="S980970"/>
      <c r="T980970"/>
      <c r="U980970"/>
      <c r="V980970"/>
    </row>
    <row r="980971" spans="1:22">
      <c r="A980971"/>
      <c r="B980971"/>
      <c r="C980971"/>
      <c r="D980971"/>
      <c r="E980971"/>
      <c r="F980971"/>
      <c r="G980971"/>
      <c r="H980971"/>
      <c r="I980971"/>
      <c r="J980971"/>
      <c r="K980971"/>
      <c r="L980971"/>
      <c r="M980971"/>
      <c r="N980971"/>
      <c r="O980971"/>
      <c r="P980971"/>
      <c r="Q980971"/>
      <c r="R980971"/>
      <c r="S980971"/>
      <c r="T980971"/>
      <c r="U980971"/>
      <c r="V980971"/>
    </row>
    <row r="980972" spans="1:22">
      <c r="A980972"/>
      <c r="B980972"/>
      <c r="C980972"/>
      <c r="D980972"/>
      <c r="E980972"/>
      <c r="F980972"/>
      <c r="G980972"/>
      <c r="H980972"/>
      <c r="I980972"/>
      <c r="J980972"/>
      <c r="K980972"/>
      <c r="L980972"/>
      <c r="M980972"/>
      <c r="N980972"/>
      <c r="O980972"/>
      <c r="P980972"/>
      <c r="Q980972"/>
      <c r="R980972"/>
      <c r="S980972"/>
      <c r="T980972"/>
      <c r="U980972"/>
      <c r="V980972"/>
    </row>
    <row r="980973" spans="1:22">
      <c r="A980973"/>
      <c r="B980973"/>
      <c r="C980973"/>
      <c r="D980973"/>
      <c r="E980973"/>
      <c r="F980973"/>
      <c r="G980973"/>
      <c r="H980973"/>
      <c r="I980973"/>
      <c r="J980973"/>
      <c r="K980973"/>
      <c r="L980973"/>
      <c r="M980973"/>
      <c r="N980973"/>
      <c r="O980973"/>
      <c r="P980973"/>
      <c r="Q980973"/>
      <c r="R980973"/>
      <c r="S980973"/>
      <c r="T980973"/>
      <c r="U980973"/>
      <c r="V980973"/>
    </row>
    <row r="980974" spans="1:22">
      <c r="A980974"/>
      <c r="B980974"/>
      <c r="C980974"/>
      <c r="D980974"/>
      <c r="E980974"/>
      <c r="F980974"/>
      <c r="G980974"/>
      <c r="H980974"/>
      <c r="I980974"/>
      <c r="J980974"/>
      <c r="K980974"/>
      <c r="L980974"/>
      <c r="M980974"/>
      <c r="N980974"/>
      <c r="O980974"/>
      <c r="P980974"/>
      <c r="Q980974"/>
      <c r="R980974"/>
      <c r="S980974"/>
      <c r="T980974"/>
      <c r="U980974"/>
      <c r="V980974"/>
    </row>
    <row r="980975" spans="1:22">
      <c r="A980975"/>
      <c r="B980975"/>
      <c r="C980975"/>
      <c r="D980975"/>
      <c r="E980975"/>
      <c r="F980975"/>
      <c r="G980975"/>
      <c r="H980975"/>
      <c r="I980975"/>
      <c r="J980975"/>
      <c r="K980975"/>
      <c r="L980975"/>
      <c r="M980975"/>
      <c r="N980975"/>
      <c r="O980975"/>
      <c r="P980975"/>
      <c r="Q980975"/>
      <c r="R980975"/>
      <c r="S980975"/>
      <c r="T980975"/>
      <c r="U980975"/>
      <c r="V980975"/>
    </row>
    <row r="980976" spans="1:22">
      <c r="A980976"/>
      <c r="B980976"/>
      <c r="C980976"/>
      <c r="D980976"/>
      <c r="E980976"/>
      <c r="F980976"/>
      <c r="G980976"/>
      <c r="H980976"/>
      <c r="I980976"/>
      <c r="J980976"/>
      <c r="K980976"/>
      <c r="L980976"/>
      <c r="M980976"/>
      <c r="N980976"/>
      <c r="O980976"/>
      <c r="P980976"/>
      <c r="Q980976"/>
      <c r="R980976"/>
      <c r="S980976"/>
      <c r="T980976"/>
      <c r="U980976"/>
      <c r="V980976"/>
    </row>
    <row r="980977" spans="1:22">
      <c r="A980977"/>
      <c r="B980977"/>
      <c r="C980977"/>
      <c r="D980977"/>
      <c r="E980977"/>
      <c r="F980977"/>
      <c r="G980977"/>
      <c r="H980977"/>
      <c r="I980977"/>
      <c r="J980977"/>
      <c r="K980977"/>
      <c r="L980977"/>
      <c r="M980977"/>
      <c r="N980977"/>
      <c r="O980977"/>
      <c r="P980977"/>
      <c r="Q980977"/>
      <c r="R980977"/>
      <c r="S980977"/>
      <c r="T980977"/>
      <c r="U980977"/>
      <c r="V980977"/>
    </row>
    <row r="980978" spans="1:22">
      <c r="A980978"/>
      <c r="B980978"/>
      <c r="C980978"/>
      <c r="D980978"/>
      <c r="E980978"/>
      <c r="F980978"/>
      <c r="G980978"/>
      <c r="H980978"/>
      <c r="I980978"/>
      <c r="J980978"/>
      <c r="K980978"/>
      <c r="L980978"/>
      <c r="M980978"/>
      <c r="N980978"/>
      <c r="O980978"/>
      <c r="P980978"/>
      <c r="Q980978"/>
      <c r="R980978"/>
      <c r="S980978"/>
      <c r="T980978"/>
      <c r="U980978"/>
      <c r="V980978"/>
    </row>
    <row r="980979" spans="1:22">
      <c r="A980979"/>
      <c r="B980979"/>
      <c r="C980979"/>
      <c r="D980979"/>
      <c r="E980979"/>
      <c r="F980979"/>
      <c r="G980979"/>
      <c r="H980979"/>
      <c r="I980979"/>
      <c r="J980979"/>
      <c r="K980979"/>
      <c r="L980979"/>
      <c r="M980979"/>
      <c r="N980979"/>
      <c r="O980979"/>
      <c r="P980979"/>
      <c r="Q980979"/>
      <c r="R980979"/>
      <c r="S980979"/>
      <c r="T980979"/>
      <c r="U980979"/>
      <c r="V980979"/>
    </row>
    <row r="980980" spans="1:22">
      <c r="A980980"/>
      <c r="B980980"/>
      <c r="C980980"/>
      <c r="D980980"/>
      <c r="E980980"/>
      <c r="F980980"/>
      <c r="G980980"/>
      <c r="H980980"/>
      <c r="I980980"/>
      <c r="J980980"/>
      <c r="K980980"/>
      <c r="L980980"/>
      <c r="M980980"/>
      <c r="N980980"/>
      <c r="O980980"/>
      <c r="P980980"/>
      <c r="Q980980"/>
      <c r="R980980"/>
      <c r="S980980"/>
      <c r="T980980"/>
      <c r="U980980"/>
      <c r="V980980"/>
    </row>
    <row r="980981" spans="1:22">
      <c r="A980981"/>
      <c r="B980981"/>
      <c r="C980981"/>
      <c r="D980981"/>
      <c r="E980981"/>
      <c r="F980981"/>
      <c r="G980981"/>
      <c r="H980981"/>
      <c r="I980981"/>
      <c r="J980981"/>
      <c r="K980981"/>
      <c r="L980981"/>
      <c r="M980981"/>
      <c r="N980981"/>
      <c r="O980981"/>
      <c r="P980981"/>
      <c r="Q980981"/>
      <c r="R980981"/>
      <c r="S980981"/>
      <c r="T980981"/>
      <c r="U980981"/>
      <c r="V980981"/>
    </row>
    <row r="980982" spans="1:22">
      <c r="A980982"/>
      <c r="B980982"/>
      <c r="C980982"/>
      <c r="D980982"/>
      <c r="E980982"/>
      <c r="F980982"/>
      <c r="G980982"/>
      <c r="H980982"/>
      <c r="I980982"/>
      <c r="J980982"/>
      <c r="K980982"/>
      <c r="L980982"/>
      <c r="M980982"/>
      <c r="N980982"/>
      <c r="O980982"/>
      <c r="P980982"/>
      <c r="Q980982"/>
      <c r="R980982"/>
      <c r="S980982"/>
      <c r="T980982"/>
      <c r="U980982"/>
      <c r="V980982"/>
    </row>
    <row r="980983" spans="1:22">
      <c r="A980983"/>
      <c r="B980983"/>
      <c r="C980983"/>
      <c r="D980983"/>
      <c r="E980983"/>
      <c r="F980983"/>
      <c r="G980983"/>
      <c r="H980983"/>
      <c r="I980983"/>
      <c r="J980983"/>
      <c r="K980983"/>
      <c r="L980983"/>
      <c r="M980983"/>
      <c r="N980983"/>
      <c r="O980983"/>
      <c r="P980983"/>
      <c r="Q980983"/>
      <c r="R980983"/>
      <c r="S980983"/>
      <c r="T980983"/>
      <c r="U980983"/>
      <c r="V980983"/>
    </row>
    <row r="980984" spans="1:22">
      <c r="A980984"/>
      <c r="B980984"/>
      <c r="C980984"/>
      <c r="D980984"/>
      <c r="E980984"/>
      <c r="F980984"/>
      <c r="G980984"/>
      <c r="H980984"/>
      <c r="I980984"/>
      <c r="J980984"/>
      <c r="K980984"/>
      <c r="L980984"/>
      <c r="M980984"/>
      <c r="N980984"/>
      <c r="O980984"/>
      <c r="P980984"/>
      <c r="Q980984"/>
      <c r="R980984"/>
      <c r="S980984"/>
      <c r="T980984"/>
      <c r="U980984"/>
      <c r="V980984"/>
    </row>
    <row r="980985" spans="1:22">
      <c r="A980985"/>
      <c r="B980985"/>
      <c r="C980985"/>
      <c r="D980985"/>
      <c r="E980985"/>
      <c r="F980985"/>
      <c r="G980985"/>
      <c r="H980985"/>
      <c r="I980985"/>
      <c r="J980985"/>
      <c r="K980985"/>
      <c r="L980985"/>
      <c r="M980985"/>
      <c r="N980985"/>
      <c r="O980985"/>
      <c r="P980985"/>
      <c r="Q980985"/>
      <c r="R980985"/>
      <c r="S980985"/>
      <c r="T980985"/>
      <c r="U980985"/>
      <c r="V980985"/>
    </row>
    <row r="980986" spans="1:22">
      <c r="A980986"/>
      <c r="B980986"/>
      <c r="C980986"/>
      <c r="D980986"/>
      <c r="E980986"/>
      <c r="F980986"/>
      <c r="G980986"/>
      <c r="H980986"/>
      <c r="I980986"/>
      <c r="J980986"/>
      <c r="K980986"/>
      <c r="L980986"/>
      <c r="M980986"/>
      <c r="N980986"/>
      <c r="O980986"/>
      <c r="P980986"/>
      <c r="Q980986"/>
      <c r="R980986"/>
      <c r="S980986"/>
      <c r="T980986"/>
      <c r="U980986"/>
      <c r="V980986"/>
    </row>
    <row r="980987" spans="1:22">
      <c r="A980987"/>
      <c r="B980987"/>
      <c r="C980987"/>
      <c r="D980987"/>
      <c r="E980987"/>
      <c r="F980987"/>
      <c r="G980987"/>
      <c r="H980987"/>
      <c r="I980987"/>
      <c r="J980987"/>
      <c r="K980987"/>
      <c r="L980987"/>
      <c r="M980987"/>
      <c r="N980987"/>
      <c r="O980987"/>
      <c r="P980987"/>
      <c r="Q980987"/>
      <c r="R980987"/>
      <c r="S980987"/>
      <c r="T980987"/>
      <c r="U980987"/>
      <c r="V980987"/>
    </row>
    <row r="980988" spans="1:22">
      <c r="A980988"/>
      <c r="B980988"/>
      <c r="C980988"/>
      <c r="D980988"/>
      <c r="E980988"/>
      <c r="F980988"/>
      <c r="G980988"/>
      <c r="H980988"/>
      <c r="I980988"/>
      <c r="J980988"/>
      <c r="K980988"/>
      <c r="L980988"/>
      <c r="M980988"/>
      <c r="N980988"/>
      <c r="O980988"/>
      <c r="P980988"/>
      <c r="Q980988"/>
      <c r="R980988"/>
      <c r="S980988"/>
      <c r="T980988"/>
      <c r="U980988"/>
      <c r="V980988"/>
    </row>
    <row r="980989" spans="1:22">
      <c r="A980989"/>
      <c r="B980989"/>
      <c r="C980989"/>
      <c r="D980989"/>
      <c r="E980989"/>
      <c r="F980989"/>
      <c r="G980989"/>
      <c r="H980989"/>
      <c r="I980989"/>
      <c r="J980989"/>
      <c r="K980989"/>
      <c r="L980989"/>
      <c r="M980989"/>
      <c r="N980989"/>
      <c r="O980989"/>
      <c r="P980989"/>
      <c r="Q980989"/>
      <c r="R980989"/>
      <c r="S980989"/>
      <c r="T980989"/>
      <c r="U980989"/>
      <c r="V980989"/>
    </row>
    <row r="980990" spans="1:22">
      <c r="A980990"/>
      <c r="B980990"/>
      <c r="C980990"/>
      <c r="D980990"/>
      <c r="E980990"/>
      <c r="F980990"/>
      <c r="G980990"/>
      <c r="H980990"/>
      <c r="I980990"/>
      <c r="J980990"/>
      <c r="K980990"/>
      <c r="L980990"/>
      <c r="M980990"/>
      <c r="N980990"/>
      <c r="O980990"/>
      <c r="P980990"/>
      <c r="Q980990"/>
      <c r="R980990"/>
      <c r="S980990"/>
      <c r="T980990"/>
      <c r="U980990"/>
      <c r="V980990"/>
    </row>
    <row r="980991" spans="1:22">
      <c r="A980991"/>
      <c r="B980991"/>
      <c r="C980991"/>
      <c r="D980991"/>
      <c r="E980991"/>
      <c r="F980991"/>
      <c r="G980991"/>
      <c r="H980991"/>
      <c r="I980991"/>
      <c r="J980991"/>
      <c r="K980991"/>
      <c r="L980991"/>
      <c r="M980991"/>
      <c r="N980991"/>
      <c r="O980991"/>
      <c r="P980991"/>
      <c r="Q980991"/>
      <c r="R980991"/>
      <c r="S980991"/>
      <c r="T980991"/>
      <c r="U980991"/>
      <c r="V980991"/>
    </row>
    <row r="980992" spans="1:22">
      <c r="A980992"/>
      <c r="B980992"/>
      <c r="C980992"/>
      <c r="D980992"/>
      <c r="E980992"/>
      <c r="F980992"/>
      <c r="G980992"/>
      <c r="H980992"/>
      <c r="I980992"/>
      <c r="J980992"/>
      <c r="K980992"/>
      <c r="L980992"/>
      <c r="M980992"/>
      <c r="N980992"/>
      <c r="O980992"/>
      <c r="P980992"/>
      <c r="Q980992"/>
      <c r="R980992"/>
      <c r="S980992"/>
      <c r="T980992"/>
      <c r="U980992"/>
      <c r="V980992"/>
    </row>
    <row r="980993" spans="1:22">
      <c r="A980993"/>
      <c r="B980993"/>
      <c r="C980993"/>
      <c r="D980993"/>
      <c r="E980993"/>
      <c r="F980993"/>
      <c r="G980993"/>
      <c r="H980993"/>
      <c r="I980993"/>
      <c r="J980993"/>
      <c r="K980993"/>
      <c r="L980993"/>
      <c r="M980993"/>
      <c r="N980993"/>
      <c r="O980993"/>
      <c r="P980993"/>
      <c r="Q980993"/>
      <c r="R980993"/>
      <c r="S980993"/>
      <c r="T980993"/>
      <c r="U980993"/>
      <c r="V980993"/>
    </row>
    <row r="980994" spans="1:22">
      <c r="A980994"/>
      <c r="B980994"/>
      <c r="C980994"/>
      <c r="D980994"/>
      <c r="E980994"/>
      <c r="F980994"/>
      <c r="G980994"/>
      <c r="H980994"/>
      <c r="I980994"/>
      <c r="J980994"/>
      <c r="K980994"/>
      <c r="L980994"/>
      <c r="M980994"/>
      <c r="N980994"/>
      <c r="O980994"/>
      <c r="P980994"/>
      <c r="Q980994"/>
      <c r="R980994"/>
      <c r="S980994"/>
      <c r="T980994"/>
      <c r="U980994"/>
      <c r="V980994"/>
    </row>
    <row r="980995" spans="1:22">
      <c r="A980995"/>
      <c r="B980995"/>
      <c r="C980995"/>
      <c r="D980995"/>
      <c r="E980995"/>
      <c r="F980995"/>
      <c r="G980995"/>
      <c r="H980995"/>
      <c r="I980995"/>
      <c r="J980995"/>
      <c r="K980995"/>
      <c r="L980995"/>
      <c r="M980995"/>
      <c r="N980995"/>
      <c r="O980995"/>
      <c r="P980995"/>
      <c r="Q980995"/>
      <c r="R980995"/>
      <c r="S980995"/>
      <c r="T980995"/>
      <c r="U980995"/>
      <c r="V980995"/>
    </row>
    <row r="980996" spans="1:22">
      <c r="A980996"/>
      <c r="B980996"/>
      <c r="C980996"/>
      <c r="D980996"/>
      <c r="E980996"/>
      <c r="F980996"/>
      <c r="G980996"/>
      <c r="H980996"/>
      <c r="I980996"/>
      <c r="J980996"/>
      <c r="K980996"/>
      <c r="L980996"/>
      <c r="M980996"/>
      <c r="N980996"/>
      <c r="O980996"/>
      <c r="P980996"/>
      <c r="Q980996"/>
      <c r="R980996"/>
      <c r="S980996"/>
      <c r="T980996"/>
      <c r="U980996"/>
      <c r="V980996"/>
    </row>
    <row r="980997" spans="1:22">
      <c r="A980997"/>
      <c r="B980997"/>
      <c r="C980997"/>
      <c r="D980997"/>
      <c r="E980997"/>
      <c r="F980997"/>
      <c r="G980997"/>
      <c r="H980997"/>
      <c r="I980997"/>
      <c r="J980997"/>
      <c r="K980997"/>
      <c r="L980997"/>
      <c r="M980997"/>
      <c r="N980997"/>
      <c r="O980997"/>
      <c r="P980997"/>
      <c r="Q980997"/>
      <c r="R980997"/>
      <c r="S980997"/>
      <c r="T980997"/>
      <c r="U980997"/>
      <c r="V980997"/>
    </row>
    <row r="980998" spans="1:22">
      <c r="A980998"/>
      <c r="B980998"/>
      <c r="C980998"/>
      <c r="D980998"/>
      <c r="E980998"/>
      <c r="F980998"/>
      <c r="G980998"/>
      <c r="H980998"/>
      <c r="I980998"/>
      <c r="J980998"/>
      <c r="K980998"/>
      <c r="L980998"/>
      <c r="M980998"/>
      <c r="N980998"/>
      <c r="O980998"/>
      <c r="P980998"/>
      <c r="Q980998"/>
      <c r="R980998"/>
      <c r="S980998"/>
      <c r="T980998"/>
      <c r="U980998"/>
      <c r="V980998"/>
    </row>
    <row r="980999" spans="1:22">
      <c r="A980999"/>
      <c r="B980999"/>
      <c r="C980999"/>
      <c r="D980999"/>
      <c r="E980999"/>
      <c r="F980999"/>
      <c r="G980999"/>
      <c r="H980999"/>
      <c r="I980999"/>
      <c r="J980999"/>
      <c r="K980999"/>
      <c r="L980999"/>
      <c r="M980999"/>
      <c r="N980999"/>
      <c r="O980999"/>
      <c r="P980999"/>
      <c r="Q980999"/>
      <c r="R980999"/>
      <c r="S980999"/>
      <c r="T980999"/>
      <c r="U980999"/>
      <c r="V980999"/>
    </row>
    <row r="981000" spans="1:22">
      <c r="A981000"/>
      <c r="B981000"/>
      <c r="C981000"/>
      <c r="D981000"/>
      <c r="E981000"/>
      <c r="F981000"/>
      <c r="G981000"/>
      <c r="H981000"/>
      <c r="I981000"/>
      <c r="J981000"/>
      <c r="K981000"/>
      <c r="L981000"/>
      <c r="M981000"/>
      <c r="N981000"/>
      <c r="O981000"/>
      <c r="P981000"/>
      <c r="Q981000"/>
      <c r="R981000"/>
      <c r="S981000"/>
      <c r="T981000"/>
      <c r="U981000"/>
      <c r="V981000"/>
    </row>
    <row r="981001" spans="1:22">
      <c r="A981001"/>
      <c r="B981001"/>
      <c r="C981001"/>
      <c r="D981001"/>
      <c r="E981001"/>
      <c r="F981001"/>
      <c r="G981001"/>
      <c r="H981001"/>
      <c r="I981001"/>
      <c r="J981001"/>
      <c r="K981001"/>
      <c r="L981001"/>
      <c r="M981001"/>
      <c r="N981001"/>
      <c r="O981001"/>
      <c r="P981001"/>
      <c r="Q981001"/>
      <c r="R981001"/>
      <c r="S981001"/>
      <c r="T981001"/>
      <c r="U981001"/>
      <c r="V981001"/>
    </row>
    <row r="981002" spans="1:22">
      <c r="A981002"/>
      <c r="B981002"/>
      <c r="C981002"/>
      <c r="D981002"/>
      <c r="E981002"/>
      <c r="F981002"/>
      <c r="G981002"/>
      <c r="H981002"/>
      <c r="I981002"/>
      <c r="J981002"/>
      <c r="K981002"/>
      <c r="L981002"/>
      <c r="M981002"/>
      <c r="N981002"/>
      <c r="O981002"/>
      <c r="P981002"/>
      <c r="Q981002"/>
      <c r="R981002"/>
      <c r="S981002"/>
      <c r="T981002"/>
      <c r="U981002"/>
      <c r="V981002"/>
    </row>
    <row r="981003" spans="1:22">
      <c r="A981003"/>
      <c r="B981003"/>
      <c r="C981003"/>
      <c r="D981003"/>
      <c r="E981003"/>
      <c r="F981003"/>
      <c r="G981003"/>
      <c r="H981003"/>
      <c r="I981003"/>
      <c r="J981003"/>
      <c r="K981003"/>
      <c r="L981003"/>
      <c r="M981003"/>
      <c r="N981003"/>
      <c r="O981003"/>
      <c r="P981003"/>
      <c r="Q981003"/>
      <c r="R981003"/>
      <c r="S981003"/>
      <c r="T981003"/>
      <c r="U981003"/>
      <c r="V981003"/>
    </row>
    <row r="981004" spans="1:22">
      <c r="A981004"/>
      <c r="B981004"/>
      <c r="C981004"/>
      <c r="D981004"/>
      <c r="E981004"/>
      <c r="F981004"/>
      <c r="G981004"/>
      <c r="H981004"/>
      <c r="I981004"/>
      <c r="J981004"/>
      <c r="K981004"/>
      <c r="L981004"/>
      <c r="M981004"/>
      <c r="N981004"/>
      <c r="O981004"/>
      <c r="P981004"/>
      <c r="Q981004"/>
      <c r="R981004"/>
      <c r="S981004"/>
      <c r="T981004"/>
      <c r="U981004"/>
      <c r="V981004"/>
    </row>
    <row r="981005" spans="1:22">
      <c r="A981005"/>
      <c r="B981005"/>
      <c r="C981005"/>
      <c r="D981005"/>
      <c r="E981005"/>
      <c r="F981005"/>
      <c r="G981005"/>
      <c r="H981005"/>
      <c r="I981005"/>
      <c r="J981005"/>
      <c r="K981005"/>
      <c r="L981005"/>
      <c r="M981005"/>
      <c r="N981005"/>
      <c r="O981005"/>
      <c r="P981005"/>
      <c r="Q981005"/>
      <c r="R981005"/>
      <c r="S981005"/>
      <c r="T981005"/>
      <c r="U981005"/>
      <c r="V981005"/>
    </row>
    <row r="981006" spans="1:22">
      <c r="A981006"/>
      <c r="B981006"/>
      <c r="C981006"/>
      <c r="D981006"/>
      <c r="E981006"/>
      <c r="F981006"/>
      <c r="G981006"/>
      <c r="H981006"/>
      <c r="I981006"/>
      <c r="J981006"/>
      <c r="K981006"/>
      <c r="L981006"/>
      <c r="M981006"/>
      <c r="N981006"/>
      <c r="O981006"/>
      <c r="P981006"/>
      <c r="Q981006"/>
      <c r="R981006"/>
      <c r="S981006"/>
      <c r="T981006"/>
      <c r="U981006"/>
      <c r="V981006"/>
    </row>
    <row r="981007" spans="1:22">
      <c r="A981007"/>
      <c r="B981007"/>
      <c r="C981007"/>
      <c r="D981007"/>
      <c r="E981007"/>
      <c r="F981007"/>
      <c r="G981007"/>
      <c r="H981007"/>
      <c r="I981007"/>
      <c r="J981007"/>
      <c r="K981007"/>
      <c r="L981007"/>
      <c r="M981007"/>
      <c r="N981007"/>
      <c r="O981007"/>
      <c r="P981007"/>
      <c r="Q981007"/>
      <c r="R981007"/>
      <c r="S981007"/>
      <c r="T981007"/>
      <c r="U981007"/>
      <c r="V981007"/>
    </row>
    <row r="981008" spans="1:22">
      <c r="A981008"/>
      <c r="B981008"/>
      <c r="C981008"/>
      <c r="D981008"/>
      <c r="E981008"/>
      <c r="F981008"/>
      <c r="G981008"/>
      <c r="H981008"/>
      <c r="I981008"/>
      <c r="J981008"/>
      <c r="K981008"/>
      <c r="L981008"/>
      <c r="M981008"/>
      <c r="N981008"/>
      <c r="O981008"/>
      <c r="P981008"/>
      <c r="Q981008"/>
      <c r="R981008"/>
      <c r="S981008"/>
      <c r="T981008"/>
      <c r="U981008"/>
      <c r="V981008"/>
    </row>
    <row r="981009" spans="1:22">
      <c r="A981009"/>
      <c r="B981009"/>
      <c r="C981009"/>
      <c r="D981009"/>
      <c r="E981009"/>
      <c r="F981009"/>
      <c r="G981009"/>
      <c r="H981009"/>
      <c r="I981009"/>
      <c r="J981009"/>
      <c r="K981009"/>
      <c r="L981009"/>
      <c r="M981009"/>
      <c r="N981009"/>
      <c r="O981009"/>
      <c r="P981009"/>
      <c r="Q981009"/>
      <c r="R981009"/>
      <c r="S981009"/>
      <c r="T981009"/>
      <c r="U981009"/>
      <c r="V981009"/>
    </row>
    <row r="981010" spans="1:22">
      <c r="A981010"/>
      <c r="B981010"/>
      <c r="C981010"/>
      <c r="D981010"/>
      <c r="E981010"/>
      <c r="F981010"/>
      <c r="G981010"/>
      <c r="H981010"/>
      <c r="I981010"/>
      <c r="J981010"/>
      <c r="K981010"/>
      <c r="L981010"/>
      <c r="M981010"/>
      <c r="N981010"/>
      <c r="O981010"/>
      <c r="P981010"/>
      <c r="Q981010"/>
      <c r="R981010"/>
      <c r="S981010"/>
      <c r="T981010"/>
      <c r="U981010"/>
      <c r="V981010"/>
    </row>
    <row r="981011" spans="1:22">
      <c r="A981011"/>
      <c r="B981011"/>
      <c r="C981011"/>
      <c r="D981011"/>
      <c r="E981011"/>
      <c r="F981011"/>
      <c r="G981011"/>
      <c r="H981011"/>
      <c r="I981011"/>
      <c r="J981011"/>
      <c r="K981011"/>
      <c r="L981011"/>
      <c r="M981011"/>
      <c r="N981011"/>
      <c r="O981011"/>
      <c r="P981011"/>
      <c r="Q981011"/>
      <c r="R981011"/>
      <c r="S981011"/>
      <c r="T981011"/>
      <c r="U981011"/>
      <c r="V981011"/>
    </row>
    <row r="981012" spans="1:22">
      <c r="A981012"/>
      <c r="B981012"/>
      <c r="C981012"/>
      <c r="D981012"/>
      <c r="E981012"/>
      <c r="F981012"/>
      <c r="G981012"/>
      <c r="H981012"/>
      <c r="I981012"/>
      <c r="J981012"/>
      <c r="K981012"/>
      <c r="L981012"/>
      <c r="M981012"/>
      <c r="N981012"/>
      <c r="O981012"/>
      <c r="P981012"/>
      <c r="Q981012"/>
      <c r="R981012"/>
      <c r="S981012"/>
      <c r="T981012"/>
      <c r="U981012"/>
      <c r="V981012"/>
    </row>
    <row r="981013" spans="1:22">
      <c r="A981013"/>
      <c r="B981013"/>
      <c r="C981013"/>
      <c r="D981013"/>
      <c r="E981013"/>
      <c r="F981013"/>
      <c r="G981013"/>
      <c r="H981013"/>
      <c r="I981013"/>
      <c r="J981013"/>
      <c r="K981013"/>
      <c r="L981013"/>
      <c r="M981013"/>
      <c r="N981013"/>
      <c r="O981013"/>
      <c r="P981013"/>
      <c r="Q981013"/>
      <c r="R981013"/>
      <c r="S981013"/>
      <c r="T981013"/>
      <c r="U981013"/>
      <c r="V981013"/>
    </row>
    <row r="981014" spans="1:22">
      <c r="A981014"/>
      <c r="B981014"/>
      <c r="C981014"/>
      <c r="D981014"/>
      <c r="E981014"/>
      <c r="F981014"/>
      <c r="G981014"/>
      <c r="H981014"/>
      <c r="I981014"/>
      <c r="J981014"/>
      <c r="K981014"/>
      <c r="L981014"/>
      <c r="M981014"/>
      <c r="N981014"/>
      <c r="O981014"/>
      <c r="P981014"/>
      <c r="Q981014"/>
      <c r="R981014"/>
      <c r="S981014"/>
      <c r="T981014"/>
      <c r="U981014"/>
      <c r="V981014"/>
    </row>
    <row r="981015" spans="1:22">
      <c r="A981015"/>
      <c r="B981015"/>
      <c r="C981015"/>
      <c r="D981015"/>
      <c r="E981015"/>
      <c r="F981015"/>
      <c r="G981015"/>
      <c r="H981015"/>
      <c r="I981015"/>
      <c r="J981015"/>
      <c r="K981015"/>
      <c r="L981015"/>
      <c r="M981015"/>
      <c r="N981015"/>
      <c r="O981015"/>
      <c r="P981015"/>
      <c r="Q981015"/>
      <c r="R981015"/>
      <c r="S981015"/>
      <c r="T981015"/>
      <c r="U981015"/>
      <c r="V981015"/>
    </row>
    <row r="981016" spans="1:22">
      <c r="A981016"/>
      <c r="B981016"/>
      <c r="C981016"/>
      <c r="D981016"/>
      <c r="E981016"/>
      <c r="F981016"/>
      <c r="G981016"/>
      <c r="H981016"/>
      <c r="I981016"/>
      <c r="J981016"/>
      <c r="K981016"/>
      <c r="L981016"/>
      <c r="M981016"/>
      <c r="N981016"/>
      <c r="O981016"/>
      <c r="P981016"/>
      <c r="Q981016"/>
      <c r="R981016"/>
      <c r="S981016"/>
      <c r="T981016"/>
      <c r="U981016"/>
      <c r="V981016"/>
    </row>
    <row r="981017" spans="1:22">
      <c r="A981017"/>
      <c r="B981017"/>
      <c r="C981017"/>
      <c r="D981017"/>
      <c r="E981017"/>
      <c r="F981017"/>
      <c r="G981017"/>
      <c r="H981017"/>
      <c r="I981017"/>
      <c r="J981017"/>
      <c r="K981017"/>
      <c r="L981017"/>
      <c r="M981017"/>
      <c r="N981017"/>
      <c r="O981017"/>
      <c r="P981017"/>
      <c r="Q981017"/>
      <c r="R981017"/>
      <c r="S981017"/>
      <c r="T981017"/>
      <c r="U981017"/>
      <c r="V981017"/>
    </row>
    <row r="981018" spans="1:22">
      <c r="A981018"/>
      <c r="B981018"/>
      <c r="C981018"/>
      <c r="D981018"/>
      <c r="E981018"/>
      <c r="F981018"/>
      <c r="G981018"/>
      <c r="H981018"/>
      <c r="I981018"/>
      <c r="J981018"/>
      <c r="K981018"/>
      <c r="L981018"/>
      <c r="M981018"/>
      <c r="N981018"/>
      <c r="O981018"/>
      <c r="P981018"/>
      <c r="Q981018"/>
      <c r="R981018"/>
      <c r="S981018"/>
      <c r="T981018"/>
      <c r="U981018"/>
      <c r="V981018"/>
    </row>
    <row r="981019" spans="1:22">
      <c r="A981019"/>
      <c r="B981019"/>
      <c r="C981019"/>
      <c r="D981019"/>
      <c r="E981019"/>
      <c r="F981019"/>
      <c r="G981019"/>
      <c r="H981019"/>
      <c r="I981019"/>
      <c r="J981019"/>
      <c r="K981019"/>
      <c r="L981019"/>
      <c r="M981019"/>
      <c r="N981019"/>
      <c r="O981019"/>
      <c r="P981019"/>
      <c r="Q981019"/>
      <c r="R981019"/>
      <c r="S981019"/>
      <c r="T981019"/>
      <c r="U981019"/>
      <c r="V981019"/>
    </row>
    <row r="981020" spans="1:22">
      <c r="A981020"/>
      <c r="B981020"/>
      <c r="C981020"/>
      <c r="D981020"/>
      <c r="E981020"/>
      <c r="F981020"/>
      <c r="G981020"/>
      <c r="H981020"/>
      <c r="I981020"/>
      <c r="J981020"/>
      <c r="K981020"/>
      <c r="L981020"/>
      <c r="M981020"/>
      <c r="N981020"/>
      <c r="O981020"/>
      <c r="P981020"/>
      <c r="Q981020"/>
      <c r="R981020"/>
      <c r="S981020"/>
      <c r="T981020"/>
      <c r="U981020"/>
      <c r="V981020"/>
    </row>
    <row r="981021" spans="1:22">
      <c r="A981021"/>
      <c r="B981021"/>
      <c r="C981021"/>
      <c r="D981021"/>
      <c r="E981021"/>
      <c r="F981021"/>
      <c r="G981021"/>
      <c r="H981021"/>
      <c r="I981021"/>
      <c r="J981021"/>
      <c r="K981021"/>
      <c r="L981021"/>
      <c r="M981021"/>
      <c r="N981021"/>
      <c r="O981021"/>
      <c r="P981021"/>
      <c r="Q981021"/>
      <c r="R981021"/>
      <c r="S981021"/>
      <c r="T981021"/>
      <c r="U981021"/>
      <c r="V981021"/>
    </row>
    <row r="981022" spans="1:22">
      <c r="A981022"/>
      <c r="B981022"/>
      <c r="C981022"/>
      <c r="D981022"/>
      <c r="E981022"/>
      <c r="F981022"/>
      <c r="G981022"/>
      <c r="H981022"/>
      <c r="I981022"/>
      <c r="J981022"/>
      <c r="K981022"/>
      <c r="L981022"/>
      <c r="M981022"/>
      <c r="N981022"/>
      <c r="O981022"/>
      <c r="P981022"/>
      <c r="Q981022"/>
      <c r="R981022"/>
      <c r="S981022"/>
      <c r="T981022"/>
      <c r="U981022"/>
      <c r="V981022"/>
    </row>
    <row r="981023" spans="1:22">
      <c r="A981023"/>
      <c r="B981023"/>
      <c r="C981023"/>
      <c r="D981023"/>
      <c r="E981023"/>
      <c r="F981023"/>
      <c r="G981023"/>
      <c r="H981023"/>
      <c r="I981023"/>
      <c r="J981023"/>
      <c r="K981023"/>
      <c r="L981023"/>
      <c r="M981023"/>
      <c r="N981023"/>
      <c r="O981023"/>
      <c r="P981023"/>
      <c r="Q981023"/>
      <c r="R981023"/>
      <c r="S981023"/>
      <c r="T981023"/>
      <c r="U981023"/>
      <c r="V981023"/>
    </row>
    <row r="981024" spans="1:22">
      <c r="A981024"/>
      <c r="B981024"/>
      <c r="C981024"/>
      <c r="D981024"/>
      <c r="E981024"/>
      <c r="F981024"/>
      <c r="G981024"/>
      <c r="H981024"/>
      <c r="I981024"/>
      <c r="J981024"/>
      <c r="K981024"/>
      <c r="L981024"/>
      <c r="M981024"/>
      <c r="N981024"/>
      <c r="O981024"/>
      <c r="P981024"/>
      <c r="Q981024"/>
      <c r="R981024"/>
      <c r="S981024"/>
      <c r="T981024"/>
      <c r="U981024"/>
      <c r="V981024"/>
    </row>
    <row r="981025" spans="1:22">
      <c r="A981025"/>
      <c r="B981025"/>
      <c r="C981025"/>
      <c r="D981025"/>
      <c r="E981025"/>
      <c r="F981025"/>
      <c r="G981025"/>
      <c r="H981025"/>
      <c r="I981025"/>
      <c r="J981025"/>
      <c r="K981025"/>
      <c r="L981025"/>
      <c r="M981025"/>
      <c r="N981025"/>
      <c r="O981025"/>
      <c r="P981025"/>
      <c r="Q981025"/>
      <c r="R981025"/>
      <c r="S981025"/>
      <c r="T981025"/>
      <c r="U981025"/>
      <c r="V981025"/>
    </row>
    <row r="981026" spans="1:22">
      <c r="A981026"/>
      <c r="B981026"/>
      <c r="C981026"/>
      <c r="D981026"/>
      <c r="E981026"/>
      <c r="F981026"/>
      <c r="G981026"/>
      <c r="H981026"/>
      <c r="I981026"/>
      <c r="J981026"/>
      <c r="K981026"/>
      <c r="L981026"/>
      <c r="M981026"/>
      <c r="N981026"/>
      <c r="O981026"/>
      <c r="P981026"/>
      <c r="Q981026"/>
      <c r="R981026"/>
      <c r="S981026"/>
      <c r="T981026"/>
      <c r="U981026"/>
      <c r="V981026"/>
    </row>
    <row r="981027" spans="1:22">
      <c r="A981027"/>
      <c r="B981027"/>
      <c r="C981027"/>
      <c r="D981027"/>
      <c r="E981027"/>
      <c r="F981027"/>
      <c r="G981027"/>
      <c r="H981027"/>
      <c r="I981027"/>
      <c r="J981027"/>
      <c r="K981027"/>
      <c r="L981027"/>
      <c r="M981027"/>
      <c r="N981027"/>
      <c r="O981027"/>
      <c r="P981027"/>
      <c r="Q981027"/>
      <c r="R981027"/>
      <c r="S981027"/>
      <c r="T981027"/>
      <c r="U981027"/>
      <c r="V981027"/>
    </row>
    <row r="981028" spans="1:22">
      <c r="A981028"/>
      <c r="B981028"/>
      <c r="C981028"/>
      <c r="D981028"/>
      <c r="E981028"/>
      <c r="F981028"/>
      <c r="G981028"/>
      <c r="H981028"/>
      <c r="I981028"/>
      <c r="J981028"/>
      <c r="K981028"/>
      <c r="L981028"/>
      <c r="M981028"/>
      <c r="N981028"/>
      <c r="O981028"/>
      <c r="P981028"/>
      <c r="Q981028"/>
      <c r="R981028"/>
      <c r="S981028"/>
      <c r="T981028"/>
      <c r="U981028"/>
      <c r="V981028"/>
    </row>
    <row r="981029" spans="1:22">
      <c r="A981029"/>
      <c r="B981029"/>
      <c r="C981029"/>
      <c r="D981029"/>
      <c r="E981029"/>
      <c r="F981029"/>
      <c r="G981029"/>
      <c r="H981029"/>
      <c r="I981029"/>
      <c r="J981029"/>
      <c r="K981029"/>
      <c r="L981029"/>
      <c r="M981029"/>
      <c r="N981029"/>
      <c r="O981029"/>
      <c r="P981029"/>
      <c r="Q981029"/>
      <c r="R981029"/>
      <c r="S981029"/>
      <c r="T981029"/>
      <c r="U981029"/>
      <c r="V981029"/>
    </row>
    <row r="981030" spans="1:22">
      <c r="A981030"/>
      <c r="B981030"/>
      <c r="C981030"/>
      <c r="D981030"/>
      <c r="E981030"/>
      <c r="F981030"/>
      <c r="G981030"/>
      <c r="H981030"/>
      <c r="I981030"/>
      <c r="J981030"/>
      <c r="K981030"/>
      <c r="L981030"/>
      <c r="M981030"/>
      <c r="N981030"/>
      <c r="O981030"/>
      <c r="P981030"/>
      <c r="Q981030"/>
      <c r="R981030"/>
      <c r="S981030"/>
      <c r="T981030"/>
      <c r="U981030"/>
      <c r="V981030"/>
    </row>
    <row r="981031" spans="1:22">
      <c r="A981031"/>
      <c r="B981031"/>
      <c r="C981031"/>
      <c r="D981031"/>
      <c r="E981031"/>
      <c r="F981031"/>
      <c r="G981031"/>
      <c r="H981031"/>
      <c r="I981031"/>
      <c r="J981031"/>
      <c r="K981031"/>
      <c r="L981031"/>
      <c r="M981031"/>
      <c r="N981031"/>
      <c r="O981031"/>
      <c r="P981031"/>
      <c r="Q981031"/>
      <c r="R981031"/>
      <c r="S981031"/>
      <c r="T981031"/>
      <c r="U981031"/>
      <c r="V981031"/>
    </row>
    <row r="981032" spans="1:22">
      <c r="A981032"/>
      <c r="B981032"/>
      <c r="C981032"/>
      <c r="D981032"/>
      <c r="E981032"/>
      <c r="F981032"/>
      <c r="G981032"/>
      <c r="H981032"/>
      <c r="I981032"/>
      <c r="J981032"/>
      <c r="K981032"/>
      <c r="L981032"/>
      <c r="M981032"/>
      <c r="N981032"/>
      <c r="O981032"/>
      <c r="P981032"/>
      <c r="Q981032"/>
      <c r="R981032"/>
      <c r="S981032"/>
      <c r="T981032"/>
      <c r="U981032"/>
      <c r="V981032"/>
    </row>
    <row r="981033" spans="1:22">
      <c r="A981033"/>
      <c r="B981033"/>
      <c r="C981033"/>
      <c r="D981033"/>
      <c r="E981033"/>
      <c r="F981033"/>
      <c r="G981033"/>
      <c r="H981033"/>
      <c r="I981033"/>
      <c r="J981033"/>
      <c r="K981033"/>
      <c r="L981033"/>
      <c r="M981033"/>
      <c r="N981033"/>
      <c r="O981033"/>
      <c r="P981033"/>
      <c r="Q981033"/>
      <c r="R981033"/>
      <c r="S981033"/>
      <c r="T981033"/>
      <c r="U981033"/>
      <c r="V981033"/>
    </row>
    <row r="981034" spans="1:22">
      <c r="A981034"/>
      <c r="B981034"/>
      <c r="C981034"/>
      <c r="D981034"/>
      <c r="E981034"/>
      <c r="F981034"/>
      <c r="G981034"/>
      <c r="H981034"/>
      <c r="I981034"/>
      <c r="J981034"/>
      <c r="K981034"/>
      <c r="L981034"/>
      <c r="M981034"/>
      <c r="N981034"/>
      <c r="O981034"/>
      <c r="P981034"/>
      <c r="Q981034"/>
      <c r="R981034"/>
      <c r="S981034"/>
      <c r="T981034"/>
      <c r="U981034"/>
      <c r="V981034"/>
    </row>
    <row r="981035" spans="1:22">
      <c r="A981035"/>
      <c r="B981035"/>
      <c r="C981035"/>
      <c r="D981035"/>
      <c r="E981035"/>
      <c r="F981035"/>
      <c r="G981035"/>
      <c r="H981035"/>
      <c r="I981035"/>
      <c r="J981035"/>
      <c r="K981035"/>
      <c r="L981035"/>
      <c r="M981035"/>
      <c r="N981035"/>
      <c r="O981035"/>
      <c r="P981035"/>
      <c r="Q981035"/>
      <c r="R981035"/>
      <c r="S981035"/>
      <c r="T981035"/>
      <c r="U981035"/>
      <c r="V981035"/>
    </row>
    <row r="981036" spans="1:22">
      <c r="A981036"/>
      <c r="B981036"/>
      <c r="C981036"/>
      <c r="D981036"/>
      <c r="E981036"/>
      <c r="F981036"/>
      <c r="G981036"/>
      <c r="H981036"/>
      <c r="I981036"/>
      <c r="J981036"/>
      <c r="K981036"/>
      <c r="L981036"/>
      <c r="M981036"/>
      <c r="N981036"/>
      <c r="O981036"/>
      <c r="P981036"/>
      <c r="Q981036"/>
      <c r="R981036"/>
      <c r="S981036"/>
      <c r="T981036"/>
      <c r="U981036"/>
      <c r="V981036"/>
    </row>
    <row r="981037" spans="1:22">
      <c r="A981037"/>
      <c r="B981037"/>
      <c r="C981037"/>
      <c r="D981037"/>
      <c r="E981037"/>
      <c r="F981037"/>
      <c r="G981037"/>
      <c r="H981037"/>
      <c r="I981037"/>
      <c r="J981037"/>
      <c r="K981037"/>
      <c r="L981037"/>
      <c r="M981037"/>
      <c r="N981037"/>
      <c r="O981037"/>
      <c r="P981037"/>
      <c r="Q981037"/>
      <c r="R981037"/>
      <c r="S981037"/>
      <c r="T981037"/>
      <c r="U981037"/>
      <c r="V981037"/>
    </row>
    <row r="981038" spans="1:22">
      <c r="A981038"/>
      <c r="B981038"/>
      <c r="C981038"/>
      <c r="D981038"/>
      <c r="E981038"/>
      <c r="F981038"/>
      <c r="G981038"/>
      <c r="H981038"/>
      <c r="I981038"/>
      <c r="J981038"/>
      <c r="K981038"/>
      <c r="L981038"/>
      <c r="M981038"/>
      <c r="N981038"/>
      <c r="O981038"/>
      <c r="P981038"/>
      <c r="Q981038"/>
      <c r="R981038"/>
      <c r="S981038"/>
      <c r="T981038"/>
      <c r="U981038"/>
      <c r="V981038"/>
    </row>
    <row r="981039" spans="1:22">
      <c r="A981039"/>
      <c r="B981039"/>
      <c r="C981039"/>
      <c r="D981039"/>
      <c r="E981039"/>
      <c r="F981039"/>
      <c r="G981039"/>
      <c r="H981039"/>
      <c r="I981039"/>
      <c r="J981039"/>
      <c r="K981039"/>
      <c r="L981039"/>
      <c r="M981039"/>
      <c r="N981039"/>
      <c r="O981039"/>
      <c r="P981039"/>
      <c r="Q981039"/>
      <c r="R981039"/>
      <c r="S981039"/>
      <c r="T981039"/>
      <c r="U981039"/>
      <c r="V981039"/>
    </row>
    <row r="981040" spans="1:22">
      <c r="A981040"/>
      <c r="B981040"/>
      <c r="C981040"/>
      <c r="D981040"/>
      <c r="E981040"/>
      <c r="F981040"/>
      <c r="G981040"/>
      <c r="H981040"/>
      <c r="I981040"/>
      <c r="J981040"/>
      <c r="K981040"/>
      <c r="L981040"/>
      <c r="M981040"/>
      <c r="N981040"/>
      <c r="O981040"/>
      <c r="P981040"/>
      <c r="Q981040"/>
      <c r="R981040"/>
      <c r="S981040"/>
      <c r="T981040"/>
      <c r="U981040"/>
      <c r="V981040"/>
    </row>
    <row r="981041" spans="1:22">
      <c r="A981041"/>
      <c r="B981041"/>
      <c r="C981041"/>
      <c r="D981041"/>
      <c r="E981041"/>
      <c r="F981041"/>
      <c r="G981041"/>
      <c r="H981041"/>
      <c r="I981041"/>
      <c r="J981041"/>
      <c r="K981041"/>
      <c r="L981041"/>
      <c r="M981041"/>
      <c r="N981041"/>
      <c r="O981041"/>
      <c r="P981041"/>
      <c r="Q981041"/>
      <c r="R981041"/>
      <c r="S981041"/>
      <c r="T981041"/>
      <c r="U981041"/>
      <c r="V981041"/>
    </row>
    <row r="981042" spans="1:22">
      <c r="A981042"/>
      <c r="B981042"/>
      <c r="C981042"/>
      <c r="D981042"/>
      <c r="E981042"/>
      <c r="F981042"/>
      <c r="G981042"/>
      <c r="H981042"/>
      <c r="I981042"/>
      <c r="J981042"/>
      <c r="K981042"/>
      <c r="L981042"/>
      <c r="M981042"/>
      <c r="N981042"/>
      <c r="O981042"/>
      <c r="P981042"/>
      <c r="Q981042"/>
      <c r="R981042"/>
      <c r="S981042"/>
      <c r="T981042"/>
      <c r="U981042"/>
      <c r="V981042"/>
    </row>
    <row r="981043" spans="1:22">
      <c r="A981043"/>
      <c r="B981043"/>
      <c r="C981043"/>
      <c r="D981043"/>
      <c r="E981043"/>
      <c r="F981043"/>
      <c r="G981043"/>
      <c r="H981043"/>
      <c r="I981043"/>
      <c r="J981043"/>
      <c r="K981043"/>
      <c r="L981043"/>
      <c r="M981043"/>
      <c r="N981043"/>
      <c r="O981043"/>
      <c r="P981043"/>
      <c r="Q981043"/>
      <c r="R981043"/>
      <c r="S981043"/>
      <c r="T981043"/>
      <c r="U981043"/>
      <c r="V981043"/>
    </row>
    <row r="981044" spans="1:22">
      <c r="A981044"/>
      <c r="B981044"/>
      <c r="C981044"/>
      <c r="D981044"/>
      <c r="E981044"/>
      <c r="F981044"/>
      <c r="G981044"/>
      <c r="H981044"/>
      <c r="I981044"/>
      <c r="J981044"/>
      <c r="K981044"/>
      <c r="L981044"/>
      <c r="M981044"/>
      <c r="N981044"/>
      <c r="O981044"/>
      <c r="P981044"/>
      <c r="Q981044"/>
      <c r="R981044"/>
      <c r="S981044"/>
      <c r="T981044"/>
      <c r="U981044"/>
      <c r="V981044"/>
    </row>
    <row r="981045" spans="1:22">
      <c r="A981045"/>
      <c r="B981045"/>
      <c r="C981045"/>
      <c r="D981045"/>
      <c r="E981045"/>
      <c r="F981045"/>
      <c r="G981045"/>
      <c r="H981045"/>
      <c r="I981045"/>
      <c r="J981045"/>
      <c r="K981045"/>
      <c r="L981045"/>
      <c r="M981045"/>
      <c r="N981045"/>
      <c r="O981045"/>
      <c r="P981045"/>
      <c r="Q981045"/>
      <c r="R981045"/>
      <c r="S981045"/>
      <c r="T981045"/>
      <c r="U981045"/>
      <c r="V981045"/>
    </row>
    <row r="981046" spans="1:22">
      <c r="A981046"/>
      <c r="B981046"/>
      <c r="C981046"/>
      <c r="D981046"/>
      <c r="E981046"/>
      <c r="F981046"/>
      <c r="G981046"/>
      <c r="H981046"/>
      <c r="I981046"/>
      <c r="J981046"/>
      <c r="K981046"/>
      <c r="L981046"/>
      <c r="M981046"/>
      <c r="N981046"/>
      <c r="O981046"/>
      <c r="P981046"/>
      <c r="Q981046"/>
      <c r="R981046"/>
      <c r="S981046"/>
      <c r="T981046"/>
      <c r="U981046"/>
      <c r="V981046"/>
    </row>
    <row r="981047" spans="1:22">
      <c r="A981047"/>
      <c r="B981047"/>
      <c r="C981047"/>
      <c r="D981047"/>
      <c r="E981047"/>
      <c r="F981047"/>
      <c r="G981047"/>
      <c r="H981047"/>
      <c r="I981047"/>
      <c r="J981047"/>
      <c r="K981047"/>
      <c r="L981047"/>
      <c r="M981047"/>
      <c r="N981047"/>
      <c r="O981047"/>
      <c r="P981047"/>
      <c r="Q981047"/>
      <c r="R981047"/>
      <c r="S981047"/>
      <c r="T981047"/>
      <c r="U981047"/>
      <c r="V981047"/>
    </row>
    <row r="981048" spans="1:22">
      <c r="A981048"/>
      <c r="B981048"/>
      <c r="C981048"/>
      <c r="D981048"/>
      <c r="E981048"/>
      <c r="F981048"/>
      <c r="G981048"/>
      <c r="H981048"/>
      <c r="I981048"/>
      <c r="J981048"/>
      <c r="K981048"/>
      <c r="L981048"/>
      <c r="M981048"/>
      <c r="N981048"/>
      <c r="O981048"/>
      <c r="P981048"/>
      <c r="Q981048"/>
      <c r="R981048"/>
      <c r="S981048"/>
      <c r="T981048"/>
      <c r="U981048"/>
      <c r="V981048"/>
    </row>
    <row r="981049" spans="1:22">
      <c r="A981049"/>
      <c r="B981049"/>
      <c r="C981049"/>
      <c r="D981049"/>
      <c r="E981049"/>
      <c r="F981049"/>
      <c r="G981049"/>
      <c r="H981049"/>
      <c r="I981049"/>
      <c r="J981049"/>
      <c r="K981049"/>
      <c r="L981049"/>
      <c r="M981049"/>
      <c r="N981049"/>
      <c r="O981049"/>
      <c r="P981049"/>
      <c r="Q981049"/>
      <c r="R981049"/>
      <c r="S981049"/>
      <c r="T981049"/>
      <c r="U981049"/>
      <c r="V981049"/>
    </row>
    <row r="981050" spans="1:22">
      <c r="A981050"/>
      <c r="B981050"/>
      <c r="C981050"/>
      <c r="D981050"/>
      <c r="E981050"/>
      <c r="F981050"/>
      <c r="G981050"/>
      <c r="H981050"/>
      <c r="I981050"/>
      <c r="J981050"/>
      <c r="K981050"/>
      <c r="L981050"/>
      <c r="M981050"/>
      <c r="N981050"/>
      <c r="O981050"/>
      <c r="P981050"/>
      <c r="Q981050"/>
      <c r="R981050"/>
      <c r="S981050"/>
      <c r="T981050"/>
      <c r="U981050"/>
      <c r="V981050"/>
    </row>
    <row r="981051" spans="1:22">
      <c r="A981051"/>
      <c r="B981051"/>
      <c r="C981051"/>
      <c r="D981051"/>
      <c r="E981051"/>
      <c r="F981051"/>
      <c r="G981051"/>
      <c r="H981051"/>
      <c r="I981051"/>
      <c r="J981051"/>
      <c r="K981051"/>
      <c r="L981051"/>
      <c r="M981051"/>
      <c r="N981051"/>
      <c r="O981051"/>
      <c r="P981051"/>
      <c r="Q981051"/>
      <c r="R981051"/>
      <c r="S981051"/>
      <c r="T981051"/>
      <c r="U981051"/>
      <c r="V981051"/>
    </row>
    <row r="981052" spans="1:22">
      <c r="A981052"/>
      <c r="B981052"/>
      <c r="C981052"/>
      <c r="D981052"/>
      <c r="E981052"/>
      <c r="F981052"/>
      <c r="G981052"/>
      <c r="H981052"/>
      <c r="I981052"/>
      <c r="J981052"/>
      <c r="K981052"/>
      <c r="L981052"/>
      <c r="M981052"/>
      <c r="N981052"/>
      <c r="O981052"/>
      <c r="P981052"/>
      <c r="Q981052"/>
      <c r="R981052"/>
      <c r="S981052"/>
      <c r="T981052"/>
      <c r="U981052"/>
      <c r="V981052"/>
    </row>
    <row r="981053" spans="1:22">
      <c r="A981053"/>
      <c r="B981053"/>
      <c r="C981053"/>
      <c r="D981053"/>
      <c r="E981053"/>
      <c r="F981053"/>
      <c r="G981053"/>
      <c r="H981053"/>
      <c r="I981053"/>
      <c r="J981053"/>
      <c r="K981053"/>
      <c r="L981053"/>
      <c r="M981053"/>
      <c r="N981053"/>
      <c r="O981053"/>
      <c r="P981053"/>
      <c r="Q981053"/>
      <c r="R981053"/>
      <c r="S981053"/>
      <c r="T981053"/>
      <c r="U981053"/>
      <c r="V981053"/>
    </row>
    <row r="981054" spans="1:22">
      <c r="A981054"/>
      <c r="B981054"/>
      <c r="C981054"/>
      <c r="D981054"/>
      <c r="E981054"/>
      <c r="F981054"/>
      <c r="G981054"/>
      <c r="H981054"/>
      <c r="I981054"/>
      <c r="J981054"/>
      <c r="K981054"/>
      <c r="L981054"/>
      <c r="M981054"/>
      <c r="N981054"/>
      <c r="O981054"/>
      <c r="P981054"/>
      <c r="Q981054"/>
      <c r="R981054"/>
      <c r="S981054"/>
      <c r="T981054"/>
      <c r="U981054"/>
      <c r="V981054"/>
    </row>
    <row r="981055" spans="1:22">
      <c r="A981055"/>
      <c r="B981055"/>
      <c r="C981055"/>
      <c r="D981055"/>
      <c r="E981055"/>
      <c r="F981055"/>
      <c r="G981055"/>
      <c r="H981055"/>
      <c r="I981055"/>
      <c r="J981055"/>
      <c r="K981055"/>
      <c r="L981055"/>
      <c r="M981055"/>
      <c r="N981055"/>
      <c r="O981055"/>
      <c r="P981055"/>
      <c r="Q981055"/>
      <c r="R981055"/>
      <c r="S981055"/>
      <c r="T981055"/>
      <c r="U981055"/>
      <c r="V981055"/>
    </row>
    <row r="981056" spans="1:22">
      <c r="A981056"/>
      <c r="B981056"/>
      <c r="C981056"/>
      <c r="D981056"/>
      <c r="E981056"/>
      <c r="F981056"/>
      <c r="G981056"/>
      <c r="H981056"/>
      <c r="I981056"/>
      <c r="J981056"/>
      <c r="K981056"/>
      <c r="L981056"/>
      <c r="M981056"/>
      <c r="N981056"/>
      <c r="O981056"/>
      <c r="P981056"/>
      <c r="Q981056"/>
      <c r="R981056"/>
      <c r="S981056"/>
      <c r="T981056"/>
      <c r="U981056"/>
      <c r="V981056"/>
    </row>
    <row r="981057" spans="1:22">
      <c r="A981057"/>
      <c r="B981057"/>
      <c r="C981057"/>
      <c r="D981057"/>
      <c r="E981057"/>
      <c r="F981057"/>
      <c r="G981057"/>
      <c r="H981057"/>
      <c r="I981057"/>
      <c r="J981057"/>
      <c r="K981057"/>
      <c r="L981057"/>
      <c r="M981057"/>
      <c r="N981057"/>
      <c r="O981057"/>
      <c r="P981057"/>
      <c r="Q981057"/>
      <c r="R981057"/>
      <c r="S981057"/>
      <c r="T981057"/>
      <c r="U981057"/>
      <c r="V981057"/>
    </row>
    <row r="981058" spans="1:22">
      <c r="A981058"/>
      <c r="B981058"/>
      <c r="C981058"/>
      <c r="D981058"/>
      <c r="E981058"/>
      <c r="F981058"/>
      <c r="G981058"/>
      <c r="H981058"/>
      <c r="I981058"/>
      <c r="J981058"/>
      <c r="K981058"/>
      <c r="L981058"/>
      <c r="M981058"/>
      <c r="N981058"/>
      <c r="O981058"/>
      <c r="P981058"/>
      <c r="Q981058"/>
      <c r="R981058"/>
      <c r="S981058"/>
      <c r="T981058"/>
      <c r="U981058"/>
      <c r="V981058"/>
    </row>
    <row r="981059" spans="1:22">
      <c r="A981059"/>
      <c r="B981059"/>
      <c r="C981059"/>
      <c r="D981059"/>
      <c r="E981059"/>
      <c r="F981059"/>
      <c r="G981059"/>
      <c r="H981059"/>
      <c r="I981059"/>
      <c r="J981059"/>
      <c r="K981059"/>
      <c r="L981059"/>
      <c r="M981059"/>
      <c r="N981059"/>
      <c r="O981059"/>
      <c r="P981059"/>
      <c r="Q981059"/>
      <c r="R981059"/>
      <c r="S981059"/>
      <c r="T981059"/>
      <c r="U981059"/>
      <c r="V981059"/>
    </row>
    <row r="981060" spans="1:22">
      <c r="A981060"/>
      <c r="B981060"/>
      <c r="C981060"/>
      <c r="D981060"/>
      <c r="E981060"/>
      <c r="F981060"/>
      <c r="G981060"/>
      <c r="H981060"/>
      <c r="I981060"/>
      <c r="J981060"/>
      <c r="K981060"/>
      <c r="L981060"/>
      <c r="M981060"/>
      <c r="N981060"/>
      <c r="O981060"/>
      <c r="P981060"/>
      <c r="Q981060"/>
      <c r="R981060"/>
      <c r="S981060"/>
      <c r="T981060"/>
      <c r="U981060"/>
      <c r="V981060"/>
    </row>
    <row r="981061" spans="1:22">
      <c r="A981061"/>
      <c r="B981061"/>
      <c r="C981061"/>
      <c r="D981061"/>
      <c r="E981061"/>
      <c r="F981061"/>
      <c r="G981061"/>
      <c r="H981061"/>
      <c r="I981061"/>
      <c r="J981061"/>
      <c r="K981061"/>
      <c r="L981061"/>
      <c r="M981061"/>
      <c r="N981061"/>
      <c r="O981061"/>
      <c r="P981061"/>
      <c r="Q981061"/>
      <c r="R981061"/>
      <c r="S981061"/>
      <c r="T981061"/>
      <c r="U981061"/>
      <c r="V981061"/>
    </row>
    <row r="981062" spans="1:22">
      <c r="A981062"/>
      <c r="B981062"/>
      <c r="C981062"/>
      <c r="D981062"/>
      <c r="E981062"/>
      <c r="F981062"/>
      <c r="G981062"/>
      <c r="H981062"/>
      <c r="I981062"/>
      <c r="J981062"/>
      <c r="K981062"/>
      <c r="L981062"/>
      <c r="M981062"/>
      <c r="N981062"/>
      <c r="O981062"/>
      <c r="P981062"/>
      <c r="Q981062"/>
      <c r="R981062"/>
      <c r="S981062"/>
      <c r="T981062"/>
      <c r="U981062"/>
      <c r="V981062"/>
    </row>
    <row r="981063" spans="1:22">
      <c r="A981063"/>
      <c r="B981063"/>
      <c r="C981063"/>
      <c r="D981063"/>
      <c r="E981063"/>
      <c r="F981063"/>
      <c r="G981063"/>
      <c r="H981063"/>
      <c r="I981063"/>
      <c r="J981063"/>
      <c r="K981063"/>
      <c r="L981063"/>
      <c r="M981063"/>
      <c r="N981063"/>
      <c r="O981063"/>
      <c r="P981063"/>
      <c r="Q981063"/>
      <c r="R981063"/>
      <c r="S981063"/>
      <c r="T981063"/>
      <c r="U981063"/>
      <c r="V981063"/>
    </row>
    <row r="981064" spans="1:22">
      <c r="A981064"/>
      <c r="B981064"/>
      <c r="C981064"/>
      <c r="D981064"/>
      <c r="E981064"/>
      <c r="F981064"/>
      <c r="G981064"/>
      <c r="H981064"/>
      <c r="I981064"/>
      <c r="J981064"/>
      <c r="K981064"/>
      <c r="L981064"/>
      <c r="M981064"/>
      <c r="N981064"/>
      <c r="O981064"/>
      <c r="P981064"/>
      <c r="Q981064"/>
      <c r="R981064"/>
      <c r="S981064"/>
      <c r="T981064"/>
      <c r="U981064"/>
      <c r="V981064"/>
    </row>
    <row r="981065" spans="1:22">
      <c r="A981065"/>
      <c r="B981065"/>
      <c r="C981065"/>
      <c r="D981065"/>
      <c r="E981065"/>
      <c r="F981065"/>
      <c r="G981065"/>
      <c r="H981065"/>
      <c r="I981065"/>
      <c r="J981065"/>
      <c r="K981065"/>
      <c r="L981065"/>
      <c r="M981065"/>
      <c r="N981065"/>
      <c r="O981065"/>
      <c r="P981065"/>
      <c r="Q981065"/>
      <c r="R981065"/>
      <c r="S981065"/>
      <c r="T981065"/>
      <c r="U981065"/>
      <c r="V981065"/>
    </row>
    <row r="981066" spans="1:22">
      <c r="A981066"/>
      <c r="B981066"/>
      <c r="C981066"/>
      <c r="D981066"/>
      <c r="E981066"/>
      <c r="F981066"/>
      <c r="G981066"/>
      <c r="H981066"/>
      <c r="I981066"/>
      <c r="J981066"/>
      <c r="K981066"/>
      <c r="L981066"/>
      <c r="M981066"/>
      <c r="N981066"/>
      <c r="O981066"/>
      <c r="P981066"/>
      <c r="Q981066"/>
      <c r="R981066"/>
      <c r="S981066"/>
      <c r="T981066"/>
      <c r="U981066"/>
      <c r="V981066"/>
    </row>
    <row r="981067" spans="1:22">
      <c r="A981067"/>
      <c r="B981067"/>
      <c r="C981067"/>
      <c r="D981067"/>
      <c r="E981067"/>
      <c r="F981067"/>
      <c r="G981067"/>
      <c r="H981067"/>
      <c r="I981067"/>
      <c r="J981067"/>
      <c r="K981067"/>
      <c r="L981067"/>
      <c r="M981067"/>
      <c r="N981067"/>
      <c r="O981067"/>
      <c r="P981067"/>
      <c r="Q981067"/>
      <c r="R981067"/>
      <c r="S981067"/>
      <c r="T981067"/>
      <c r="U981067"/>
      <c r="V981067"/>
    </row>
    <row r="981068" spans="1:22">
      <c r="A981068"/>
      <c r="B981068"/>
      <c r="C981068"/>
      <c r="D981068"/>
      <c r="E981068"/>
      <c r="F981068"/>
      <c r="G981068"/>
      <c r="H981068"/>
      <c r="I981068"/>
      <c r="J981068"/>
      <c r="K981068"/>
      <c r="L981068"/>
      <c r="M981068"/>
      <c r="N981068"/>
      <c r="O981068"/>
      <c r="P981068"/>
      <c r="Q981068"/>
      <c r="R981068"/>
      <c r="S981068"/>
      <c r="T981068"/>
      <c r="U981068"/>
      <c r="V981068"/>
    </row>
    <row r="981069" spans="1:22">
      <c r="A981069"/>
      <c r="B981069"/>
      <c r="C981069"/>
      <c r="D981069"/>
      <c r="E981069"/>
      <c r="F981069"/>
      <c r="G981069"/>
      <c r="H981069"/>
      <c r="I981069"/>
      <c r="J981069"/>
      <c r="K981069"/>
      <c r="L981069"/>
      <c r="M981069"/>
      <c r="N981069"/>
      <c r="O981069"/>
      <c r="P981069"/>
      <c r="Q981069"/>
      <c r="R981069"/>
      <c r="S981069"/>
      <c r="T981069"/>
      <c r="U981069"/>
      <c r="V981069"/>
    </row>
    <row r="981070" spans="1:22">
      <c r="A981070"/>
      <c r="B981070"/>
      <c r="C981070"/>
      <c r="D981070"/>
      <c r="E981070"/>
      <c r="F981070"/>
      <c r="G981070"/>
      <c r="H981070"/>
      <c r="I981070"/>
      <c r="J981070"/>
      <c r="K981070"/>
      <c r="L981070"/>
      <c r="M981070"/>
      <c r="N981070"/>
      <c r="O981070"/>
      <c r="P981070"/>
      <c r="Q981070"/>
      <c r="R981070"/>
      <c r="S981070"/>
      <c r="T981070"/>
      <c r="U981070"/>
      <c r="V981070"/>
    </row>
    <row r="981071" spans="1:22">
      <c r="A981071"/>
      <c r="B981071"/>
      <c r="C981071"/>
      <c r="D981071"/>
      <c r="E981071"/>
      <c r="F981071"/>
      <c r="G981071"/>
      <c r="H981071"/>
      <c r="I981071"/>
      <c r="J981071"/>
      <c r="K981071"/>
      <c r="L981071"/>
      <c r="M981071"/>
      <c r="N981071"/>
      <c r="O981071"/>
      <c r="P981071"/>
      <c r="Q981071"/>
      <c r="R981071"/>
      <c r="S981071"/>
      <c r="T981071"/>
      <c r="U981071"/>
      <c r="V981071"/>
    </row>
    <row r="981072" spans="1:22">
      <c r="A981072"/>
      <c r="B981072"/>
      <c r="C981072"/>
      <c r="D981072"/>
      <c r="E981072"/>
      <c r="F981072"/>
      <c r="G981072"/>
      <c r="H981072"/>
      <c r="I981072"/>
      <c r="J981072"/>
      <c r="K981072"/>
      <c r="L981072"/>
      <c r="M981072"/>
      <c r="N981072"/>
      <c r="O981072"/>
      <c r="P981072"/>
      <c r="Q981072"/>
      <c r="R981072"/>
      <c r="S981072"/>
      <c r="T981072"/>
      <c r="U981072"/>
      <c r="V981072"/>
    </row>
    <row r="981073" spans="1:22">
      <c r="A981073"/>
      <c r="B981073"/>
      <c r="C981073"/>
      <c r="D981073"/>
      <c r="E981073"/>
      <c r="F981073"/>
      <c r="G981073"/>
      <c r="H981073"/>
      <c r="I981073"/>
      <c r="J981073"/>
      <c r="K981073"/>
      <c r="L981073"/>
      <c r="M981073"/>
      <c r="N981073"/>
      <c r="O981073"/>
      <c r="P981073"/>
      <c r="Q981073"/>
      <c r="R981073"/>
      <c r="S981073"/>
      <c r="T981073"/>
      <c r="U981073"/>
      <c r="V981073"/>
    </row>
    <row r="981074" spans="1:22">
      <c r="A981074"/>
      <c r="B981074"/>
      <c r="C981074"/>
      <c r="D981074"/>
      <c r="E981074"/>
      <c r="F981074"/>
      <c r="G981074"/>
      <c r="H981074"/>
      <c r="I981074"/>
      <c r="J981074"/>
      <c r="K981074"/>
      <c r="L981074"/>
      <c r="M981074"/>
      <c r="N981074"/>
      <c r="O981074"/>
      <c r="P981074"/>
      <c r="Q981074"/>
      <c r="R981074"/>
      <c r="S981074"/>
      <c r="T981074"/>
      <c r="U981074"/>
      <c r="V981074"/>
    </row>
    <row r="981075" spans="1:22">
      <c r="A981075"/>
      <c r="B981075"/>
      <c r="C981075"/>
      <c r="D981075"/>
      <c r="E981075"/>
      <c r="F981075"/>
      <c r="G981075"/>
      <c r="H981075"/>
      <c r="I981075"/>
      <c r="J981075"/>
      <c r="K981075"/>
      <c r="L981075"/>
      <c r="M981075"/>
      <c r="N981075"/>
      <c r="O981075"/>
      <c r="P981075"/>
      <c r="Q981075"/>
      <c r="R981075"/>
      <c r="S981075"/>
      <c r="T981075"/>
      <c r="U981075"/>
      <c r="V981075"/>
    </row>
    <row r="981076" spans="1:22">
      <c r="A981076"/>
      <c r="B981076"/>
      <c r="C981076"/>
      <c r="D981076"/>
      <c r="E981076"/>
      <c r="F981076"/>
      <c r="G981076"/>
      <c r="H981076"/>
      <c r="I981076"/>
      <c r="J981076"/>
      <c r="K981076"/>
      <c r="L981076"/>
      <c r="M981076"/>
      <c r="N981076"/>
      <c r="O981076"/>
      <c r="P981076"/>
      <c r="Q981076"/>
      <c r="R981076"/>
      <c r="S981076"/>
      <c r="T981076"/>
      <c r="U981076"/>
      <c r="V981076"/>
    </row>
    <row r="981077" spans="1:22">
      <c r="A981077"/>
      <c r="B981077"/>
      <c r="C981077"/>
      <c r="D981077"/>
      <c r="E981077"/>
      <c r="F981077"/>
      <c r="G981077"/>
      <c r="H981077"/>
      <c r="I981077"/>
      <c r="J981077"/>
      <c r="K981077"/>
      <c r="L981077"/>
      <c r="M981077"/>
      <c r="N981077"/>
      <c r="O981077"/>
      <c r="P981077"/>
      <c r="Q981077"/>
      <c r="R981077"/>
      <c r="S981077"/>
      <c r="T981077"/>
      <c r="U981077"/>
      <c r="V981077"/>
    </row>
    <row r="981078" spans="1:22">
      <c r="A981078"/>
      <c r="B981078"/>
      <c r="C981078"/>
      <c r="D981078"/>
      <c r="E981078"/>
      <c r="F981078"/>
      <c r="G981078"/>
      <c r="H981078"/>
      <c r="I981078"/>
      <c r="J981078"/>
      <c r="K981078"/>
      <c r="L981078"/>
      <c r="M981078"/>
      <c r="N981078"/>
      <c r="O981078"/>
      <c r="P981078"/>
      <c r="Q981078"/>
      <c r="R981078"/>
      <c r="S981078"/>
      <c r="T981078"/>
      <c r="U981078"/>
      <c r="V981078"/>
    </row>
    <row r="981079" spans="1:22">
      <c r="A981079"/>
      <c r="B981079"/>
      <c r="C981079"/>
      <c r="D981079"/>
      <c r="E981079"/>
      <c r="F981079"/>
      <c r="G981079"/>
      <c r="H981079"/>
      <c r="I981079"/>
      <c r="J981079"/>
      <c r="K981079"/>
      <c r="L981079"/>
      <c r="M981079"/>
      <c r="N981079"/>
      <c r="O981079"/>
      <c r="P981079"/>
      <c r="Q981079"/>
      <c r="R981079"/>
      <c r="S981079"/>
      <c r="T981079"/>
      <c r="U981079"/>
      <c r="V981079"/>
    </row>
    <row r="981080" spans="1:22">
      <c r="A981080"/>
      <c r="B981080"/>
      <c r="C981080"/>
      <c r="D981080"/>
      <c r="E981080"/>
      <c r="F981080"/>
      <c r="G981080"/>
      <c r="H981080"/>
      <c r="I981080"/>
      <c r="J981080"/>
      <c r="K981080"/>
      <c r="L981080"/>
      <c r="M981080"/>
      <c r="N981080"/>
      <c r="O981080"/>
      <c r="P981080"/>
      <c r="Q981080"/>
      <c r="R981080"/>
      <c r="S981080"/>
      <c r="T981080"/>
      <c r="U981080"/>
      <c r="V981080"/>
    </row>
    <row r="981081" spans="1:22">
      <c r="A981081"/>
      <c r="B981081"/>
      <c r="C981081"/>
      <c r="D981081"/>
      <c r="E981081"/>
      <c r="F981081"/>
      <c r="G981081"/>
      <c r="H981081"/>
      <c r="I981081"/>
      <c r="J981081"/>
      <c r="K981081"/>
      <c r="L981081"/>
      <c r="M981081"/>
      <c r="N981081"/>
      <c r="O981081"/>
      <c r="P981081"/>
      <c r="Q981081"/>
      <c r="R981081"/>
      <c r="S981081"/>
      <c r="T981081"/>
      <c r="U981081"/>
      <c r="V981081"/>
    </row>
    <row r="981082" spans="1:22">
      <c r="A981082"/>
      <c r="B981082"/>
      <c r="C981082"/>
      <c r="D981082"/>
      <c r="E981082"/>
      <c r="F981082"/>
      <c r="G981082"/>
      <c r="H981082"/>
      <c r="I981082"/>
      <c r="J981082"/>
      <c r="K981082"/>
      <c r="L981082"/>
      <c r="M981082"/>
      <c r="N981082"/>
      <c r="O981082"/>
      <c r="P981082"/>
      <c r="Q981082"/>
      <c r="R981082"/>
      <c r="S981082"/>
      <c r="T981082"/>
      <c r="U981082"/>
      <c r="V981082"/>
    </row>
    <row r="981083" spans="1:22">
      <c r="A981083"/>
      <c r="B981083"/>
      <c r="C981083"/>
      <c r="D981083"/>
      <c r="E981083"/>
      <c r="F981083"/>
      <c r="G981083"/>
      <c r="H981083"/>
      <c r="I981083"/>
      <c r="J981083"/>
      <c r="K981083"/>
      <c r="L981083"/>
      <c r="M981083"/>
      <c r="N981083"/>
      <c r="O981083"/>
      <c r="P981083"/>
      <c r="Q981083"/>
      <c r="R981083"/>
      <c r="S981083"/>
      <c r="T981083"/>
      <c r="U981083"/>
      <c r="V981083"/>
    </row>
    <row r="981084" spans="1:22">
      <c r="A981084"/>
      <c r="B981084"/>
      <c r="C981084"/>
      <c r="D981084"/>
      <c r="E981084"/>
      <c r="F981084"/>
      <c r="G981084"/>
      <c r="H981084"/>
      <c r="I981084"/>
      <c r="J981084"/>
      <c r="K981084"/>
      <c r="L981084"/>
      <c r="M981084"/>
      <c r="N981084"/>
      <c r="O981084"/>
      <c r="P981084"/>
      <c r="Q981084"/>
      <c r="R981084"/>
      <c r="S981084"/>
      <c r="T981084"/>
      <c r="U981084"/>
      <c r="V981084"/>
    </row>
    <row r="981085" spans="1:22">
      <c r="A981085"/>
      <c r="B981085"/>
      <c r="C981085"/>
      <c r="D981085"/>
      <c r="E981085"/>
      <c r="F981085"/>
      <c r="G981085"/>
      <c r="H981085"/>
      <c r="I981085"/>
      <c r="J981085"/>
      <c r="K981085"/>
      <c r="L981085"/>
      <c r="M981085"/>
      <c r="N981085"/>
      <c r="O981085"/>
      <c r="P981085"/>
      <c r="Q981085"/>
      <c r="R981085"/>
      <c r="S981085"/>
      <c r="T981085"/>
      <c r="U981085"/>
      <c r="V981085"/>
    </row>
    <row r="981086" spans="1:22">
      <c r="A981086"/>
      <c r="B981086"/>
      <c r="C981086"/>
      <c r="D981086"/>
      <c r="E981086"/>
      <c r="F981086"/>
      <c r="G981086"/>
      <c r="H981086"/>
      <c r="I981086"/>
      <c r="J981086"/>
      <c r="K981086"/>
      <c r="L981086"/>
      <c r="M981086"/>
      <c r="N981086"/>
      <c r="O981086"/>
      <c r="P981086"/>
      <c r="Q981086"/>
      <c r="R981086"/>
      <c r="S981086"/>
      <c r="T981086"/>
      <c r="U981086"/>
      <c r="V981086"/>
    </row>
    <row r="981087" spans="1:22">
      <c r="A981087"/>
      <c r="B981087"/>
      <c r="C981087"/>
      <c r="D981087"/>
      <c r="E981087"/>
      <c r="F981087"/>
      <c r="G981087"/>
      <c r="H981087"/>
      <c r="I981087"/>
      <c r="J981087"/>
      <c r="K981087"/>
      <c r="L981087"/>
      <c r="M981087"/>
      <c r="N981087"/>
      <c r="O981087"/>
      <c r="P981087"/>
      <c r="Q981087"/>
      <c r="R981087"/>
      <c r="S981087"/>
      <c r="T981087"/>
      <c r="U981087"/>
      <c r="V981087"/>
    </row>
    <row r="981088" spans="1:22">
      <c r="A981088"/>
      <c r="B981088"/>
      <c r="C981088"/>
      <c r="D981088"/>
      <c r="E981088"/>
      <c r="F981088"/>
      <c r="G981088"/>
      <c r="H981088"/>
      <c r="I981088"/>
      <c r="J981088"/>
      <c r="K981088"/>
      <c r="L981088"/>
      <c r="M981088"/>
      <c r="N981088"/>
      <c r="O981088"/>
      <c r="P981088"/>
      <c r="Q981088"/>
      <c r="R981088"/>
      <c r="S981088"/>
      <c r="T981088"/>
      <c r="U981088"/>
      <c r="V981088"/>
    </row>
    <row r="981089" spans="1:22">
      <c r="A981089"/>
      <c r="B981089"/>
      <c r="C981089"/>
      <c r="D981089"/>
      <c r="E981089"/>
      <c r="F981089"/>
      <c r="G981089"/>
      <c r="H981089"/>
      <c r="I981089"/>
      <c r="J981089"/>
      <c r="K981089"/>
      <c r="L981089"/>
      <c r="M981089"/>
      <c r="N981089"/>
      <c r="O981089"/>
      <c r="P981089"/>
      <c r="Q981089"/>
      <c r="R981089"/>
      <c r="S981089"/>
      <c r="T981089"/>
      <c r="U981089"/>
      <c r="V981089"/>
    </row>
    <row r="981090" spans="1:22">
      <c r="A981090"/>
      <c r="B981090"/>
      <c r="C981090"/>
      <c r="D981090"/>
      <c r="E981090"/>
      <c r="F981090"/>
      <c r="G981090"/>
      <c r="H981090"/>
      <c r="I981090"/>
      <c r="J981090"/>
      <c r="K981090"/>
      <c r="L981090"/>
      <c r="M981090"/>
      <c r="N981090"/>
      <c r="O981090"/>
      <c r="P981090"/>
      <c r="Q981090"/>
      <c r="R981090"/>
      <c r="S981090"/>
      <c r="T981090"/>
      <c r="U981090"/>
      <c r="V981090"/>
    </row>
    <row r="981091" spans="1:22">
      <c r="A981091"/>
      <c r="B981091"/>
      <c r="C981091"/>
      <c r="D981091"/>
      <c r="E981091"/>
      <c r="F981091"/>
      <c r="G981091"/>
      <c r="H981091"/>
      <c r="I981091"/>
      <c r="J981091"/>
      <c r="K981091"/>
      <c r="L981091"/>
      <c r="M981091"/>
      <c r="N981091"/>
      <c r="O981091"/>
      <c r="P981091"/>
      <c r="Q981091"/>
      <c r="R981091"/>
      <c r="S981091"/>
      <c r="T981091"/>
      <c r="U981091"/>
      <c r="V981091"/>
    </row>
    <row r="981092" spans="1:22">
      <c r="A981092"/>
      <c r="B981092"/>
      <c r="C981092"/>
      <c r="D981092"/>
      <c r="E981092"/>
      <c r="F981092"/>
      <c r="G981092"/>
      <c r="H981092"/>
      <c r="I981092"/>
      <c r="J981092"/>
      <c r="K981092"/>
      <c r="L981092"/>
      <c r="M981092"/>
      <c r="N981092"/>
      <c r="O981092"/>
      <c r="P981092"/>
      <c r="Q981092"/>
      <c r="R981092"/>
      <c r="S981092"/>
      <c r="T981092"/>
      <c r="U981092"/>
      <c r="V981092"/>
    </row>
    <row r="981093" spans="1:22">
      <c r="A981093"/>
      <c r="B981093"/>
      <c r="C981093"/>
      <c r="D981093"/>
      <c r="E981093"/>
      <c r="F981093"/>
      <c r="G981093"/>
      <c r="H981093"/>
      <c r="I981093"/>
      <c r="J981093"/>
      <c r="K981093"/>
      <c r="L981093"/>
      <c r="M981093"/>
      <c r="N981093"/>
      <c r="O981093"/>
      <c r="P981093"/>
      <c r="Q981093"/>
      <c r="R981093"/>
      <c r="S981093"/>
      <c r="T981093"/>
      <c r="U981093"/>
      <c r="V981093"/>
    </row>
    <row r="981094" spans="1:22">
      <c r="A981094"/>
      <c r="B981094"/>
      <c r="C981094"/>
      <c r="D981094"/>
      <c r="E981094"/>
      <c r="F981094"/>
      <c r="G981094"/>
      <c r="H981094"/>
      <c r="I981094"/>
      <c r="J981094"/>
      <c r="K981094"/>
      <c r="L981094"/>
      <c r="M981094"/>
      <c r="N981094"/>
      <c r="O981094"/>
      <c r="P981094"/>
      <c r="Q981094"/>
      <c r="R981094"/>
      <c r="S981094"/>
      <c r="T981094"/>
      <c r="U981094"/>
      <c r="V981094"/>
    </row>
    <row r="981095" spans="1:22">
      <c r="A981095"/>
      <c r="B981095"/>
      <c r="C981095"/>
      <c r="D981095"/>
      <c r="E981095"/>
      <c r="F981095"/>
      <c r="G981095"/>
      <c r="H981095"/>
      <c r="I981095"/>
      <c r="J981095"/>
      <c r="K981095"/>
      <c r="L981095"/>
      <c r="M981095"/>
      <c r="N981095"/>
      <c r="O981095"/>
      <c r="P981095"/>
      <c r="Q981095"/>
      <c r="R981095"/>
      <c r="S981095"/>
      <c r="T981095"/>
      <c r="U981095"/>
      <c r="V981095"/>
    </row>
    <row r="981096" spans="1:22">
      <c r="A981096"/>
      <c r="B981096"/>
      <c r="C981096"/>
      <c r="D981096"/>
      <c r="E981096"/>
      <c r="F981096"/>
      <c r="G981096"/>
      <c r="H981096"/>
      <c r="I981096"/>
      <c r="J981096"/>
      <c r="K981096"/>
      <c r="L981096"/>
      <c r="M981096"/>
      <c r="N981096"/>
      <c r="O981096"/>
      <c r="P981096"/>
      <c r="Q981096"/>
      <c r="R981096"/>
      <c r="S981096"/>
      <c r="T981096"/>
      <c r="U981096"/>
      <c r="V981096"/>
    </row>
    <row r="981097" spans="1:22">
      <c r="A981097"/>
      <c r="B981097"/>
      <c r="C981097"/>
      <c r="D981097"/>
      <c r="E981097"/>
      <c r="F981097"/>
      <c r="G981097"/>
      <c r="H981097"/>
      <c r="I981097"/>
      <c r="J981097"/>
      <c r="K981097"/>
      <c r="L981097"/>
      <c r="M981097"/>
      <c r="N981097"/>
      <c r="O981097"/>
      <c r="P981097"/>
      <c r="Q981097"/>
      <c r="R981097"/>
      <c r="S981097"/>
      <c r="T981097"/>
      <c r="U981097"/>
      <c r="V981097"/>
    </row>
    <row r="981098" spans="1:22">
      <c r="A981098"/>
      <c r="B981098"/>
      <c r="C981098"/>
      <c r="D981098"/>
      <c r="E981098"/>
      <c r="F981098"/>
      <c r="G981098"/>
      <c r="H981098"/>
      <c r="I981098"/>
      <c r="J981098"/>
      <c r="K981098"/>
      <c r="L981098"/>
      <c r="M981098"/>
      <c r="N981098"/>
      <c r="O981098"/>
      <c r="P981098"/>
      <c r="Q981098"/>
      <c r="R981098"/>
      <c r="S981098"/>
      <c r="T981098"/>
      <c r="U981098"/>
      <c r="V981098"/>
    </row>
    <row r="981099" spans="1:22">
      <c r="A981099"/>
      <c r="B981099"/>
      <c r="C981099"/>
      <c r="D981099"/>
      <c r="E981099"/>
      <c r="F981099"/>
      <c r="G981099"/>
      <c r="H981099"/>
      <c r="I981099"/>
      <c r="J981099"/>
      <c r="K981099"/>
      <c r="L981099"/>
      <c r="M981099"/>
      <c r="N981099"/>
      <c r="O981099"/>
      <c r="P981099"/>
      <c r="Q981099"/>
      <c r="R981099"/>
      <c r="S981099"/>
      <c r="T981099"/>
      <c r="U981099"/>
      <c r="V981099"/>
    </row>
    <row r="981100" spans="1:22">
      <c r="A981100"/>
      <c r="B981100"/>
      <c r="C981100"/>
      <c r="D981100"/>
      <c r="E981100"/>
      <c r="F981100"/>
      <c r="G981100"/>
      <c r="H981100"/>
      <c r="I981100"/>
      <c r="J981100"/>
      <c r="K981100"/>
      <c r="L981100"/>
      <c r="M981100"/>
      <c r="N981100"/>
      <c r="O981100"/>
      <c r="P981100"/>
      <c r="Q981100"/>
      <c r="R981100"/>
      <c r="S981100"/>
      <c r="T981100"/>
      <c r="U981100"/>
      <c r="V981100"/>
    </row>
    <row r="981101" spans="1:22">
      <c r="A981101"/>
      <c r="B981101"/>
      <c r="C981101"/>
      <c r="D981101"/>
      <c r="E981101"/>
      <c r="F981101"/>
      <c r="G981101"/>
      <c r="H981101"/>
      <c r="I981101"/>
      <c r="J981101"/>
      <c r="K981101"/>
      <c r="L981101"/>
      <c r="M981101"/>
      <c r="N981101"/>
      <c r="O981101"/>
      <c r="P981101"/>
      <c r="Q981101"/>
      <c r="R981101"/>
      <c r="S981101"/>
      <c r="T981101"/>
      <c r="U981101"/>
      <c r="V981101"/>
    </row>
    <row r="981102" spans="1:22">
      <c r="A981102"/>
      <c r="B981102"/>
      <c r="C981102"/>
      <c r="D981102"/>
      <c r="E981102"/>
      <c r="F981102"/>
      <c r="G981102"/>
      <c r="H981102"/>
      <c r="I981102"/>
      <c r="J981102"/>
      <c r="K981102"/>
      <c r="L981102"/>
      <c r="M981102"/>
      <c r="N981102"/>
      <c r="O981102"/>
      <c r="P981102"/>
      <c r="Q981102"/>
      <c r="R981102"/>
      <c r="S981102"/>
      <c r="T981102"/>
      <c r="U981102"/>
      <c r="V981102"/>
    </row>
    <row r="981103" spans="1:22">
      <c r="A981103"/>
      <c r="B981103"/>
      <c r="C981103"/>
      <c r="D981103"/>
      <c r="E981103"/>
      <c r="F981103"/>
      <c r="G981103"/>
      <c r="H981103"/>
      <c r="I981103"/>
      <c r="J981103"/>
      <c r="K981103"/>
      <c r="L981103"/>
      <c r="M981103"/>
      <c r="N981103"/>
      <c r="O981103"/>
      <c r="P981103"/>
      <c r="Q981103"/>
      <c r="R981103"/>
      <c r="S981103"/>
      <c r="T981103"/>
      <c r="U981103"/>
      <c r="V981103"/>
    </row>
    <row r="981104" spans="1:22">
      <c r="A981104"/>
      <c r="B981104"/>
      <c r="C981104"/>
      <c r="D981104"/>
      <c r="E981104"/>
      <c r="F981104"/>
      <c r="G981104"/>
      <c r="H981104"/>
      <c r="I981104"/>
      <c r="J981104"/>
      <c r="K981104"/>
      <c r="L981104"/>
      <c r="M981104"/>
      <c r="N981104"/>
      <c r="O981104"/>
      <c r="P981104"/>
      <c r="Q981104"/>
      <c r="R981104"/>
      <c r="S981104"/>
      <c r="T981104"/>
      <c r="U981104"/>
      <c r="V981104"/>
    </row>
    <row r="981105" spans="1:22">
      <c r="A981105"/>
      <c r="B981105"/>
      <c r="C981105"/>
      <c r="D981105"/>
      <c r="E981105"/>
      <c r="F981105"/>
      <c r="G981105"/>
      <c r="H981105"/>
      <c r="I981105"/>
      <c r="J981105"/>
      <c r="K981105"/>
      <c r="L981105"/>
      <c r="M981105"/>
      <c r="N981105"/>
      <c r="O981105"/>
      <c r="P981105"/>
      <c r="Q981105"/>
      <c r="R981105"/>
      <c r="S981105"/>
      <c r="T981105"/>
      <c r="U981105"/>
      <c r="V981105"/>
    </row>
    <row r="981106" spans="1:22">
      <c r="A981106"/>
      <c r="B981106"/>
      <c r="C981106"/>
      <c r="D981106"/>
      <c r="E981106"/>
      <c r="F981106"/>
      <c r="G981106"/>
      <c r="H981106"/>
      <c r="I981106"/>
      <c r="J981106"/>
      <c r="K981106"/>
      <c r="L981106"/>
      <c r="M981106"/>
      <c r="N981106"/>
      <c r="O981106"/>
      <c r="P981106"/>
      <c r="Q981106"/>
      <c r="R981106"/>
      <c r="S981106"/>
      <c r="T981106"/>
      <c r="U981106"/>
      <c r="V981106"/>
    </row>
    <row r="981107" spans="1:22">
      <c r="A981107"/>
      <c r="B981107"/>
      <c r="C981107"/>
      <c r="D981107"/>
      <c r="E981107"/>
      <c r="F981107"/>
      <c r="G981107"/>
      <c r="H981107"/>
      <c r="I981107"/>
      <c r="J981107"/>
      <c r="K981107"/>
      <c r="L981107"/>
      <c r="M981107"/>
      <c r="N981107"/>
      <c r="O981107"/>
      <c r="P981107"/>
      <c r="Q981107"/>
      <c r="R981107"/>
      <c r="S981107"/>
      <c r="T981107"/>
      <c r="U981107"/>
      <c r="V981107"/>
    </row>
    <row r="981108" spans="1:22">
      <c r="A981108"/>
      <c r="B981108"/>
      <c r="C981108"/>
      <c r="D981108"/>
      <c r="E981108"/>
      <c r="F981108"/>
      <c r="G981108"/>
      <c r="H981108"/>
      <c r="I981108"/>
      <c r="J981108"/>
      <c r="K981108"/>
      <c r="L981108"/>
      <c r="M981108"/>
      <c r="N981108"/>
      <c r="O981108"/>
      <c r="P981108"/>
      <c r="Q981108"/>
      <c r="R981108"/>
      <c r="S981108"/>
      <c r="T981108"/>
      <c r="U981108"/>
      <c r="V981108"/>
    </row>
    <row r="981109" spans="1:22">
      <c r="A981109"/>
      <c r="B981109"/>
      <c r="C981109"/>
      <c r="D981109"/>
      <c r="E981109"/>
      <c r="F981109"/>
      <c r="G981109"/>
      <c r="H981109"/>
      <c r="I981109"/>
      <c r="J981109"/>
      <c r="K981109"/>
      <c r="L981109"/>
      <c r="M981109"/>
      <c r="N981109"/>
      <c r="O981109"/>
      <c r="P981109"/>
      <c r="Q981109"/>
      <c r="R981109"/>
      <c r="S981109"/>
      <c r="T981109"/>
      <c r="U981109"/>
      <c r="V981109"/>
    </row>
    <row r="981110" spans="1:22">
      <c r="A981110"/>
      <c r="B981110"/>
      <c r="C981110"/>
      <c r="D981110"/>
      <c r="E981110"/>
      <c r="F981110"/>
      <c r="G981110"/>
      <c r="H981110"/>
      <c r="I981110"/>
      <c r="J981110"/>
      <c r="K981110"/>
      <c r="L981110"/>
      <c r="M981110"/>
      <c r="N981110"/>
      <c r="O981110"/>
      <c r="P981110"/>
      <c r="Q981110"/>
      <c r="R981110"/>
      <c r="S981110"/>
      <c r="T981110"/>
      <c r="U981110"/>
      <c r="V981110"/>
    </row>
    <row r="981111" spans="1:22">
      <c r="A981111"/>
      <c r="B981111"/>
      <c r="C981111"/>
      <c r="D981111"/>
      <c r="E981111"/>
      <c r="F981111"/>
      <c r="G981111"/>
      <c r="H981111"/>
      <c r="I981111"/>
      <c r="J981111"/>
      <c r="K981111"/>
      <c r="L981111"/>
      <c r="M981111"/>
      <c r="N981111"/>
      <c r="O981111"/>
      <c r="P981111"/>
      <c r="Q981111"/>
      <c r="R981111"/>
      <c r="S981111"/>
      <c r="T981111"/>
      <c r="U981111"/>
      <c r="V981111"/>
    </row>
    <row r="981112" spans="1:22">
      <c r="A981112"/>
      <c r="B981112"/>
      <c r="C981112"/>
      <c r="D981112"/>
      <c r="E981112"/>
      <c r="F981112"/>
      <c r="G981112"/>
      <c r="H981112"/>
      <c r="I981112"/>
      <c r="J981112"/>
      <c r="K981112"/>
      <c r="L981112"/>
      <c r="M981112"/>
      <c r="N981112"/>
      <c r="O981112"/>
      <c r="P981112"/>
      <c r="Q981112"/>
      <c r="R981112"/>
      <c r="S981112"/>
      <c r="T981112"/>
      <c r="U981112"/>
      <c r="V981112"/>
    </row>
    <row r="981113" spans="1:22">
      <c r="A981113"/>
      <c r="B981113"/>
      <c r="C981113"/>
      <c r="D981113"/>
      <c r="E981113"/>
      <c r="F981113"/>
      <c r="G981113"/>
      <c r="H981113"/>
      <c r="I981113"/>
      <c r="J981113"/>
      <c r="K981113"/>
      <c r="L981113"/>
      <c r="M981113"/>
      <c r="N981113"/>
      <c r="O981113"/>
      <c r="P981113"/>
      <c r="Q981113"/>
      <c r="R981113"/>
      <c r="S981113"/>
      <c r="T981113"/>
      <c r="U981113"/>
      <c r="V981113"/>
    </row>
    <row r="981114" spans="1:22">
      <c r="A981114"/>
      <c r="B981114"/>
      <c r="C981114"/>
      <c r="D981114"/>
      <c r="E981114"/>
      <c r="F981114"/>
      <c r="G981114"/>
      <c r="H981114"/>
      <c r="I981114"/>
      <c r="J981114"/>
      <c r="K981114"/>
      <c r="L981114"/>
      <c r="M981114"/>
      <c r="N981114"/>
      <c r="O981114"/>
      <c r="P981114"/>
      <c r="Q981114"/>
      <c r="R981114"/>
      <c r="S981114"/>
      <c r="T981114"/>
      <c r="U981114"/>
      <c r="V981114"/>
    </row>
    <row r="981115" spans="1:22">
      <c r="A981115"/>
      <c r="B981115"/>
      <c r="C981115"/>
      <c r="D981115"/>
      <c r="E981115"/>
      <c r="F981115"/>
      <c r="G981115"/>
      <c r="H981115"/>
      <c r="I981115"/>
      <c r="J981115"/>
      <c r="K981115"/>
      <c r="L981115"/>
      <c r="M981115"/>
      <c r="N981115"/>
      <c r="O981115"/>
      <c r="P981115"/>
      <c r="Q981115"/>
      <c r="R981115"/>
      <c r="S981115"/>
      <c r="T981115"/>
      <c r="U981115"/>
      <c r="V981115"/>
    </row>
    <row r="981116" spans="1:22">
      <c r="A981116"/>
      <c r="B981116"/>
      <c r="C981116"/>
      <c r="D981116"/>
      <c r="E981116"/>
      <c r="F981116"/>
      <c r="G981116"/>
      <c r="H981116"/>
      <c r="I981116"/>
      <c r="J981116"/>
      <c r="K981116"/>
      <c r="L981116"/>
      <c r="M981116"/>
      <c r="N981116"/>
      <c r="O981116"/>
      <c r="P981116"/>
      <c r="Q981116"/>
      <c r="R981116"/>
      <c r="S981116"/>
      <c r="T981116"/>
      <c r="U981116"/>
      <c r="V981116"/>
    </row>
    <row r="981117" spans="1:22">
      <c r="A981117"/>
      <c r="B981117"/>
      <c r="C981117"/>
      <c r="D981117"/>
      <c r="E981117"/>
      <c r="F981117"/>
      <c r="G981117"/>
      <c r="H981117"/>
      <c r="I981117"/>
      <c r="J981117"/>
      <c r="K981117"/>
      <c r="L981117"/>
      <c r="M981117"/>
      <c r="N981117"/>
      <c r="O981117"/>
      <c r="P981117"/>
      <c r="Q981117"/>
      <c r="R981117"/>
      <c r="S981117"/>
      <c r="T981117"/>
      <c r="U981117"/>
      <c r="V981117"/>
    </row>
    <row r="981118" spans="1:22">
      <c r="A981118"/>
      <c r="B981118"/>
      <c r="C981118"/>
      <c r="D981118"/>
      <c r="E981118"/>
      <c r="F981118"/>
      <c r="G981118"/>
      <c r="H981118"/>
      <c r="I981118"/>
      <c r="J981118"/>
      <c r="K981118"/>
      <c r="L981118"/>
      <c r="M981118"/>
      <c r="N981118"/>
      <c r="O981118"/>
      <c r="P981118"/>
      <c r="Q981118"/>
      <c r="R981118"/>
      <c r="S981118"/>
      <c r="T981118"/>
      <c r="U981118"/>
      <c r="V981118"/>
    </row>
    <row r="981119" spans="1:22">
      <c r="A981119"/>
      <c r="B981119"/>
      <c r="C981119"/>
      <c r="D981119"/>
      <c r="E981119"/>
      <c r="F981119"/>
      <c r="G981119"/>
      <c r="H981119"/>
      <c r="I981119"/>
      <c r="J981119"/>
      <c r="K981119"/>
      <c r="L981119"/>
      <c r="M981119"/>
      <c r="N981119"/>
      <c r="O981119"/>
      <c r="P981119"/>
      <c r="Q981119"/>
      <c r="R981119"/>
      <c r="S981119"/>
      <c r="T981119"/>
      <c r="U981119"/>
      <c r="V981119"/>
    </row>
    <row r="981120" spans="1:22">
      <c r="A981120"/>
      <c r="B981120"/>
      <c r="C981120"/>
      <c r="D981120"/>
      <c r="E981120"/>
      <c r="F981120"/>
      <c r="G981120"/>
      <c r="H981120"/>
      <c r="I981120"/>
      <c r="J981120"/>
      <c r="K981120"/>
      <c r="L981120"/>
      <c r="M981120"/>
      <c r="N981120"/>
      <c r="O981120"/>
      <c r="P981120"/>
      <c r="Q981120"/>
      <c r="R981120"/>
      <c r="S981120"/>
      <c r="T981120"/>
      <c r="U981120"/>
      <c r="V981120"/>
    </row>
    <row r="981121" spans="1:22">
      <c r="A981121"/>
      <c r="B981121"/>
      <c r="C981121"/>
      <c r="D981121"/>
      <c r="E981121"/>
      <c r="F981121"/>
      <c r="G981121"/>
      <c r="H981121"/>
      <c r="I981121"/>
      <c r="J981121"/>
      <c r="K981121"/>
      <c r="L981121"/>
      <c r="M981121"/>
      <c r="N981121"/>
      <c r="O981121"/>
      <c r="P981121"/>
      <c r="Q981121"/>
      <c r="R981121"/>
      <c r="S981121"/>
      <c r="T981121"/>
      <c r="U981121"/>
      <c r="V981121"/>
    </row>
    <row r="981122" spans="1:22">
      <c r="A981122"/>
      <c r="B981122"/>
      <c r="C981122"/>
      <c r="D981122"/>
      <c r="E981122"/>
      <c r="F981122"/>
      <c r="G981122"/>
      <c r="H981122"/>
      <c r="I981122"/>
      <c r="J981122"/>
      <c r="K981122"/>
      <c r="L981122"/>
      <c r="M981122"/>
      <c r="N981122"/>
      <c r="O981122"/>
      <c r="P981122"/>
      <c r="Q981122"/>
      <c r="R981122"/>
      <c r="S981122"/>
      <c r="T981122"/>
      <c r="U981122"/>
      <c r="V981122"/>
    </row>
    <row r="981123" spans="1:22">
      <c r="A981123"/>
      <c r="B981123"/>
      <c r="C981123"/>
      <c r="D981123"/>
      <c r="E981123"/>
      <c r="F981123"/>
      <c r="G981123"/>
      <c r="H981123"/>
      <c r="I981123"/>
      <c r="J981123"/>
      <c r="K981123"/>
      <c r="L981123"/>
      <c r="M981123"/>
      <c r="N981123"/>
      <c r="O981123"/>
      <c r="P981123"/>
      <c r="Q981123"/>
      <c r="R981123"/>
      <c r="S981123"/>
      <c r="T981123"/>
      <c r="U981123"/>
      <c r="V981123"/>
    </row>
    <row r="981124" spans="1:22">
      <c r="A981124"/>
      <c r="B981124"/>
      <c r="C981124"/>
      <c r="D981124"/>
      <c r="E981124"/>
      <c r="F981124"/>
      <c r="G981124"/>
      <c r="H981124"/>
      <c r="I981124"/>
      <c r="J981124"/>
      <c r="K981124"/>
      <c r="L981124"/>
      <c r="M981124"/>
      <c r="N981124"/>
      <c r="O981124"/>
      <c r="P981124"/>
      <c r="Q981124"/>
      <c r="R981124"/>
      <c r="S981124"/>
      <c r="T981124"/>
      <c r="U981124"/>
      <c r="V981124"/>
    </row>
    <row r="981125" spans="1:22">
      <c r="A981125"/>
      <c r="B981125"/>
      <c r="C981125"/>
      <c r="D981125"/>
      <c r="E981125"/>
      <c r="F981125"/>
      <c r="G981125"/>
      <c r="H981125"/>
      <c r="I981125"/>
      <c r="J981125"/>
      <c r="K981125"/>
      <c r="L981125"/>
      <c r="M981125"/>
      <c r="N981125"/>
      <c r="O981125"/>
      <c r="P981125"/>
      <c r="Q981125"/>
      <c r="R981125"/>
      <c r="S981125"/>
      <c r="T981125"/>
      <c r="U981125"/>
      <c r="V981125"/>
    </row>
    <row r="981126" spans="1:22">
      <c r="A981126"/>
      <c r="B981126"/>
      <c r="C981126"/>
      <c r="D981126"/>
      <c r="E981126"/>
      <c r="F981126"/>
      <c r="G981126"/>
      <c r="H981126"/>
      <c r="I981126"/>
      <c r="J981126"/>
      <c r="K981126"/>
      <c r="L981126"/>
      <c r="M981126"/>
      <c r="N981126"/>
      <c r="O981126"/>
      <c r="P981126"/>
      <c r="Q981126"/>
      <c r="R981126"/>
      <c r="S981126"/>
      <c r="T981126"/>
      <c r="U981126"/>
      <c r="V981126"/>
    </row>
    <row r="981127" spans="1:22">
      <c r="A981127"/>
      <c r="B981127"/>
      <c r="C981127"/>
      <c r="D981127"/>
      <c r="E981127"/>
      <c r="F981127"/>
      <c r="G981127"/>
      <c r="H981127"/>
      <c r="I981127"/>
      <c r="J981127"/>
      <c r="K981127"/>
      <c r="L981127"/>
      <c r="M981127"/>
      <c r="N981127"/>
      <c r="O981127"/>
      <c r="P981127"/>
      <c r="Q981127"/>
      <c r="R981127"/>
      <c r="S981127"/>
      <c r="T981127"/>
      <c r="U981127"/>
      <c r="V981127"/>
    </row>
    <row r="981128" spans="1:22">
      <c r="A981128"/>
      <c r="B981128"/>
      <c r="C981128"/>
      <c r="D981128"/>
      <c r="E981128"/>
      <c r="F981128"/>
      <c r="G981128"/>
      <c r="H981128"/>
      <c r="I981128"/>
      <c r="J981128"/>
      <c r="K981128"/>
      <c r="L981128"/>
      <c r="M981128"/>
      <c r="N981128"/>
      <c r="O981128"/>
      <c r="P981128"/>
      <c r="Q981128"/>
      <c r="R981128"/>
      <c r="S981128"/>
      <c r="T981128"/>
      <c r="U981128"/>
      <c r="V981128"/>
    </row>
    <row r="981129" spans="1:22">
      <c r="A981129"/>
      <c r="B981129"/>
      <c r="C981129"/>
      <c r="D981129"/>
      <c r="E981129"/>
      <c r="F981129"/>
      <c r="G981129"/>
      <c r="H981129"/>
      <c r="I981129"/>
      <c r="J981129"/>
      <c r="K981129"/>
      <c r="L981129"/>
      <c r="M981129"/>
      <c r="N981129"/>
      <c r="O981129"/>
      <c r="P981129"/>
      <c r="Q981129"/>
      <c r="R981129"/>
      <c r="S981129"/>
      <c r="T981129"/>
      <c r="U981129"/>
      <c r="V981129"/>
    </row>
    <row r="981130" spans="1:22">
      <c r="A981130"/>
      <c r="B981130"/>
      <c r="C981130"/>
      <c r="D981130"/>
      <c r="E981130"/>
      <c r="F981130"/>
      <c r="G981130"/>
      <c r="H981130"/>
      <c r="I981130"/>
      <c r="J981130"/>
      <c r="K981130"/>
      <c r="L981130"/>
      <c r="M981130"/>
      <c r="N981130"/>
      <c r="O981130"/>
      <c r="P981130"/>
      <c r="Q981130"/>
      <c r="R981130"/>
      <c r="S981130"/>
      <c r="T981130"/>
      <c r="U981130"/>
      <c r="V981130"/>
    </row>
    <row r="981131" spans="1:22">
      <c r="A981131"/>
      <c r="B981131"/>
      <c r="C981131"/>
      <c r="D981131"/>
      <c r="E981131"/>
      <c r="F981131"/>
      <c r="G981131"/>
      <c r="H981131"/>
      <c r="I981131"/>
      <c r="J981131"/>
      <c r="K981131"/>
      <c r="L981131"/>
      <c r="M981131"/>
      <c r="N981131"/>
      <c r="O981131"/>
      <c r="P981131"/>
      <c r="Q981131"/>
      <c r="R981131"/>
      <c r="S981131"/>
      <c r="T981131"/>
      <c r="U981131"/>
      <c r="V981131"/>
    </row>
    <row r="981132" spans="1:22">
      <c r="A981132"/>
      <c r="B981132"/>
      <c r="C981132"/>
      <c r="D981132"/>
      <c r="E981132"/>
      <c r="F981132"/>
      <c r="G981132"/>
      <c r="H981132"/>
      <c r="I981132"/>
      <c r="J981132"/>
      <c r="K981132"/>
      <c r="L981132"/>
      <c r="M981132"/>
      <c r="N981132"/>
      <c r="O981132"/>
      <c r="P981132"/>
      <c r="Q981132"/>
      <c r="R981132"/>
      <c r="S981132"/>
      <c r="T981132"/>
      <c r="U981132"/>
      <c r="V981132"/>
    </row>
    <row r="981133" spans="1:22">
      <c r="A981133"/>
      <c r="B981133"/>
      <c r="C981133"/>
      <c r="D981133"/>
      <c r="E981133"/>
      <c r="F981133"/>
      <c r="G981133"/>
      <c r="H981133"/>
      <c r="I981133"/>
      <c r="J981133"/>
      <c r="K981133"/>
      <c r="L981133"/>
      <c r="M981133"/>
      <c r="N981133"/>
      <c r="O981133"/>
      <c r="P981133"/>
      <c r="Q981133"/>
      <c r="R981133"/>
      <c r="S981133"/>
      <c r="T981133"/>
      <c r="U981133"/>
      <c r="V981133"/>
    </row>
    <row r="981134" spans="1:22">
      <c r="A981134"/>
      <c r="B981134"/>
      <c r="C981134"/>
      <c r="D981134"/>
      <c r="E981134"/>
      <c r="F981134"/>
      <c r="G981134"/>
      <c r="H981134"/>
      <c r="I981134"/>
      <c r="J981134"/>
      <c r="K981134"/>
      <c r="L981134"/>
      <c r="M981134"/>
      <c r="N981134"/>
      <c r="O981134"/>
      <c r="P981134"/>
      <c r="Q981134"/>
      <c r="R981134"/>
      <c r="S981134"/>
      <c r="T981134"/>
      <c r="U981134"/>
      <c r="V981134"/>
    </row>
    <row r="981135" spans="1:22">
      <c r="A981135"/>
      <c r="B981135"/>
      <c r="C981135"/>
      <c r="D981135"/>
      <c r="E981135"/>
      <c r="F981135"/>
      <c r="G981135"/>
      <c r="H981135"/>
      <c r="I981135"/>
      <c r="J981135"/>
      <c r="K981135"/>
      <c r="L981135"/>
      <c r="M981135"/>
      <c r="N981135"/>
      <c r="O981135"/>
      <c r="P981135"/>
      <c r="Q981135"/>
      <c r="R981135"/>
      <c r="S981135"/>
      <c r="T981135"/>
      <c r="U981135"/>
      <c r="V981135"/>
    </row>
    <row r="981136" spans="1:22">
      <c r="A981136"/>
      <c r="B981136"/>
      <c r="C981136"/>
      <c r="D981136"/>
      <c r="E981136"/>
      <c r="F981136"/>
      <c r="G981136"/>
      <c r="H981136"/>
      <c r="I981136"/>
      <c r="J981136"/>
      <c r="K981136"/>
      <c r="L981136"/>
      <c r="M981136"/>
      <c r="N981136"/>
      <c r="O981136"/>
      <c r="P981136"/>
      <c r="Q981136"/>
      <c r="R981136"/>
      <c r="S981136"/>
      <c r="T981136"/>
      <c r="U981136"/>
      <c r="V981136"/>
    </row>
    <row r="981137" spans="1:22">
      <c r="A981137"/>
      <c r="B981137"/>
      <c r="C981137"/>
      <c r="D981137"/>
      <c r="E981137"/>
      <c r="F981137"/>
      <c r="G981137"/>
      <c r="H981137"/>
      <c r="I981137"/>
      <c r="J981137"/>
      <c r="K981137"/>
      <c r="L981137"/>
      <c r="M981137"/>
      <c r="N981137"/>
      <c r="O981137"/>
      <c r="P981137"/>
      <c r="Q981137"/>
      <c r="R981137"/>
      <c r="S981137"/>
      <c r="T981137"/>
      <c r="U981137"/>
      <c r="V981137"/>
    </row>
    <row r="981138" spans="1:22">
      <c r="A981138"/>
      <c r="B981138"/>
      <c r="C981138"/>
      <c r="D981138"/>
      <c r="E981138"/>
      <c r="F981138"/>
      <c r="G981138"/>
      <c r="H981138"/>
      <c r="I981138"/>
      <c r="J981138"/>
      <c r="K981138"/>
      <c r="L981138"/>
      <c r="M981138"/>
      <c r="N981138"/>
      <c r="O981138"/>
      <c r="P981138"/>
      <c r="Q981138"/>
      <c r="R981138"/>
      <c r="S981138"/>
      <c r="T981138"/>
      <c r="U981138"/>
      <c r="V981138"/>
    </row>
    <row r="981139" spans="1:22">
      <c r="A981139"/>
      <c r="B981139"/>
      <c r="C981139"/>
      <c r="D981139"/>
      <c r="E981139"/>
      <c r="F981139"/>
      <c r="G981139"/>
      <c r="H981139"/>
      <c r="I981139"/>
      <c r="J981139"/>
      <c r="K981139"/>
      <c r="L981139"/>
      <c r="M981139"/>
      <c r="N981139"/>
      <c r="O981139"/>
      <c r="P981139"/>
      <c r="Q981139"/>
      <c r="R981139"/>
      <c r="S981139"/>
      <c r="T981139"/>
      <c r="U981139"/>
      <c r="V981139"/>
    </row>
    <row r="981140" spans="1:22">
      <c r="A981140"/>
      <c r="B981140"/>
      <c r="C981140"/>
      <c r="D981140"/>
      <c r="E981140"/>
      <c r="F981140"/>
      <c r="G981140"/>
      <c r="H981140"/>
      <c r="I981140"/>
      <c r="J981140"/>
      <c r="K981140"/>
      <c r="L981140"/>
      <c r="M981140"/>
      <c r="N981140"/>
      <c r="O981140"/>
      <c r="P981140"/>
      <c r="Q981140"/>
      <c r="R981140"/>
      <c r="S981140"/>
      <c r="T981140"/>
      <c r="U981140"/>
      <c r="V981140"/>
    </row>
    <row r="981141" spans="1:22">
      <c r="A981141"/>
      <c r="B981141"/>
      <c r="C981141"/>
      <c r="D981141"/>
      <c r="E981141"/>
      <c r="F981141"/>
      <c r="G981141"/>
      <c r="H981141"/>
      <c r="I981141"/>
      <c r="J981141"/>
      <c r="K981141"/>
      <c r="L981141"/>
      <c r="M981141"/>
      <c r="N981141"/>
      <c r="O981141"/>
      <c r="P981141"/>
      <c r="Q981141"/>
      <c r="R981141"/>
      <c r="S981141"/>
      <c r="T981141"/>
      <c r="U981141"/>
      <c r="V981141"/>
    </row>
    <row r="981142" spans="1:22">
      <c r="A981142"/>
      <c r="B981142"/>
      <c r="C981142"/>
      <c r="D981142"/>
      <c r="E981142"/>
      <c r="F981142"/>
      <c r="G981142"/>
      <c r="H981142"/>
      <c r="I981142"/>
      <c r="J981142"/>
      <c r="K981142"/>
      <c r="L981142"/>
      <c r="M981142"/>
      <c r="N981142"/>
      <c r="O981142"/>
      <c r="P981142"/>
      <c r="Q981142"/>
      <c r="R981142"/>
      <c r="S981142"/>
      <c r="T981142"/>
      <c r="U981142"/>
      <c r="V981142"/>
    </row>
    <row r="981143" spans="1:22">
      <c r="A981143"/>
      <c r="B981143"/>
      <c r="C981143"/>
      <c r="D981143"/>
      <c r="E981143"/>
      <c r="F981143"/>
      <c r="G981143"/>
      <c r="H981143"/>
      <c r="I981143"/>
      <c r="J981143"/>
      <c r="K981143"/>
      <c r="L981143"/>
      <c r="M981143"/>
      <c r="N981143"/>
      <c r="O981143"/>
      <c r="P981143"/>
      <c r="Q981143"/>
      <c r="R981143"/>
      <c r="S981143"/>
      <c r="T981143"/>
      <c r="U981143"/>
      <c r="V981143"/>
    </row>
    <row r="981144" spans="1:22">
      <c r="A981144"/>
      <c r="B981144"/>
      <c r="C981144"/>
      <c r="D981144"/>
      <c r="E981144"/>
      <c r="F981144"/>
      <c r="G981144"/>
      <c r="H981144"/>
      <c r="I981144"/>
      <c r="J981144"/>
      <c r="K981144"/>
      <c r="L981144"/>
      <c r="M981144"/>
      <c r="N981144"/>
      <c r="O981144"/>
      <c r="P981144"/>
      <c r="Q981144"/>
      <c r="R981144"/>
      <c r="S981144"/>
      <c r="T981144"/>
      <c r="U981144"/>
      <c r="V981144"/>
    </row>
    <row r="981145" spans="1:22">
      <c r="A981145"/>
      <c r="B981145"/>
      <c r="C981145"/>
      <c r="D981145"/>
      <c r="E981145"/>
      <c r="F981145"/>
      <c r="G981145"/>
      <c r="H981145"/>
      <c r="I981145"/>
      <c r="J981145"/>
      <c r="K981145"/>
      <c r="L981145"/>
      <c r="M981145"/>
      <c r="N981145"/>
      <c r="O981145"/>
      <c r="P981145"/>
      <c r="Q981145"/>
      <c r="R981145"/>
      <c r="S981145"/>
      <c r="T981145"/>
      <c r="U981145"/>
      <c r="V981145"/>
    </row>
    <row r="981146" spans="1:22">
      <c r="A981146"/>
      <c r="B981146"/>
      <c r="C981146"/>
      <c r="D981146"/>
      <c r="E981146"/>
      <c r="F981146"/>
      <c r="G981146"/>
      <c r="H981146"/>
      <c r="I981146"/>
      <c r="J981146"/>
      <c r="K981146"/>
      <c r="L981146"/>
      <c r="M981146"/>
      <c r="N981146"/>
      <c r="O981146"/>
      <c r="P981146"/>
      <c r="Q981146"/>
      <c r="R981146"/>
      <c r="S981146"/>
      <c r="T981146"/>
      <c r="U981146"/>
      <c r="V981146"/>
    </row>
    <row r="981147" spans="1:22">
      <c r="A981147"/>
      <c r="B981147"/>
      <c r="C981147"/>
      <c r="D981147"/>
      <c r="E981147"/>
      <c r="F981147"/>
      <c r="G981147"/>
      <c r="H981147"/>
      <c r="I981147"/>
      <c r="J981147"/>
      <c r="K981147"/>
      <c r="L981147"/>
      <c r="M981147"/>
      <c r="N981147"/>
      <c r="O981147"/>
      <c r="P981147"/>
      <c r="Q981147"/>
      <c r="R981147"/>
      <c r="S981147"/>
      <c r="T981147"/>
      <c r="U981147"/>
      <c r="V981147"/>
    </row>
    <row r="981148" spans="1:22">
      <c r="A981148"/>
      <c r="B981148"/>
      <c r="C981148"/>
      <c r="D981148"/>
      <c r="E981148"/>
      <c r="F981148"/>
      <c r="G981148"/>
      <c r="H981148"/>
      <c r="I981148"/>
      <c r="J981148"/>
      <c r="K981148"/>
      <c r="L981148"/>
      <c r="M981148"/>
      <c r="N981148"/>
      <c r="O981148"/>
      <c r="P981148"/>
      <c r="Q981148"/>
      <c r="R981148"/>
      <c r="S981148"/>
      <c r="T981148"/>
      <c r="U981148"/>
      <c r="V981148"/>
    </row>
    <row r="981149" spans="1:22">
      <c r="A981149"/>
      <c r="B981149"/>
      <c r="C981149"/>
      <c r="D981149"/>
      <c r="E981149"/>
      <c r="F981149"/>
      <c r="G981149"/>
      <c r="H981149"/>
      <c r="I981149"/>
      <c r="J981149"/>
      <c r="K981149"/>
      <c r="L981149"/>
      <c r="M981149"/>
      <c r="N981149"/>
      <c r="O981149"/>
      <c r="P981149"/>
      <c r="Q981149"/>
      <c r="R981149"/>
      <c r="S981149"/>
      <c r="T981149"/>
      <c r="U981149"/>
      <c r="V981149"/>
    </row>
    <row r="981150" spans="1:22">
      <c r="A981150"/>
      <c r="B981150"/>
      <c r="C981150"/>
      <c r="D981150"/>
      <c r="E981150"/>
      <c r="F981150"/>
      <c r="G981150"/>
      <c r="H981150"/>
      <c r="I981150"/>
      <c r="J981150"/>
      <c r="K981150"/>
      <c r="L981150"/>
      <c r="M981150"/>
      <c r="N981150"/>
      <c r="O981150"/>
      <c r="P981150"/>
      <c r="Q981150"/>
      <c r="R981150"/>
      <c r="S981150"/>
      <c r="T981150"/>
      <c r="U981150"/>
      <c r="V981150"/>
    </row>
    <row r="981151" spans="1:22">
      <c r="A981151"/>
      <c r="B981151"/>
      <c r="C981151"/>
      <c r="D981151"/>
      <c r="E981151"/>
      <c r="F981151"/>
      <c r="G981151"/>
      <c r="H981151"/>
      <c r="I981151"/>
      <c r="J981151"/>
      <c r="K981151"/>
      <c r="L981151"/>
      <c r="M981151"/>
      <c r="N981151"/>
      <c r="O981151"/>
      <c r="P981151"/>
      <c r="Q981151"/>
      <c r="R981151"/>
      <c r="S981151"/>
      <c r="T981151"/>
      <c r="U981151"/>
      <c r="V981151"/>
    </row>
    <row r="981152" spans="1:22">
      <c r="A981152"/>
      <c r="B981152"/>
      <c r="C981152"/>
      <c r="D981152"/>
      <c r="E981152"/>
      <c r="F981152"/>
      <c r="G981152"/>
      <c r="H981152"/>
      <c r="I981152"/>
      <c r="J981152"/>
      <c r="K981152"/>
      <c r="L981152"/>
      <c r="M981152"/>
      <c r="N981152"/>
      <c r="O981152"/>
      <c r="P981152"/>
      <c r="Q981152"/>
      <c r="R981152"/>
      <c r="S981152"/>
      <c r="T981152"/>
      <c r="U981152"/>
      <c r="V981152"/>
    </row>
    <row r="981153" spans="1:22">
      <c r="A981153"/>
      <c r="B981153"/>
      <c r="C981153"/>
      <c r="D981153"/>
      <c r="E981153"/>
      <c r="F981153"/>
      <c r="G981153"/>
      <c r="H981153"/>
      <c r="I981153"/>
      <c r="J981153"/>
      <c r="K981153"/>
      <c r="L981153"/>
      <c r="M981153"/>
      <c r="N981153"/>
      <c r="O981153"/>
      <c r="P981153"/>
      <c r="Q981153"/>
      <c r="R981153"/>
      <c r="S981153"/>
      <c r="T981153"/>
      <c r="U981153"/>
      <c r="V981153"/>
    </row>
    <row r="981154" spans="1:22">
      <c r="A981154"/>
      <c r="B981154"/>
      <c r="C981154"/>
      <c r="D981154"/>
      <c r="E981154"/>
      <c r="F981154"/>
      <c r="G981154"/>
      <c r="H981154"/>
      <c r="I981154"/>
      <c r="J981154"/>
      <c r="K981154"/>
      <c r="L981154"/>
      <c r="M981154"/>
      <c r="N981154"/>
      <c r="O981154"/>
      <c r="P981154"/>
      <c r="Q981154"/>
      <c r="R981154"/>
      <c r="S981154"/>
      <c r="T981154"/>
      <c r="U981154"/>
      <c r="V981154"/>
    </row>
    <row r="981155" spans="1:22">
      <c r="A981155"/>
      <c r="B981155"/>
      <c r="C981155"/>
      <c r="D981155"/>
      <c r="E981155"/>
      <c r="F981155"/>
      <c r="G981155"/>
      <c r="H981155"/>
      <c r="I981155"/>
      <c r="J981155"/>
      <c r="K981155"/>
      <c r="L981155"/>
      <c r="M981155"/>
      <c r="N981155"/>
      <c r="O981155"/>
      <c r="P981155"/>
      <c r="Q981155"/>
      <c r="R981155"/>
      <c r="S981155"/>
      <c r="T981155"/>
      <c r="U981155"/>
      <c r="V981155"/>
    </row>
    <row r="981156" spans="1:22">
      <c r="A981156"/>
      <c r="B981156"/>
      <c r="C981156"/>
      <c r="D981156"/>
      <c r="E981156"/>
      <c r="F981156"/>
      <c r="G981156"/>
      <c r="H981156"/>
      <c r="I981156"/>
      <c r="J981156"/>
      <c r="K981156"/>
      <c r="L981156"/>
      <c r="M981156"/>
      <c r="N981156"/>
      <c r="O981156"/>
      <c r="P981156"/>
      <c r="Q981156"/>
      <c r="R981156"/>
      <c r="S981156"/>
      <c r="T981156"/>
      <c r="U981156"/>
      <c r="V981156"/>
    </row>
    <row r="981157" spans="1:22">
      <c r="A981157"/>
      <c r="B981157"/>
      <c r="C981157"/>
      <c r="D981157"/>
      <c r="E981157"/>
      <c r="F981157"/>
      <c r="G981157"/>
      <c r="H981157"/>
      <c r="I981157"/>
      <c r="J981157"/>
      <c r="K981157"/>
      <c r="L981157"/>
      <c r="M981157"/>
      <c r="N981157"/>
      <c r="O981157"/>
      <c r="P981157"/>
      <c r="Q981157"/>
      <c r="R981157"/>
      <c r="S981157"/>
      <c r="T981157"/>
      <c r="U981157"/>
      <c r="V981157"/>
    </row>
    <row r="981158" spans="1:22">
      <c r="A981158"/>
      <c r="B981158"/>
      <c r="C981158"/>
      <c r="D981158"/>
      <c r="E981158"/>
      <c r="F981158"/>
      <c r="G981158"/>
      <c r="H981158"/>
      <c r="I981158"/>
      <c r="J981158"/>
      <c r="K981158"/>
      <c r="L981158"/>
      <c r="M981158"/>
      <c r="N981158"/>
      <c r="O981158"/>
      <c r="P981158"/>
      <c r="Q981158"/>
      <c r="R981158"/>
      <c r="S981158"/>
      <c r="T981158"/>
      <c r="U981158"/>
      <c r="V981158"/>
    </row>
    <row r="981159" spans="1:22">
      <c r="A981159"/>
      <c r="B981159"/>
      <c r="C981159"/>
      <c r="D981159"/>
      <c r="E981159"/>
      <c r="F981159"/>
      <c r="G981159"/>
      <c r="H981159"/>
      <c r="I981159"/>
      <c r="J981159"/>
      <c r="K981159"/>
      <c r="L981159"/>
      <c r="M981159"/>
      <c r="N981159"/>
      <c r="O981159"/>
      <c r="P981159"/>
      <c r="Q981159"/>
      <c r="R981159"/>
      <c r="S981159"/>
      <c r="T981159"/>
      <c r="U981159"/>
      <c r="V981159"/>
    </row>
    <row r="981160" spans="1:22">
      <c r="A981160"/>
      <c r="B981160"/>
      <c r="C981160"/>
      <c r="D981160"/>
      <c r="E981160"/>
      <c r="F981160"/>
      <c r="G981160"/>
      <c r="H981160"/>
      <c r="I981160"/>
      <c r="J981160"/>
      <c r="K981160"/>
      <c r="L981160"/>
      <c r="M981160"/>
      <c r="N981160"/>
      <c r="O981160"/>
      <c r="P981160"/>
      <c r="Q981160"/>
      <c r="R981160"/>
      <c r="S981160"/>
      <c r="T981160"/>
      <c r="U981160"/>
      <c r="V981160"/>
    </row>
    <row r="981161" spans="1:22">
      <c r="A981161"/>
      <c r="B981161"/>
      <c r="C981161"/>
      <c r="D981161"/>
      <c r="E981161"/>
      <c r="F981161"/>
      <c r="G981161"/>
      <c r="H981161"/>
      <c r="I981161"/>
      <c r="J981161"/>
      <c r="K981161"/>
      <c r="L981161"/>
      <c r="M981161"/>
      <c r="N981161"/>
      <c r="O981161"/>
      <c r="P981161"/>
      <c r="Q981161"/>
      <c r="R981161"/>
      <c r="S981161"/>
      <c r="T981161"/>
      <c r="U981161"/>
      <c r="V981161"/>
    </row>
    <row r="981162" spans="1:22">
      <c r="A981162"/>
      <c r="B981162"/>
      <c r="C981162"/>
      <c r="D981162"/>
      <c r="E981162"/>
      <c r="F981162"/>
      <c r="G981162"/>
      <c r="H981162"/>
      <c r="I981162"/>
      <c r="J981162"/>
      <c r="K981162"/>
      <c r="L981162"/>
      <c r="M981162"/>
      <c r="N981162"/>
      <c r="O981162"/>
      <c r="P981162"/>
      <c r="Q981162"/>
      <c r="R981162"/>
      <c r="S981162"/>
      <c r="T981162"/>
      <c r="U981162"/>
      <c r="V981162"/>
    </row>
    <row r="981163" spans="1:22">
      <c r="A981163"/>
      <c r="B981163"/>
      <c r="C981163"/>
      <c r="D981163"/>
      <c r="E981163"/>
      <c r="F981163"/>
      <c r="G981163"/>
      <c r="H981163"/>
      <c r="I981163"/>
      <c r="J981163"/>
      <c r="K981163"/>
      <c r="L981163"/>
      <c r="M981163"/>
      <c r="N981163"/>
      <c r="O981163"/>
      <c r="P981163"/>
      <c r="Q981163"/>
      <c r="R981163"/>
      <c r="S981163"/>
      <c r="T981163"/>
      <c r="U981163"/>
      <c r="V981163"/>
    </row>
    <row r="981164" spans="1:22">
      <c r="A981164"/>
      <c r="B981164"/>
      <c r="C981164"/>
      <c r="D981164"/>
      <c r="E981164"/>
      <c r="F981164"/>
      <c r="G981164"/>
      <c r="H981164"/>
      <c r="I981164"/>
      <c r="J981164"/>
      <c r="K981164"/>
      <c r="L981164"/>
      <c r="M981164"/>
      <c r="N981164"/>
      <c r="O981164"/>
      <c r="P981164"/>
      <c r="Q981164"/>
      <c r="R981164"/>
      <c r="S981164"/>
      <c r="T981164"/>
      <c r="U981164"/>
      <c r="V981164"/>
    </row>
    <row r="981165" spans="1:22">
      <c r="A981165"/>
      <c r="B981165"/>
      <c r="C981165"/>
      <c r="D981165"/>
      <c r="E981165"/>
      <c r="F981165"/>
      <c r="G981165"/>
      <c r="H981165"/>
      <c r="I981165"/>
      <c r="J981165"/>
      <c r="K981165"/>
      <c r="L981165"/>
      <c r="M981165"/>
      <c r="N981165"/>
      <c r="O981165"/>
      <c r="P981165"/>
      <c r="Q981165"/>
      <c r="R981165"/>
      <c r="S981165"/>
      <c r="T981165"/>
      <c r="U981165"/>
      <c r="V981165"/>
    </row>
    <row r="981166" spans="1:22">
      <c r="A981166"/>
      <c r="B981166"/>
      <c r="C981166"/>
      <c r="D981166"/>
      <c r="E981166"/>
      <c r="F981166"/>
      <c r="G981166"/>
      <c r="H981166"/>
      <c r="I981166"/>
      <c r="J981166"/>
      <c r="K981166"/>
      <c r="L981166"/>
      <c r="M981166"/>
      <c r="N981166"/>
      <c r="O981166"/>
      <c r="P981166"/>
      <c r="Q981166"/>
      <c r="R981166"/>
      <c r="S981166"/>
      <c r="T981166"/>
      <c r="U981166"/>
      <c r="V981166"/>
    </row>
    <row r="981167" spans="1:22">
      <c r="A981167"/>
      <c r="B981167"/>
      <c r="C981167"/>
      <c r="D981167"/>
      <c r="E981167"/>
      <c r="F981167"/>
      <c r="G981167"/>
      <c r="H981167"/>
      <c r="I981167"/>
      <c r="J981167"/>
      <c r="K981167"/>
      <c r="L981167"/>
      <c r="M981167"/>
      <c r="N981167"/>
      <c r="O981167"/>
      <c r="P981167"/>
      <c r="Q981167"/>
      <c r="R981167"/>
      <c r="S981167"/>
      <c r="T981167"/>
      <c r="U981167"/>
      <c r="V981167"/>
    </row>
    <row r="981168" spans="1:22">
      <c r="A981168"/>
      <c r="B981168"/>
      <c r="C981168"/>
      <c r="D981168"/>
      <c r="E981168"/>
      <c r="F981168"/>
      <c r="G981168"/>
      <c r="H981168"/>
      <c r="I981168"/>
      <c r="J981168"/>
      <c r="K981168"/>
      <c r="L981168"/>
      <c r="M981168"/>
      <c r="N981168"/>
      <c r="O981168"/>
      <c r="P981168"/>
      <c r="Q981168"/>
      <c r="R981168"/>
      <c r="S981168"/>
      <c r="T981168"/>
      <c r="U981168"/>
      <c r="V981168"/>
    </row>
    <row r="981169" spans="1:22">
      <c r="A981169"/>
      <c r="B981169"/>
      <c r="C981169"/>
      <c r="D981169"/>
      <c r="E981169"/>
      <c r="F981169"/>
      <c r="G981169"/>
      <c r="H981169"/>
      <c r="I981169"/>
      <c r="J981169"/>
      <c r="K981169"/>
      <c r="L981169"/>
      <c r="M981169"/>
      <c r="N981169"/>
      <c r="O981169"/>
      <c r="P981169"/>
      <c r="Q981169"/>
      <c r="R981169"/>
      <c r="S981169"/>
      <c r="T981169"/>
      <c r="U981169"/>
      <c r="V981169"/>
    </row>
    <row r="981170" spans="1:22">
      <c r="A981170"/>
      <c r="B981170"/>
      <c r="C981170"/>
      <c r="D981170"/>
      <c r="E981170"/>
      <c r="F981170"/>
      <c r="G981170"/>
      <c r="H981170"/>
      <c r="I981170"/>
      <c r="J981170"/>
      <c r="K981170"/>
      <c r="L981170"/>
      <c r="M981170"/>
      <c r="N981170"/>
      <c r="O981170"/>
      <c r="P981170"/>
      <c r="Q981170"/>
      <c r="R981170"/>
      <c r="S981170"/>
      <c r="T981170"/>
      <c r="U981170"/>
      <c r="V981170"/>
    </row>
    <row r="981171" spans="1:22">
      <c r="A981171"/>
      <c r="B981171"/>
      <c r="C981171"/>
      <c r="D981171"/>
      <c r="E981171"/>
      <c r="F981171"/>
      <c r="G981171"/>
      <c r="H981171"/>
      <c r="I981171"/>
      <c r="J981171"/>
      <c r="K981171"/>
      <c r="L981171"/>
      <c r="M981171"/>
      <c r="N981171"/>
      <c r="O981171"/>
      <c r="P981171"/>
      <c r="Q981171"/>
      <c r="R981171"/>
      <c r="S981171"/>
      <c r="T981171"/>
      <c r="U981171"/>
      <c r="V981171"/>
    </row>
    <row r="981172" spans="1:22">
      <c r="A981172"/>
      <c r="B981172"/>
      <c r="C981172"/>
      <c r="D981172"/>
      <c r="E981172"/>
      <c r="F981172"/>
      <c r="G981172"/>
      <c r="H981172"/>
      <c r="I981172"/>
      <c r="J981172"/>
      <c r="K981172"/>
      <c r="L981172"/>
      <c r="M981172"/>
      <c r="N981172"/>
      <c r="O981172"/>
      <c r="P981172"/>
      <c r="Q981172"/>
      <c r="R981172"/>
      <c r="S981172"/>
      <c r="T981172"/>
      <c r="U981172"/>
      <c r="V981172"/>
    </row>
    <row r="981173" spans="1:22" customFormat="1"/>
    <row r="981174" spans="1:22" customFormat="1"/>
    <row r="981175" spans="1:22" customFormat="1"/>
    <row r="981176" spans="1:22" customFormat="1"/>
    <row r="981177" spans="1:22" customFormat="1"/>
    <row r="981178" spans="1:22" customFormat="1"/>
    <row r="981179" spans="1:22" customFormat="1"/>
    <row r="981180" spans="1:22" customFormat="1"/>
    <row r="981181" spans="1:22" customFormat="1"/>
    <row r="981182" spans="1:22" customFormat="1"/>
    <row r="981183" spans="1:22" customFormat="1"/>
    <row r="981184" spans="1:22" customFormat="1"/>
    <row r="981185" customFormat="1"/>
    <row r="981186" customFormat="1"/>
    <row r="981187" customFormat="1"/>
    <row r="981188" customFormat="1"/>
    <row r="981189" customFormat="1"/>
    <row r="981190" customFormat="1"/>
    <row r="981191" customFormat="1"/>
    <row r="981192" customFormat="1"/>
    <row r="981193" customFormat="1"/>
    <row r="981194" customFormat="1"/>
    <row r="981195" customFormat="1"/>
    <row r="981196" customFormat="1"/>
    <row r="981197" customFormat="1"/>
    <row r="981198" customFormat="1"/>
    <row r="981199" customFormat="1"/>
    <row r="981200" customFormat="1"/>
    <row r="981201" customFormat="1"/>
    <row r="981202" customFormat="1"/>
    <row r="981203" customFormat="1"/>
    <row r="981204" customFormat="1"/>
    <row r="981205" customFormat="1"/>
    <row r="981206" customFormat="1"/>
    <row r="981207" customFormat="1"/>
    <row r="981208" customFormat="1"/>
    <row r="981209" customFormat="1"/>
    <row r="981210" customFormat="1"/>
    <row r="981211" customFormat="1"/>
    <row r="981212" customFormat="1"/>
    <row r="981213" customFormat="1"/>
    <row r="981214" customFormat="1"/>
    <row r="981215" customFormat="1"/>
    <row r="981216" customFormat="1"/>
    <row r="981217" customFormat="1"/>
    <row r="981218" customFormat="1"/>
    <row r="981219" customFormat="1"/>
    <row r="981220" customFormat="1"/>
    <row r="981221" customFormat="1"/>
    <row r="981222" customFormat="1"/>
    <row r="981223" customFormat="1"/>
    <row r="981224" customFormat="1"/>
    <row r="981225" customFormat="1"/>
    <row r="981226" customFormat="1"/>
    <row r="981227" customFormat="1"/>
    <row r="981228" customFormat="1"/>
    <row r="981229" customFormat="1"/>
    <row r="981230" customFormat="1"/>
    <row r="981231" customFormat="1"/>
    <row r="981232" customFormat="1"/>
    <row r="981233" customFormat="1"/>
    <row r="981234" customFormat="1"/>
    <row r="981235" customFormat="1"/>
    <row r="981236" customFormat="1"/>
    <row r="981237" customFormat="1"/>
    <row r="981238" customFormat="1"/>
    <row r="981239" customFormat="1"/>
    <row r="981240" customFormat="1"/>
    <row r="981241" customFormat="1"/>
    <row r="981242" customFormat="1"/>
    <row r="981243" customFormat="1"/>
    <row r="981244" customFormat="1"/>
    <row r="981245" customFormat="1"/>
    <row r="981246" customFormat="1"/>
    <row r="981247" customFormat="1"/>
    <row r="981248" customFormat="1"/>
    <row r="981249" customFormat="1"/>
    <row r="981250" customFormat="1"/>
    <row r="981251" customFormat="1"/>
    <row r="981252" customFormat="1"/>
    <row r="981253" customFormat="1"/>
    <row r="981254" customFormat="1"/>
    <row r="981255" customFormat="1"/>
    <row r="981256" customFormat="1"/>
    <row r="981257" customFormat="1"/>
    <row r="981258" customFormat="1"/>
    <row r="981259" customFormat="1"/>
    <row r="981260" customFormat="1"/>
    <row r="981261" customFormat="1"/>
    <row r="981262" customFormat="1"/>
    <row r="981263" customFormat="1"/>
    <row r="981264" customFormat="1"/>
    <row r="981265" customFormat="1"/>
    <row r="981266" customFormat="1"/>
    <row r="981267" customFormat="1"/>
    <row r="981268" customFormat="1"/>
    <row r="981269" customFormat="1"/>
    <row r="981270" customFormat="1"/>
    <row r="981271" customFormat="1"/>
    <row r="981272" customFormat="1"/>
    <row r="981273" customFormat="1"/>
    <row r="981274" customFormat="1"/>
    <row r="981275" customFormat="1"/>
    <row r="981276" customFormat="1"/>
    <row r="981277" customFormat="1"/>
    <row r="981278" customFormat="1"/>
    <row r="981279" customFormat="1"/>
    <row r="981280" customFormat="1"/>
    <row r="981281" customFormat="1"/>
    <row r="981282" customFormat="1"/>
    <row r="981283" customFormat="1"/>
    <row r="981284" customFormat="1"/>
    <row r="981285" customFormat="1"/>
    <row r="981286" customFormat="1"/>
    <row r="981287" customFormat="1"/>
    <row r="981288" customFormat="1"/>
    <row r="981289" customFormat="1"/>
    <row r="981290" customFormat="1"/>
    <row r="981291" customFormat="1"/>
    <row r="981292" customFormat="1"/>
    <row r="981293" customFormat="1"/>
    <row r="981294" customFormat="1"/>
    <row r="981295" customFormat="1"/>
    <row r="981296" customFormat="1"/>
    <row r="981297" customFormat="1"/>
    <row r="981298" customFormat="1"/>
    <row r="981299" customFormat="1"/>
    <row r="981300" customFormat="1"/>
    <row r="981301" customFormat="1"/>
    <row r="981302" customFormat="1"/>
    <row r="981303" customFormat="1"/>
    <row r="981304" customFormat="1"/>
    <row r="981305" customFormat="1"/>
    <row r="981306" customFormat="1"/>
    <row r="981307" customFormat="1"/>
    <row r="981308" customFormat="1"/>
    <row r="981309" customFormat="1"/>
    <row r="981310" customFormat="1"/>
    <row r="981311" customFormat="1"/>
    <row r="981312" customFormat="1"/>
    <row r="981313" customFormat="1"/>
    <row r="981314" customFormat="1"/>
    <row r="981315" customFormat="1"/>
    <row r="981316" customFormat="1"/>
    <row r="981317" customFormat="1"/>
    <row r="981318" customFormat="1"/>
    <row r="981319" customFormat="1"/>
    <row r="981320" customFormat="1"/>
    <row r="981321" customFormat="1"/>
    <row r="981322" customFormat="1"/>
    <row r="981323" customFormat="1"/>
    <row r="981324" customFormat="1"/>
    <row r="981325" customFormat="1"/>
    <row r="981326" customFormat="1"/>
    <row r="981327" customFormat="1"/>
    <row r="981328" customFormat="1"/>
    <row r="981329" customFormat="1"/>
    <row r="981330" customFormat="1"/>
    <row r="981331" customFormat="1"/>
    <row r="981332" customFormat="1"/>
    <row r="981333" customFormat="1"/>
    <row r="981334" customFormat="1"/>
    <row r="981335" customFormat="1"/>
    <row r="981336" customFormat="1"/>
    <row r="981337" customFormat="1"/>
    <row r="981338" customFormat="1"/>
    <row r="981339" customFormat="1"/>
    <row r="981340" customFormat="1"/>
    <row r="981341" customFormat="1"/>
    <row r="981342" customFormat="1"/>
    <row r="981343" customFormat="1"/>
    <row r="981344" customFormat="1"/>
    <row r="981345" customFormat="1"/>
    <row r="981346" customFormat="1"/>
    <row r="981347" customFormat="1"/>
    <row r="981348" customFormat="1"/>
    <row r="981349" customFormat="1"/>
    <row r="981350" customFormat="1"/>
    <row r="981351" customFormat="1"/>
    <row r="981352" customFormat="1"/>
    <row r="981353" customFormat="1"/>
    <row r="981354" customFormat="1"/>
    <row r="981355" customFormat="1"/>
    <row r="981356" customFormat="1"/>
    <row r="981357" customFormat="1"/>
    <row r="981358" customFormat="1"/>
    <row r="981359" customFormat="1"/>
    <row r="981360" customFormat="1"/>
    <row r="981361" customFormat="1"/>
    <row r="981362" customFormat="1"/>
    <row r="981363" customFormat="1"/>
    <row r="981364" customFormat="1"/>
    <row r="981365" customFormat="1"/>
    <row r="981366" customFormat="1"/>
    <row r="981367" customFormat="1"/>
    <row r="981368" customFormat="1"/>
    <row r="981369" customFormat="1"/>
    <row r="981370" customFormat="1"/>
    <row r="981371" customFormat="1"/>
    <row r="981372" customFormat="1"/>
    <row r="981373" customFormat="1"/>
    <row r="981374" customFormat="1"/>
    <row r="981375" customFormat="1"/>
    <row r="981376" customFormat="1"/>
    <row r="981377" customFormat="1"/>
    <row r="981378" customFormat="1"/>
    <row r="981379" customFormat="1"/>
    <row r="981380" customFormat="1"/>
    <row r="981381" customFormat="1"/>
    <row r="981382" customFormat="1"/>
    <row r="981383" customFormat="1"/>
    <row r="981384" customFormat="1"/>
    <row r="981385" customFormat="1"/>
    <row r="981386" customFormat="1"/>
    <row r="981387" customFormat="1"/>
    <row r="981388" customFormat="1"/>
    <row r="981389" customFormat="1"/>
    <row r="981390" customFormat="1"/>
    <row r="981391" customFormat="1"/>
    <row r="981392" customFormat="1"/>
    <row r="981393" customFormat="1"/>
    <row r="981394" customFormat="1"/>
    <row r="981395" customFormat="1"/>
    <row r="981396" customFormat="1"/>
    <row r="981397" customFormat="1"/>
    <row r="981398" customFormat="1"/>
    <row r="981399" customFormat="1"/>
    <row r="981400" customFormat="1"/>
    <row r="981401" customFormat="1"/>
    <row r="981402" customFormat="1"/>
    <row r="981403" customFormat="1"/>
    <row r="981404" customFormat="1"/>
    <row r="981405" customFormat="1"/>
    <row r="981406" customFormat="1"/>
    <row r="981407" customFormat="1"/>
    <row r="981408" customFormat="1"/>
    <row r="981409" customFormat="1"/>
    <row r="981410" customFormat="1"/>
    <row r="981411" customFormat="1"/>
    <row r="981412" customFormat="1"/>
    <row r="981413" customFormat="1"/>
    <row r="981414" customFormat="1"/>
    <row r="981415" customFormat="1"/>
    <row r="981416" customFormat="1"/>
    <row r="981417" customFormat="1"/>
    <row r="981418" customFormat="1"/>
    <row r="981419" customFormat="1"/>
    <row r="981420" customFormat="1"/>
    <row r="981421" customFormat="1"/>
    <row r="981422" customFormat="1"/>
    <row r="981423" customFormat="1"/>
    <row r="981424" customFormat="1"/>
    <row r="981425" customFormat="1"/>
    <row r="981426" customFormat="1"/>
    <row r="981427" customFormat="1"/>
    <row r="981428" customFormat="1"/>
    <row r="981429" customFormat="1"/>
    <row r="981430" customFormat="1"/>
    <row r="981431" customFormat="1"/>
    <row r="981432" customFormat="1"/>
    <row r="981433" customFormat="1"/>
    <row r="981434" customFormat="1"/>
    <row r="981435" customFormat="1"/>
    <row r="981436" customFormat="1"/>
    <row r="981437" customFormat="1"/>
    <row r="981438" customFormat="1"/>
    <row r="981439" customFormat="1"/>
    <row r="981440" customFormat="1"/>
    <row r="981441" customFormat="1"/>
    <row r="981442" customFormat="1"/>
    <row r="981443" customFormat="1"/>
    <row r="981444" customFormat="1"/>
    <row r="981445" customFormat="1"/>
    <row r="981446" customFormat="1"/>
    <row r="981447" customFormat="1"/>
    <row r="981448" customFormat="1"/>
    <row r="981449" customFormat="1"/>
    <row r="981450" customFormat="1"/>
    <row r="981451" customFormat="1"/>
    <row r="981452" customFormat="1"/>
    <row r="981453" customFormat="1"/>
    <row r="981454" customFormat="1"/>
    <row r="981455" customFormat="1"/>
    <row r="981456" customFormat="1"/>
    <row r="981457" customFormat="1"/>
    <row r="981458" customFormat="1"/>
    <row r="981459" customFormat="1"/>
    <row r="981460" customFormat="1"/>
    <row r="981461" customFormat="1"/>
    <row r="981462" customFormat="1"/>
    <row r="981463" customFormat="1"/>
    <row r="981464" customFormat="1"/>
    <row r="981465" customFormat="1"/>
    <row r="981466" customFormat="1"/>
    <row r="981467" customFormat="1"/>
    <row r="981468" customFormat="1"/>
    <row r="981469" customFormat="1"/>
    <row r="981470" customFormat="1"/>
    <row r="981471" customFormat="1"/>
    <row r="981472" customFormat="1"/>
    <row r="981473" customFormat="1"/>
    <row r="981474" customFormat="1"/>
    <row r="981475" customFormat="1"/>
    <row r="981476" customFormat="1"/>
    <row r="981477" customFormat="1"/>
    <row r="981478" customFormat="1"/>
    <row r="981479" customFormat="1"/>
    <row r="981480" customFormat="1"/>
    <row r="981481" customFormat="1"/>
    <row r="981482" customFormat="1"/>
    <row r="981483" customFormat="1"/>
    <row r="981484" customFormat="1"/>
    <row r="981485" customFormat="1"/>
    <row r="981486" customFormat="1"/>
    <row r="981487" customFormat="1"/>
    <row r="981488" customFormat="1"/>
    <row r="981489" customFormat="1"/>
    <row r="981490" customFormat="1"/>
    <row r="981491" customFormat="1"/>
    <row r="981492" customFormat="1"/>
    <row r="981493" customFormat="1"/>
    <row r="981494" customFormat="1"/>
    <row r="981495" customFormat="1"/>
    <row r="981496" customFormat="1"/>
    <row r="981497" customFormat="1"/>
    <row r="981498" customFormat="1"/>
    <row r="981499" customFormat="1"/>
    <row r="981500" customFormat="1"/>
    <row r="981501" customFormat="1"/>
    <row r="981502" customFormat="1"/>
    <row r="981503" customFormat="1"/>
    <row r="981504" customFormat="1"/>
    <row r="981505" customFormat="1"/>
    <row r="981506" customFormat="1"/>
    <row r="981507" customFormat="1"/>
    <row r="981508" customFormat="1"/>
    <row r="981509" customFormat="1"/>
    <row r="981510" customFormat="1"/>
    <row r="981511" customFormat="1"/>
    <row r="981512" customFormat="1"/>
    <row r="981513" customFormat="1"/>
    <row r="981514" customFormat="1"/>
    <row r="981515" customFormat="1"/>
    <row r="981516" customFormat="1"/>
    <row r="981517" customFormat="1"/>
    <row r="981518" customFormat="1"/>
    <row r="981519" customFormat="1"/>
    <row r="981520" customFormat="1"/>
    <row r="981521" customFormat="1"/>
    <row r="981522" customFormat="1"/>
    <row r="981523" customFormat="1"/>
    <row r="981524" customFormat="1"/>
    <row r="981525" customFormat="1"/>
    <row r="981526" customFormat="1"/>
    <row r="981527" customFormat="1"/>
    <row r="981528" customFormat="1"/>
    <row r="981529" customFormat="1"/>
    <row r="981530" customFormat="1"/>
    <row r="981531" customFormat="1"/>
    <row r="981532" customFormat="1"/>
    <row r="981533" customFormat="1"/>
    <row r="981534" customFormat="1"/>
    <row r="981535" customFormat="1"/>
    <row r="981536" customFormat="1"/>
    <row r="981537" customFormat="1"/>
    <row r="981538" customFormat="1"/>
    <row r="981539" customFormat="1"/>
    <row r="981540" customFormat="1"/>
    <row r="981541" customFormat="1"/>
    <row r="981542" customFormat="1"/>
    <row r="981543" customFormat="1"/>
    <row r="981544" customFormat="1"/>
    <row r="981545" customFormat="1"/>
    <row r="981546" customFormat="1"/>
    <row r="981547" customFormat="1"/>
    <row r="981548" customFormat="1"/>
    <row r="981549" customFormat="1"/>
    <row r="981550" customFormat="1"/>
    <row r="981551" customFormat="1"/>
    <row r="981552" customFormat="1"/>
    <row r="981553" customFormat="1"/>
    <row r="981554" customFormat="1"/>
    <row r="981555" customFormat="1"/>
    <row r="981556" customFormat="1"/>
    <row r="981557" customFormat="1"/>
    <row r="981558" customFormat="1"/>
    <row r="981559" customFormat="1"/>
    <row r="981560" customFormat="1"/>
    <row r="981561" customFormat="1"/>
    <row r="981562" customFormat="1"/>
    <row r="981563" customFormat="1"/>
    <row r="981564" customFormat="1"/>
    <row r="981565" customFormat="1"/>
    <row r="981566" customFormat="1"/>
    <row r="981567" customFormat="1"/>
    <row r="981568" customFormat="1"/>
    <row r="981569" customFormat="1"/>
    <row r="981570" customFormat="1"/>
    <row r="981571" customFormat="1"/>
    <row r="981572" customFormat="1"/>
    <row r="981573" customFormat="1"/>
    <row r="981574" customFormat="1"/>
    <row r="981575" customFormat="1"/>
    <row r="981576" customFormat="1"/>
    <row r="981577" customFormat="1"/>
    <row r="981578" customFormat="1"/>
    <row r="981579" customFormat="1"/>
    <row r="981580" customFormat="1"/>
    <row r="981581" customFormat="1"/>
    <row r="981582" customFormat="1"/>
    <row r="981583" customFormat="1"/>
    <row r="981584" customFormat="1"/>
    <row r="981585" customFormat="1"/>
    <row r="981586" customFormat="1"/>
    <row r="981587" customFormat="1"/>
    <row r="981588" customFormat="1"/>
    <row r="981589" customFormat="1"/>
    <row r="981590" customFormat="1"/>
    <row r="981591" customFormat="1"/>
    <row r="981592" customFormat="1"/>
    <row r="981593" customFormat="1"/>
    <row r="981594" customFormat="1"/>
    <row r="981595" customFormat="1"/>
    <row r="981596" customFormat="1"/>
    <row r="981597" customFormat="1"/>
    <row r="981598" customFormat="1"/>
    <row r="981599" customFormat="1"/>
    <row r="981600" customFormat="1"/>
    <row r="981601" customFormat="1"/>
    <row r="981602" customFormat="1"/>
    <row r="981603" customFormat="1"/>
    <row r="981604" customFormat="1"/>
    <row r="981605" customFormat="1"/>
    <row r="981606" customFormat="1"/>
    <row r="981607" customFormat="1"/>
    <row r="981608" customFormat="1"/>
    <row r="981609" customFormat="1"/>
    <row r="981610" customFormat="1"/>
    <row r="981611" customFormat="1"/>
    <row r="981612" customFormat="1"/>
    <row r="981613" customFormat="1"/>
    <row r="981614" customFormat="1"/>
    <row r="981615" customFormat="1"/>
    <row r="981616" customFormat="1"/>
    <row r="981617" customFormat="1"/>
    <row r="981618" customFormat="1"/>
    <row r="981619" customFormat="1"/>
    <row r="981620" customFormat="1"/>
    <row r="981621" customFormat="1"/>
    <row r="981622" customFormat="1"/>
    <row r="981623" customFormat="1"/>
    <row r="981624" customFormat="1"/>
    <row r="981625" customFormat="1"/>
    <row r="981626" customFormat="1"/>
    <row r="981627" customFormat="1"/>
    <row r="981628" customFormat="1"/>
    <row r="981629" customFormat="1"/>
    <row r="981630" customFormat="1"/>
    <row r="981631" customFormat="1"/>
    <row r="981632" customFormat="1"/>
    <row r="981633" customFormat="1"/>
    <row r="981634" customFormat="1"/>
    <row r="981635" customFormat="1"/>
    <row r="981636" customFormat="1"/>
    <row r="981637" customFormat="1"/>
    <row r="981638" customFormat="1"/>
    <row r="981639" customFormat="1"/>
    <row r="981640" customFormat="1"/>
    <row r="981641" customFormat="1"/>
    <row r="981642" customFormat="1"/>
    <row r="981643" customFormat="1"/>
    <row r="981644" customFormat="1"/>
    <row r="981645" customFormat="1"/>
    <row r="981646" customFormat="1"/>
    <row r="981647" customFormat="1"/>
    <row r="981648" customFormat="1"/>
    <row r="981649" customFormat="1"/>
    <row r="981650" customFormat="1"/>
    <row r="981651" customFormat="1"/>
    <row r="981652" customFormat="1"/>
    <row r="981653" customFormat="1"/>
    <row r="981654" customFormat="1"/>
    <row r="981655" customFormat="1"/>
    <row r="981656" customFormat="1"/>
    <row r="981657" customFormat="1"/>
    <row r="981658" customFormat="1"/>
    <row r="981659" customFormat="1"/>
    <row r="981660" customFormat="1"/>
    <row r="981661" customFormat="1"/>
    <row r="981662" customFormat="1"/>
    <row r="981663" customFormat="1"/>
    <row r="981664" customFormat="1"/>
    <row r="981665" customFormat="1"/>
    <row r="981666" customFormat="1"/>
    <row r="981667" customFormat="1"/>
    <row r="981668" customFormat="1"/>
    <row r="981669" customFormat="1"/>
    <row r="981670" customFormat="1"/>
    <row r="981671" customFormat="1"/>
    <row r="981672" customFormat="1"/>
    <row r="981673" customFormat="1"/>
    <row r="981674" customFormat="1"/>
    <row r="981675" customFormat="1"/>
    <row r="981676" customFormat="1"/>
    <row r="981677" customFormat="1"/>
    <row r="981678" customFormat="1"/>
    <row r="981679" customFormat="1"/>
    <row r="981680" customFormat="1"/>
    <row r="981681" customFormat="1"/>
    <row r="981682" customFormat="1"/>
    <row r="981683" customFormat="1"/>
    <row r="981684" customFormat="1"/>
    <row r="981685" customFormat="1"/>
    <row r="981686" customFormat="1"/>
    <row r="981687" customFormat="1"/>
    <row r="981688" customFormat="1"/>
    <row r="981689" customFormat="1"/>
    <row r="981690" customFormat="1"/>
    <row r="981691" customFormat="1"/>
    <row r="981692" customFormat="1"/>
    <row r="981693" customFormat="1"/>
    <row r="981694" customFormat="1"/>
    <row r="981695" customFormat="1"/>
    <row r="981696" customFormat="1"/>
    <row r="981697" customFormat="1"/>
    <row r="981698" customFormat="1"/>
    <row r="981699" customFormat="1"/>
    <row r="981700" customFormat="1"/>
    <row r="981701" customFormat="1"/>
    <row r="981702" customFormat="1"/>
    <row r="981703" customFormat="1"/>
    <row r="981704" customFormat="1"/>
    <row r="981705" customFormat="1"/>
    <row r="981706" customFormat="1"/>
    <row r="981707" customFormat="1"/>
    <row r="981708" customFormat="1"/>
    <row r="981709" customFormat="1"/>
    <row r="981710" customFormat="1"/>
    <row r="981711" customFormat="1"/>
    <row r="981712" customFormat="1"/>
    <row r="981713" customFormat="1"/>
    <row r="981714" customFormat="1"/>
    <row r="981715" customFormat="1"/>
    <row r="981716" customFormat="1"/>
    <row r="981717" customFormat="1"/>
    <row r="981718" customFormat="1"/>
    <row r="981719" customFormat="1"/>
    <row r="981720" customFormat="1"/>
    <row r="981721" customFormat="1"/>
    <row r="981722" customFormat="1"/>
    <row r="981723" customFormat="1"/>
    <row r="981724" customFormat="1"/>
    <row r="981725" customFormat="1"/>
    <row r="981726" customFormat="1"/>
    <row r="981727" customFormat="1"/>
    <row r="981728" customFormat="1"/>
    <row r="981729" customFormat="1"/>
    <row r="981730" customFormat="1"/>
    <row r="981731" customFormat="1"/>
    <row r="981732" customFormat="1"/>
    <row r="981733" customFormat="1"/>
    <row r="981734" customFormat="1"/>
    <row r="981735" customFormat="1"/>
    <row r="981736" customFormat="1"/>
    <row r="981737" customFormat="1"/>
    <row r="981738" customFormat="1"/>
    <row r="981739" customFormat="1"/>
    <row r="981740" customFormat="1"/>
    <row r="981741" customFormat="1"/>
    <row r="981742" customFormat="1"/>
    <row r="981743" customFormat="1"/>
    <row r="981744" customFormat="1"/>
    <row r="981745" customFormat="1"/>
    <row r="981746" customFormat="1"/>
    <row r="981747" customFormat="1"/>
    <row r="981748" customFormat="1"/>
    <row r="981749" customFormat="1"/>
    <row r="981750" customFormat="1"/>
    <row r="981751" customFormat="1"/>
    <row r="981752" customFormat="1"/>
    <row r="981753" customFormat="1"/>
    <row r="981754" customFormat="1"/>
    <row r="981755" customFormat="1"/>
    <row r="981756" customFormat="1"/>
    <row r="981757" customFormat="1"/>
    <row r="981758" customFormat="1"/>
    <row r="981759" customFormat="1"/>
    <row r="981760" customFormat="1"/>
    <row r="981761" customFormat="1"/>
    <row r="981762" customFormat="1"/>
    <row r="981763" customFormat="1"/>
    <row r="981764" customFormat="1"/>
    <row r="981765" customFormat="1"/>
    <row r="981766" customFormat="1"/>
    <row r="981767" customFormat="1"/>
    <row r="981768" customFormat="1"/>
    <row r="981769" customFormat="1"/>
    <row r="981770" customFormat="1"/>
    <row r="981771" customFormat="1"/>
    <row r="981772" customFormat="1"/>
    <row r="981773" customFormat="1"/>
    <row r="981774" customFormat="1"/>
    <row r="981775" customFormat="1"/>
    <row r="981776" customFormat="1"/>
    <row r="981777" customFormat="1"/>
    <row r="981778" customFormat="1"/>
    <row r="981779" customFormat="1"/>
    <row r="981780" customFormat="1"/>
    <row r="981781" customFormat="1"/>
    <row r="981782" customFormat="1"/>
    <row r="981783" customFormat="1"/>
    <row r="981784" customFormat="1"/>
    <row r="981785" customFormat="1"/>
    <row r="981786" customFormat="1"/>
    <row r="981787" customFormat="1"/>
    <row r="981788" customFormat="1"/>
    <row r="981789" customFormat="1"/>
    <row r="981790" customFormat="1"/>
    <row r="981791" customFormat="1"/>
    <row r="981792" customFormat="1"/>
    <row r="981793" customFormat="1"/>
    <row r="981794" customFormat="1"/>
    <row r="981795" customFormat="1"/>
    <row r="981796" customFormat="1"/>
    <row r="981797" customFormat="1"/>
    <row r="981798" customFormat="1"/>
    <row r="981799" customFormat="1"/>
    <row r="981800" customFormat="1"/>
    <row r="981801" customFormat="1"/>
    <row r="981802" customFormat="1"/>
    <row r="981803" customFormat="1"/>
    <row r="981804" customFormat="1"/>
    <row r="981805" customFormat="1"/>
    <row r="981806" customFormat="1"/>
    <row r="981807" customFormat="1"/>
    <row r="981808" customFormat="1"/>
    <row r="981809" customFormat="1"/>
    <row r="981810" customFormat="1"/>
    <row r="981811" customFormat="1"/>
    <row r="981812" customFormat="1"/>
    <row r="981813" customFormat="1"/>
    <row r="981814" customFormat="1"/>
    <row r="981815" customFormat="1"/>
    <row r="981816" customFormat="1"/>
    <row r="981817" customFormat="1"/>
    <row r="981818" customFormat="1"/>
    <row r="981819" customFormat="1"/>
    <row r="981820" customFormat="1"/>
    <row r="981821" customFormat="1"/>
    <row r="981822" customFormat="1"/>
    <row r="981823" customFormat="1"/>
    <row r="981824" customFormat="1"/>
    <row r="981825" customFormat="1"/>
    <row r="981826" customFormat="1"/>
    <row r="981827" customFormat="1"/>
    <row r="981828" customFormat="1"/>
    <row r="981829" customFormat="1"/>
    <row r="981830" customFormat="1"/>
    <row r="981831" customFormat="1"/>
    <row r="981832" customFormat="1"/>
    <row r="981833" customFormat="1"/>
    <row r="981834" customFormat="1"/>
    <row r="981835" customFormat="1"/>
    <row r="981836" customFormat="1"/>
    <row r="981837" customFormat="1"/>
    <row r="981838" customFormat="1"/>
    <row r="981839" customFormat="1"/>
    <row r="981840" customFormat="1"/>
    <row r="981841" customFormat="1"/>
    <row r="981842" customFormat="1"/>
    <row r="981843" customFormat="1"/>
    <row r="981844" customFormat="1"/>
    <row r="981845" customFormat="1"/>
    <row r="981846" customFormat="1"/>
    <row r="981847" customFormat="1"/>
    <row r="981848" customFormat="1"/>
    <row r="981849" customFormat="1"/>
    <row r="981850" customFormat="1"/>
    <row r="981851" customFormat="1"/>
    <row r="981852" customFormat="1"/>
    <row r="981853" customFormat="1"/>
    <row r="981854" customFormat="1"/>
    <row r="981855" customFormat="1"/>
    <row r="981856" customFormat="1"/>
    <row r="981857" customFormat="1"/>
    <row r="981858" customFormat="1"/>
    <row r="981859" customFormat="1"/>
    <row r="981860" customFormat="1"/>
    <row r="981861" customFormat="1"/>
    <row r="981862" customFormat="1"/>
    <row r="981863" customFormat="1"/>
    <row r="981864" customFormat="1"/>
    <row r="981865" customFormat="1"/>
    <row r="981866" customFormat="1"/>
    <row r="981867" customFormat="1"/>
    <row r="981868" customFormat="1"/>
    <row r="981869" customFormat="1"/>
    <row r="981870" customFormat="1"/>
    <row r="981871" customFormat="1"/>
    <row r="981872" customFormat="1"/>
    <row r="981873" customFormat="1"/>
    <row r="981874" customFormat="1"/>
    <row r="981875" customFormat="1"/>
    <row r="981876" customFormat="1"/>
    <row r="981877" customFormat="1"/>
    <row r="981878" customFormat="1"/>
    <row r="981879" customFormat="1"/>
    <row r="981880" customFormat="1"/>
    <row r="981881" customFormat="1"/>
    <row r="981882" customFormat="1"/>
    <row r="981883" customFormat="1"/>
    <row r="981884" customFormat="1"/>
    <row r="981885" customFormat="1"/>
    <row r="981886" customFormat="1"/>
    <row r="981887" customFormat="1"/>
    <row r="981888" customFormat="1"/>
    <row r="981889" customFormat="1"/>
    <row r="981890" customFormat="1"/>
    <row r="981891" customFormat="1"/>
    <row r="981892" customFormat="1"/>
    <row r="981893" customFormat="1"/>
    <row r="981894" customFormat="1"/>
    <row r="981895" customFormat="1"/>
    <row r="981896" customFormat="1"/>
    <row r="981897" customFormat="1"/>
    <row r="981898" customFormat="1"/>
    <row r="981899" customFormat="1"/>
    <row r="981900" customFormat="1"/>
    <row r="981901" customFormat="1"/>
    <row r="981902" customFormat="1"/>
    <row r="981903" customFormat="1"/>
    <row r="981904" customFormat="1"/>
    <row r="981905" customFormat="1"/>
    <row r="981906" customFormat="1"/>
    <row r="981907" customFormat="1"/>
    <row r="981908" customFormat="1"/>
    <row r="981909" customFormat="1"/>
    <row r="981910" customFormat="1"/>
    <row r="981911" customFormat="1"/>
    <row r="981912" customFormat="1"/>
    <row r="981913" customFormat="1"/>
    <row r="981914" customFormat="1"/>
    <row r="981915" customFormat="1"/>
    <row r="981916" customFormat="1"/>
    <row r="981917" customFormat="1"/>
    <row r="981918" customFormat="1"/>
    <row r="981919" customFormat="1"/>
    <row r="981920" customFormat="1"/>
    <row r="981921" customFormat="1"/>
    <row r="981922" customFormat="1"/>
    <row r="981923" customFormat="1"/>
    <row r="981924" customFormat="1"/>
    <row r="981925" customFormat="1"/>
    <row r="981926" customFormat="1"/>
    <row r="981927" customFormat="1"/>
    <row r="981928" customFormat="1"/>
    <row r="981929" customFormat="1"/>
    <row r="981930" customFormat="1"/>
    <row r="981931" customFormat="1"/>
    <row r="981932" customFormat="1"/>
    <row r="981933" customFormat="1"/>
    <row r="981934" customFormat="1"/>
    <row r="981935" customFormat="1"/>
    <row r="981936" customFormat="1"/>
    <row r="981937" customFormat="1"/>
    <row r="981938" customFormat="1"/>
    <row r="981939" customFormat="1"/>
    <row r="981940" customFormat="1"/>
    <row r="981941" customFormat="1"/>
    <row r="981942" customFormat="1"/>
    <row r="981943" customFormat="1"/>
    <row r="981944" customFormat="1"/>
    <row r="981945" customFormat="1"/>
    <row r="981946" customFormat="1"/>
    <row r="981947" customFormat="1"/>
    <row r="981948" customFormat="1"/>
    <row r="981949" customFormat="1"/>
    <row r="981950" customFormat="1"/>
    <row r="981951" customFormat="1"/>
    <row r="981952" customFormat="1"/>
    <row r="981953" customFormat="1"/>
    <row r="981954" customFormat="1"/>
    <row r="981955" customFormat="1"/>
    <row r="981956" customFormat="1"/>
    <row r="981957" customFormat="1"/>
    <row r="981958" customFormat="1"/>
    <row r="981959" customFormat="1"/>
    <row r="981960" customFormat="1"/>
    <row r="981961" customFormat="1"/>
    <row r="981962" customFormat="1"/>
    <row r="981963" customFormat="1"/>
    <row r="981964" customFormat="1"/>
    <row r="981965" customFormat="1"/>
    <row r="981966" customFormat="1"/>
    <row r="981967" customFormat="1"/>
    <row r="981968" customFormat="1"/>
    <row r="981969" customFormat="1"/>
    <row r="981970" customFormat="1"/>
    <row r="981971" customFormat="1"/>
    <row r="981972" customFormat="1"/>
    <row r="981973" customFormat="1"/>
    <row r="981974" customFormat="1"/>
    <row r="981975" customFormat="1"/>
    <row r="981976" customFormat="1"/>
    <row r="981977" customFormat="1"/>
    <row r="981978" customFormat="1"/>
    <row r="981979" customFormat="1"/>
    <row r="981980" customFormat="1"/>
    <row r="981981" customFormat="1"/>
    <row r="981982" customFormat="1"/>
    <row r="981983" customFormat="1"/>
    <row r="981984" customFormat="1"/>
    <row r="981985" customFormat="1"/>
    <row r="981986" customFormat="1"/>
    <row r="981987" customFormat="1"/>
    <row r="981988" customFormat="1"/>
    <row r="981989" customFormat="1"/>
    <row r="981990" customFormat="1"/>
    <row r="981991" customFormat="1"/>
    <row r="981992" customFormat="1"/>
    <row r="981993" customFormat="1"/>
    <row r="981994" customFormat="1"/>
    <row r="981995" customFormat="1"/>
    <row r="981996" customFormat="1"/>
    <row r="981997" customFormat="1"/>
    <row r="981998" customFormat="1"/>
    <row r="981999" customFormat="1"/>
    <row r="982000" customFormat="1"/>
    <row r="982001" customFormat="1"/>
    <row r="982002" customFormat="1"/>
    <row r="982003" customFormat="1"/>
    <row r="982004" customFormat="1"/>
    <row r="982005" customFormat="1"/>
    <row r="982006" customFormat="1"/>
    <row r="982007" customFormat="1"/>
    <row r="982008" customFormat="1"/>
    <row r="982009" customFormat="1"/>
    <row r="982010" customFormat="1"/>
    <row r="982011" customFormat="1"/>
    <row r="982012" customFormat="1"/>
    <row r="982013" customFormat="1"/>
    <row r="982014" customFormat="1"/>
    <row r="982015" customFormat="1"/>
    <row r="982016" customFormat="1"/>
    <row r="982017" customFormat="1"/>
    <row r="982018" customFormat="1"/>
    <row r="982019" customFormat="1"/>
    <row r="982020" customFormat="1"/>
    <row r="982021" customFormat="1"/>
    <row r="982022" customFormat="1"/>
    <row r="982023" customFormat="1"/>
    <row r="982024" customFormat="1"/>
    <row r="982025" customFormat="1"/>
    <row r="982026" customFormat="1"/>
    <row r="982027" customFormat="1"/>
    <row r="982028" customFormat="1"/>
    <row r="982029" customFormat="1"/>
    <row r="982030" customFormat="1"/>
    <row r="982031" customFormat="1"/>
    <row r="982032" customFormat="1"/>
    <row r="982033" customFormat="1"/>
    <row r="982034" customFormat="1"/>
    <row r="982035" customFormat="1"/>
    <row r="982036" customFormat="1"/>
    <row r="982037" customFormat="1"/>
    <row r="982038" customFormat="1"/>
    <row r="982039" customFormat="1"/>
    <row r="982040" customFormat="1"/>
    <row r="982041" customFormat="1"/>
    <row r="982042" customFormat="1"/>
    <row r="982043" customFormat="1"/>
    <row r="982044" customFormat="1"/>
    <row r="982045" customFormat="1"/>
    <row r="982046" customFormat="1"/>
    <row r="982047" customFormat="1"/>
    <row r="982048" customFormat="1"/>
    <row r="982049" customFormat="1"/>
    <row r="982050" customFormat="1"/>
    <row r="982051" customFormat="1"/>
    <row r="982052" customFormat="1"/>
    <row r="982053" customFormat="1"/>
    <row r="982054" customFormat="1"/>
    <row r="982055" customFormat="1"/>
    <row r="982056" customFormat="1"/>
    <row r="982057" customFormat="1"/>
    <row r="982058" customFormat="1"/>
    <row r="982059" customFormat="1"/>
    <row r="982060" customFormat="1"/>
    <row r="982061" customFormat="1"/>
    <row r="982062" customFormat="1"/>
    <row r="982063" customFormat="1"/>
    <row r="982064" customFormat="1"/>
    <row r="982065" customFormat="1"/>
    <row r="982066" customFormat="1"/>
    <row r="982067" customFormat="1"/>
    <row r="982068" customFormat="1"/>
    <row r="982069" customFormat="1"/>
    <row r="982070" customFormat="1"/>
    <row r="982071" customFormat="1"/>
    <row r="982072" customFormat="1"/>
    <row r="982073" customFormat="1"/>
    <row r="982074" customFormat="1"/>
    <row r="982075" customFormat="1"/>
    <row r="982076" customFormat="1"/>
    <row r="982077" customFormat="1"/>
    <row r="982078" customFormat="1"/>
    <row r="982079" customFormat="1"/>
    <row r="982080" customFormat="1"/>
    <row r="982081" customFormat="1"/>
    <row r="982082" customFormat="1"/>
    <row r="982083" customFormat="1"/>
    <row r="982084" customFormat="1"/>
    <row r="982085" customFormat="1"/>
    <row r="982086" customFormat="1"/>
    <row r="982087" customFormat="1"/>
    <row r="982088" customFormat="1"/>
    <row r="982089" customFormat="1"/>
    <row r="982090" customFormat="1"/>
    <row r="982091" customFormat="1"/>
    <row r="982092" customFormat="1"/>
    <row r="982093" customFormat="1"/>
    <row r="982094" customFormat="1"/>
    <row r="982095" customFormat="1"/>
    <row r="982096" customFormat="1"/>
    <row r="982097" customFormat="1"/>
    <row r="982098" customFormat="1"/>
    <row r="982099" customFormat="1"/>
    <row r="982100" customFormat="1"/>
    <row r="982101" customFormat="1"/>
    <row r="982102" customFormat="1"/>
    <row r="982103" customFormat="1"/>
    <row r="982104" customFormat="1"/>
    <row r="982105" customFormat="1"/>
    <row r="982106" customFormat="1"/>
    <row r="982107" customFormat="1"/>
    <row r="982108" customFormat="1"/>
    <row r="982109" customFormat="1"/>
    <row r="982110" customFormat="1"/>
    <row r="982111" customFormat="1"/>
    <row r="982112" customFormat="1"/>
    <row r="982113" customFormat="1"/>
    <row r="982114" customFormat="1"/>
    <row r="982115" customFormat="1"/>
    <row r="982116" customFormat="1"/>
    <row r="982117" customFormat="1"/>
    <row r="982118" customFormat="1"/>
    <row r="982119" customFormat="1"/>
    <row r="982120" customFormat="1"/>
    <row r="982121" customFormat="1"/>
    <row r="982122" customFormat="1"/>
    <row r="982123" customFormat="1"/>
    <row r="982124" customFormat="1"/>
    <row r="982125" customFormat="1"/>
    <row r="982126" customFormat="1"/>
    <row r="982127" customFormat="1"/>
    <row r="982128" customFormat="1"/>
    <row r="982129" customFormat="1"/>
    <row r="982130" customFormat="1"/>
    <row r="982131" customFormat="1"/>
    <row r="982132" customFormat="1"/>
    <row r="982133" customFormat="1"/>
    <row r="982134" customFormat="1"/>
    <row r="982135" customFormat="1"/>
    <row r="982136" customFormat="1"/>
    <row r="982137" customFormat="1"/>
    <row r="982138" customFormat="1"/>
    <row r="982139" customFormat="1"/>
    <row r="982140" customFormat="1"/>
    <row r="982141" customFormat="1"/>
    <row r="982142" customFormat="1"/>
    <row r="982143" customFormat="1"/>
    <row r="982144" customFormat="1"/>
    <row r="982145" customFormat="1"/>
    <row r="982146" customFormat="1"/>
    <row r="982147" customFormat="1"/>
    <row r="982148" customFormat="1"/>
    <row r="982149" customFormat="1"/>
    <row r="982150" customFormat="1"/>
    <row r="982151" customFormat="1"/>
    <row r="982152" customFormat="1"/>
    <row r="982153" customFormat="1"/>
    <row r="982154" customFormat="1"/>
    <row r="982155" customFormat="1"/>
    <row r="982156" customFormat="1"/>
    <row r="982157" customFormat="1"/>
    <row r="982158" customFormat="1"/>
    <row r="982159" customFormat="1"/>
    <row r="982160" customFormat="1"/>
    <row r="982161" customFormat="1"/>
    <row r="982162" customFormat="1"/>
    <row r="982163" customFormat="1"/>
    <row r="982164" customFormat="1"/>
    <row r="982165" customFormat="1"/>
    <row r="982166" customFormat="1"/>
    <row r="982167" customFormat="1"/>
    <row r="982168" customFormat="1"/>
    <row r="982169" customFormat="1"/>
    <row r="982170" customFormat="1"/>
    <row r="982171" customFormat="1"/>
    <row r="982172" customFormat="1"/>
    <row r="982173" customFormat="1"/>
    <row r="982174" customFormat="1"/>
    <row r="982175" customFormat="1"/>
    <row r="982176" customFormat="1"/>
    <row r="982177" customFormat="1"/>
    <row r="982178" customFormat="1"/>
    <row r="982179" customFormat="1"/>
    <row r="982180" customFormat="1"/>
    <row r="982181" customFormat="1"/>
    <row r="982182" customFormat="1"/>
    <row r="982183" customFormat="1"/>
    <row r="982184" customFormat="1"/>
    <row r="982185" customFormat="1"/>
    <row r="982186" customFormat="1"/>
    <row r="982187" customFormat="1"/>
    <row r="982188" customFormat="1"/>
    <row r="982189" customFormat="1"/>
    <row r="982190" customFormat="1"/>
    <row r="982191" customFormat="1"/>
    <row r="982192" customFormat="1"/>
    <row r="982193" customFormat="1"/>
    <row r="982194" customFormat="1"/>
    <row r="982195" customFormat="1"/>
    <row r="982196" customFormat="1"/>
    <row r="982197" customFormat="1"/>
    <row r="982198" customFormat="1"/>
    <row r="982199" customFormat="1"/>
    <row r="982200" customFormat="1"/>
    <row r="982201" customFormat="1"/>
    <row r="982202" customFormat="1"/>
    <row r="982203" customFormat="1"/>
    <row r="982204" customFormat="1"/>
    <row r="982205" customFormat="1"/>
    <row r="982206" customFormat="1"/>
    <row r="982207" customFormat="1"/>
    <row r="982208" customFormat="1"/>
    <row r="982209" customFormat="1"/>
    <row r="982210" customFormat="1"/>
    <row r="982211" customFormat="1"/>
    <row r="982212" customFormat="1"/>
    <row r="982213" customFormat="1"/>
    <row r="982214" customFormat="1"/>
    <row r="982215" customFormat="1"/>
    <row r="982216" customFormat="1"/>
    <row r="982217" customFormat="1"/>
    <row r="982218" customFormat="1"/>
    <row r="982219" customFormat="1"/>
    <row r="982220" customFormat="1"/>
    <row r="982221" customFormat="1"/>
    <row r="982222" customFormat="1"/>
    <row r="982223" customFormat="1"/>
    <row r="982224" customFormat="1"/>
    <row r="982225" customFormat="1"/>
    <row r="982226" customFormat="1"/>
    <row r="982227" customFormat="1"/>
    <row r="982228" customFormat="1"/>
    <row r="982229" customFormat="1"/>
    <row r="982230" customFormat="1"/>
    <row r="982231" customFormat="1"/>
    <row r="982232" customFormat="1"/>
    <row r="982233" customFormat="1"/>
    <row r="982234" customFormat="1"/>
    <row r="982235" customFormat="1"/>
    <row r="982236" customFormat="1"/>
    <row r="982237" customFormat="1"/>
    <row r="982238" customFormat="1"/>
    <row r="982239" customFormat="1"/>
    <row r="982240" customFormat="1"/>
    <row r="982241" customFormat="1"/>
    <row r="982242" customFormat="1"/>
    <row r="982243" customFormat="1"/>
    <row r="982244" customFormat="1"/>
    <row r="982245" customFormat="1"/>
    <row r="982246" customFormat="1"/>
    <row r="982247" customFormat="1"/>
    <row r="982248" customFormat="1"/>
    <row r="982249" customFormat="1"/>
    <row r="982250" customFormat="1"/>
    <row r="982251" customFormat="1"/>
    <row r="982252" customFormat="1"/>
    <row r="982253" customFormat="1"/>
    <row r="982254" customFormat="1"/>
    <row r="982255" customFormat="1"/>
    <row r="982256" customFormat="1"/>
    <row r="982257" customFormat="1"/>
    <row r="982258" customFormat="1"/>
    <row r="982259" customFormat="1"/>
    <row r="982260" customFormat="1"/>
    <row r="982261" customFormat="1"/>
    <row r="982262" customFormat="1"/>
    <row r="982263" customFormat="1"/>
    <row r="982264" customFormat="1"/>
    <row r="982265" customFormat="1"/>
    <row r="982266" customFormat="1"/>
    <row r="982267" customFormat="1"/>
    <row r="982268" customFormat="1"/>
    <row r="982269" customFormat="1"/>
    <row r="982270" customFormat="1"/>
    <row r="982271" customFormat="1"/>
    <row r="982272" customFormat="1"/>
    <row r="982273" customFormat="1"/>
    <row r="982274" customFormat="1"/>
    <row r="982275" customFormat="1"/>
    <row r="982276" customFormat="1"/>
    <row r="982277" customFormat="1"/>
    <row r="982278" customFormat="1"/>
    <row r="982279" customFormat="1"/>
    <row r="982280" customFormat="1"/>
    <row r="982281" customFormat="1"/>
    <row r="982282" customFormat="1"/>
    <row r="982283" customFormat="1"/>
    <row r="982284" customFormat="1"/>
    <row r="982285" customFormat="1"/>
    <row r="982286" customFormat="1"/>
    <row r="982287" customFormat="1"/>
    <row r="982288" customFormat="1"/>
    <row r="982289" customFormat="1"/>
    <row r="982290" customFormat="1"/>
    <row r="982291" customFormat="1"/>
    <row r="982292" customFormat="1"/>
    <row r="982293" customFormat="1"/>
    <row r="982294" customFormat="1"/>
    <row r="982295" customFormat="1"/>
    <row r="982296" customFormat="1"/>
    <row r="982297" customFormat="1"/>
    <row r="982298" customFormat="1"/>
    <row r="982299" customFormat="1"/>
    <row r="982300" customFormat="1"/>
    <row r="982301" customFormat="1"/>
    <row r="982302" customFormat="1"/>
    <row r="982303" customFormat="1"/>
    <row r="982304" customFormat="1"/>
    <row r="982305" customFormat="1"/>
    <row r="982306" customFormat="1"/>
    <row r="982307" customFormat="1"/>
    <row r="982308" customFormat="1"/>
    <row r="982309" customFormat="1"/>
    <row r="982310" customFormat="1"/>
    <row r="982311" customFormat="1"/>
    <row r="982312" customFormat="1"/>
    <row r="982313" customFormat="1"/>
    <row r="982314" customFormat="1"/>
    <row r="982315" customFormat="1"/>
    <row r="982316" customFormat="1"/>
    <row r="982317" customFormat="1"/>
    <row r="982318" customFormat="1"/>
    <row r="982319" customFormat="1"/>
    <row r="982320" customFormat="1"/>
    <row r="982321" customFormat="1"/>
    <row r="982322" customFormat="1"/>
    <row r="982323" customFormat="1"/>
    <row r="982324" customFormat="1"/>
    <row r="982325" customFormat="1"/>
    <row r="982326" customFormat="1"/>
    <row r="982327" customFormat="1"/>
    <row r="982328" customFormat="1"/>
    <row r="982329" customFormat="1"/>
    <row r="982330" customFormat="1"/>
    <row r="982331" customFormat="1"/>
    <row r="982332" customFormat="1"/>
    <row r="982333" customFormat="1"/>
    <row r="982334" customFormat="1"/>
    <row r="982335" customFormat="1"/>
    <row r="982336" customFormat="1"/>
    <row r="982337" customFormat="1"/>
    <row r="982338" customFormat="1"/>
    <row r="982339" customFormat="1"/>
    <row r="982340" customFormat="1"/>
    <row r="982341" customFormat="1"/>
    <row r="982342" customFormat="1"/>
    <row r="982343" customFormat="1"/>
    <row r="982344" customFormat="1"/>
    <row r="982345" customFormat="1"/>
    <row r="982346" customFormat="1"/>
    <row r="982347" customFormat="1"/>
    <row r="982348" customFormat="1"/>
    <row r="982349" customFormat="1"/>
    <row r="982350" customFormat="1"/>
    <row r="982351" customFormat="1"/>
    <row r="982352" customFormat="1"/>
    <row r="982353" customFormat="1"/>
    <row r="982354" customFormat="1"/>
    <row r="982355" customFormat="1"/>
    <row r="982356" customFormat="1"/>
    <row r="982357" customFormat="1"/>
    <row r="982358" customFormat="1"/>
    <row r="982359" customFormat="1"/>
    <row r="982360" customFormat="1"/>
    <row r="982361" customFormat="1"/>
    <row r="982362" customFormat="1"/>
    <row r="982363" customFormat="1"/>
    <row r="982364" customFormat="1"/>
    <row r="982365" customFormat="1"/>
    <row r="982366" customFormat="1"/>
    <row r="982367" customFormat="1"/>
    <row r="982368" customFormat="1"/>
    <row r="982369" customFormat="1"/>
    <row r="982370" customFormat="1"/>
    <row r="982371" customFormat="1"/>
    <row r="982372" customFormat="1"/>
    <row r="982373" customFormat="1"/>
    <row r="982374" customFormat="1"/>
    <row r="982375" customFormat="1"/>
    <row r="982376" customFormat="1"/>
    <row r="982377" customFormat="1"/>
    <row r="982378" customFormat="1"/>
    <row r="982379" customFormat="1"/>
    <row r="982380" customFormat="1"/>
    <row r="982381" customFormat="1"/>
    <row r="982382" customFormat="1"/>
    <row r="982383" customFormat="1"/>
    <row r="982384" customFormat="1"/>
    <row r="982385" customFormat="1"/>
    <row r="982386" customFormat="1"/>
    <row r="982387" customFormat="1"/>
    <row r="982388" customFormat="1"/>
    <row r="982389" customFormat="1"/>
    <row r="982390" customFormat="1"/>
    <row r="982391" customFormat="1"/>
    <row r="982392" customFormat="1"/>
    <row r="982393" customFormat="1"/>
    <row r="982394" customFormat="1"/>
    <row r="982395" customFormat="1"/>
    <row r="982396" customFormat="1"/>
    <row r="982397" customFormat="1"/>
    <row r="982398" customFormat="1"/>
    <row r="982399" customFormat="1"/>
    <row r="982400" customFormat="1"/>
    <row r="982401" customFormat="1"/>
    <row r="982402" customFormat="1"/>
    <row r="982403" customFormat="1"/>
    <row r="982404" customFormat="1"/>
    <row r="982405" customFormat="1"/>
    <row r="982406" customFormat="1"/>
    <row r="982407" customFormat="1"/>
    <row r="982408" customFormat="1"/>
    <row r="982409" customFormat="1"/>
    <row r="982410" customFormat="1"/>
    <row r="982411" customFormat="1"/>
    <row r="982412" customFormat="1"/>
    <row r="982413" customFormat="1"/>
    <row r="982414" customFormat="1"/>
    <row r="982415" customFormat="1"/>
    <row r="982416" customFormat="1"/>
    <row r="982417" customFormat="1"/>
    <row r="982418" customFormat="1"/>
    <row r="982419" customFormat="1"/>
    <row r="982420" customFormat="1"/>
    <row r="982421" customFormat="1"/>
    <row r="982422" customFormat="1"/>
    <row r="982423" customFormat="1"/>
    <row r="982424" customFormat="1"/>
    <row r="982425" customFormat="1"/>
    <row r="982426" customFormat="1"/>
    <row r="982427" customFormat="1"/>
    <row r="982428" customFormat="1"/>
    <row r="982429" customFormat="1"/>
    <row r="982430" customFormat="1"/>
    <row r="982431" customFormat="1"/>
    <row r="982432" customFormat="1"/>
    <row r="982433" customFormat="1"/>
    <row r="982434" customFormat="1"/>
    <row r="982435" customFormat="1"/>
    <row r="982436" customFormat="1"/>
    <row r="982437" customFormat="1"/>
    <row r="982438" customFormat="1"/>
    <row r="982439" customFormat="1"/>
    <row r="982440" customFormat="1"/>
    <row r="982441" customFormat="1"/>
    <row r="982442" customFormat="1"/>
    <row r="982443" customFormat="1"/>
    <row r="982444" customFormat="1"/>
    <row r="982445" customFormat="1"/>
    <row r="982446" customFormat="1"/>
    <row r="982447" customFormat="1"/>
    <row r="982448" customFormat="1"/>
    <row r="982449" customFormat="1"/>
    <row r="982450" customFormat="1"/>
    <row r="982451" customFormat="1"/>
    <row r="982452" customFormat="1"/>
    <row r="982453" customFormat="1"/>
    <row r="982454" customFormat="1"/>
    <row r="982455" customFormat="1"/>
    <row r="982456" customFormat="1"/>
    <row r="982457" customFormat="1"/>
    <row r="982458" customFormat="1"/>
    <row r="982459" customFormat="1"/>
    <row r="982460" customFormat="1"/>
    <row r="982461" customFormat="1"/>
    <row r="982462" customFormat="1"/>
    <row r="982463" customFormat="1"/>
    <row r="982464" customFormat="1"/>
    <row r="982465" customFormat="1"/>
    <row r="982466" customFormat="1"/>
    <row r="982467" customFormat="1"/>
    <row r="982468" customFormat="1"/>
    <row r="982469" customFormat="1"/>
    <row r="982470" customFormat="1"/>
    <row r="982471" customFormat="1"/>
    <row r="982472" customFormat="1"/>
    <row r="982473" customFormat="1"/>
    <row r="982474" customFormat="1"/>
    <row r="982475" customFormat="1"/>
    <row r="982476" customFormat="1"/>
    <row r="982477" customFormat="1"/>
    <row r="982478" customFormat="1"/>
    <row r="982479" customFormat="1"/>
    <row r="982480" customFormat="1"/>
    <row r="982481" customFormat="1"/>
    <row r="982482" customFormat="1"/>
    <row r="982483" customFormat="1"/>
    <row r="982484" customFormat="1"/>
    <row r="982485" customFormat="1"/>
    <row r="982486" customFormat="1"/>
    <row r="982487" customFormat="1"/>
    <row r="982488" customFormat="1"/>
    <row r="982489" customFormat="1"/>
    <row r="982490" customFormat="1"/>
    <row r="982491" customFormat="1"/>
    <row r="982492" customFormat="1"/>
    <row r="982493" customFormat="1"/>
    <row r="982494" customFormat="1"/>
    <row r="982495" customFormat="1"/>
    <row r="982496" customFormat="1"/>
    <row r="982497" customFormat="1"/>
    <row r="982498" customFormat="1"/>
    <row r="982499" customFormat="1"/>
    <row r="982500" customFormat="1"/>
    <row r="982501" customFormat="1"/>
    <row r="982502" customFormat="1"/>
    <row r="982503" customFormat="1"/>
    <row r="982504" customFormat="1"/>
    <row r="982505" customFormat="1"/>
    <row r="982506" customFormat="1"/>
    <row r="982507" customFormat="1"/>
    <row r="982508" customFormat="1"/>
    <row r="982509" customFormat="1"/>
    <row r="982510" customFormat="1"/>
    <row r="982511" customFormat="1"/>
    <row r="982512" customFormat="1"/>
    <row r="982513" customFormat="1"/>
    <row r="982514" customFormat="1"/>
    <row r="982515" customFormat="1"/>
    <row r="982516" customFormat="1"/>
    <row r="982517" customFormat="1"/>
    <row r="982518" customFormat="1"/>
    <row r="982519" customFormat="1"/>
    <row r="982520" customFormat="1"/>
    <row r="982521" customFormat="1"/>
    <row r="982522" customFormat="1"/>
    <row r="982523" customFormat="1"/>
    <row r="982524" customFormat="1"/>
    <row r="982525" customFormat="1"/>
    <row r="982526" customFormat="1"/>
    <row r="982527" customFormat="1"/>
    <row r="982528" customFormat="1"/>
    <row r="982529" customFormat="1"/>
    <row r="982530" customFormat="1"/>
    <row r="982531" customFormat="1"/>
    <row r="982532" customFormat="1"/>
    <row r="982533" customFormat="1"/>
    <row r="982534" customFormat="1"/>
    <row r="982535" customFormat="1"/>
    <row r="982536" customFormat="1"/>
    <row r="982537" customFormat="1"/>
    <row r="982538" customFormat="1"/>
    <row r="982539" customFormat="1"/>
    <row r="982540" customFormat="1"/>
    <row r="982541" customFormat="1"/>
    <row r="982542" customFormat="1"/>
    <row r="982543" customFormat="1"/>
    <row r="982544" customFormat="1"/>
    <row r="982545" customFormat="1"/>
    <row r="982546" customFormat="1"/>
    <row r="982547" customFormat="1"/>
    <row r="982548" customFormat="1"/>
    <row r="982549" customFormat="1"/>
    <row r="982550" customFormat="1"/>
    <row r="982551" customFormat="1"/>
    <row r="982552" customFormat="1"/>
    <row r="982553" customFormat="1"/>
    <row r="982554" customFormat="1"/>
    <row r="982555" customFormat="1"/>
    <row r="982556" customFormat="1"/>
    <row r="982557" customFormat="1"/>
    <row r="982558" customFormat="1"/>
    <row r="982559" customFormat="1"/>
    <row r="982560" customFormat="1"/>
    <row r="982561" customFormat="1"/>
    <row r="982562" customFormat="1"/>
    <row r="982563" customFormat="1"/>
    <row r="982564" customFormat="1"/>
    <row r="982565" customFormat="1"/>
    <row r="982566" customFormat="1"/>
    <row r="982567" customFormat="1"/>
    <row r="982568" customFormat="1"/>
    <row r="982569" customFormat="1"/>
    <row r="982570" customFormat="1"/>
    <row r="982571" customFormat="1"/>
    <row r="982572" customFormat="1"/>
    <row r="982573" customFormat="1"/>
    <row r="982574" customFormat="1"/>
    <row r="982575" customFormat="1"/>
    <row r="982576" customFormat="1"/>
    <row r="982577" customFormat="1"/>
    <row r="982578" customFormat="1"/>
    <row r="982579" customFormat="1"/>
    <row r="982580" customFormat="1"/>
    <row r="982581" customFormat="1"/>
    <row r="982582" customFormat="1"/>
    <row r="982583" customFormat="1"/>
    <row r="982584" customFormat="1"/>
    <row r="982585" customFormat="1"/>
    <row r="982586" customFormat="1"/>
    <row r="982587" customFormat="1"/>
    <row r="982588" customFormat="1"/>
    <row r="982589" customFormat="1"/>
    <row r="982590" customFormat="1"/>
    <row r="982591" customFormat="1"/>
    <row r="982592" customFormat="1"/>
    <row r="982593" customFormat="1"/>
    <row r="982594" customFormat="1"/>
    <row r="982595" customFormat="1"/>
    <row r="982596" customFormat="1"/>
    <row r="982597" customFormat="1"/>
    <row r="982598" customFormat="1"/>
    <row r="982599" customFormat="1"/>
    <row r="982600" customFormat="1"/>
    <row r="982601" customFormat="1"/>
    <row r="982602" customFormat="1"/>
    <row r="982603" customFormat="1"/>
    <row r="982604" customFormat="1"/>
    <row r="982605" customFormat="1"/>
    <row r="982606" customFormat="1"/>
    <row r="982607" customFormat="1"/>
    <row r="982608" customFormat="1"/>
    <row r="982609" customFormat="1"/>
    <row r="982610" customFormat="1"/>
    <row r="982611" customFormat="1"/>
    <row r="982612" customFormat="1"/>
    <row r="982613" customFormat="1"/>
    <row r="982614" customFormat="1"/>
    <row r="982615" customFormat="1"/>
    <row r="982616" customFormat="1"/>
    <row r="982617" customFormat="1"/>
    <row r="982618" customFormat="1"/>
    <row r="982619" customFormat="1"/>
    <row r="982620" customFormat="1"/>
    <row r="982621" customFormat="1"/>
    <row r="982622" customFormat="1"/>
    <row r="982623" customFormat="1"/>
    <row r="982624" customFormat="1"/>
    <row r="982625" customFormat="1"/>
    <row r="982626" customFormat="1"/>
    <row r="982627" customFormat="1"/>
    <row r="982628" customFormat="1"/>
    <row r="982629" customFormat="1"/>
    <row r="982630" customFormat="1"/>
    <row r="982631" customFormat="1"/>
    <row r="982632" customFormat="1"/>
    <row r="982633" customFormat="1"/>
    <row r="982634" customFormat="1"/>
    <row r="982635" customFormat="1"/>
    <row r="982636" customFormat="1"/>
    <row r="982637" customFormat="1"/>
    <row r="982638" customFormat="1"/>
    <row r="982639" customFormat="1"/>
    <row r="982640" customFormat="1"/>
    <row r="982641" customFormat="1"/>
    <row r="982642" customFormat="1"/>
    <row r="982643" customFormat="1"/>
    <row r="982644" customFormat="1"/>
    <row r="982645" customFormat="1"/>
    <row r="982646" customFormat="1"/>
    <row r="982647" customFormat="1"/>
    <row r="982648" customFormat="1"/>
    <row r="982649" customFormat="1"/>
    <row r="982650" customFormat="1"/>
    <row r="982651" customFormat="1"/>
    <row r="982652" customFormat="1"/>
    <row r="982653" customFormat="1"/>
    <row r="982654" customFormat="1"/>
    <row r="982655" customFormat="1"/>
    <row r="982656" customFormat="1"/>
    <row r="982657" customFormat="1"/>
    <row r="982658" customFormat="1"/>
    <row r="982659" customFormat="1"/>
    <row r="982660" customFormat="1"/>
    <row r="982661" customFormat="1"/>
    <row r="982662" customFormat="1"/>
    <row r="982663" customFormat="1"/>
    <row r="982664" customFormat="1"/>
    <row r="982665" customFormat="1"/>
    <row r="982666" customFormat="1"/>
    <row r="982667" customFormat="1"/>
    <row r="982668" customFormat="1"/>
    <row r="982669" customFormat="1"/>
    <row r="982670" customFormat="1"/>
    <row r="982671" customFormat="1"/>
    <row r="982672" customFormat="1"/>
    <row r="982673" customFormat="1"/>
    <row r="982674" customFormat="1"/>
    <row r="982675" customFormat="1"/>
    <row r="982676" customFormat="1"/>
    <row r="982677" customFormat="1"/>
    <row r="982678" customFormat="1"/>
    <row r="982679" customFormat="1"/>
    <row r="982680" customFormat="1"/>
    <row r="982681" customFormat="1"/>
    <row r="982682" customFormat="1"/>
    <row r="982683" customFormat="1"/>
    <row r="982684" customFormat="1"/>
    <row r="982685" customFormat="1"/>
    <row r="982686" customFormat="1"/>
    <row r="982687" customFormat="1"/>
    <row r="982688" customFormat="1"/>
    <row r="982689" customFormat="1"/>
    <row r="982690" customFormat="1"/>
    <row r="982691" customFormat="1"/>
    <row r="982692" customFormat="1"/>
    <row r="982693" customFormat="1"/>
    <row r="982694" customFormat="1"/>
    <row r="982695" customFormat="1"/>
    <row r="982696" customFormat="1"/>
    <row r="982697" customFormat="1"/>
    <row r="982698" customFormat="1"/>
    <row r="982699" customFormat="1"/>
    <row r="982700" customFormat="1"/>
    <row r="982701" customFormat="1"/>
    <row r="982702" customFormat="1"/>
    <row r="982703" customFormat="1"/>
    <row r="982704" customFormat="1"/>
    <row r="982705" customFormat="1"/>
    <row r="982706" customFormat="1"/>
    <row r="982707" customFormat="1"/>
    <row r="982708" customFormat="1"/>
    <row r="982709" customFormat="1"/>
    <row r="982710" customFormat="1"/>
    <row r="982711" customFormat="1"/>
    <row r="982712" customFormat="1"/>
    <row r="982713" customFormat="1"/>
    <row r="982714" customFormat="1"/>
    <row r="982715" customFormat="1"/>
    <row r="982716" customFormat="1"/>
    <row r="982717" customFormat="1"/>
    <row r="982718" customFormat="1"/>
    <row r="982719" customFormat="1"/>
    <row r="982720" customFormat="1"/>
    <row r="982721" customFormat="1"/>
    <row r="982722" customFormat="1"/>
    <row r="982723" customFormat="1"/>
    <row r="982724" customFormat="1"/>
    <row r="982725" customFormat="1"/>
    <row r="982726" customFormat="1"/>
    <row r="982727" customFormat="1"/>
    <row r="982728" customFormat="1"/>
    <row r="982729" customFormat="1"/>
    <row r="982730" customFormat="1"/>
    <row r="982731" customFormat="1"/>
    <row r="982732" customFormat="1"/>
    <row r="982733" customFormat="1"/>
    <row r="982734" customFormat="1"/>
    <row r="982735" customFormat="1"/>
    <row r="982736" customFormat="1"/>
    <row r="982737" customFormat="1"/>
    <row r="982738" customFormat="1"/>
    <row r="982739" customFormat="1"/>
    <row r="982740" customFormat="1"/>
    <row r="982741" customFormat="1"/>
    <row r="982742" customFormat="1"/>
    <row r="982743" customFormat="1"/>
    <row r="982744" customFormat="1"/>
    <row r="982745" customFormat="1"/>
    <row r="982746" customFormat="1"/>
    <row r="982747" customFormat="1"/>
    <row r="982748" customFormat="1"/>
    <row r="982749" customFormat="1"/>
    <row r="982750" customFormat="1"/>
    <row r="982751" customFormat="1"/>
    <row r="982752" customFormat="1"/>
    <row r="982753" customFormat="1"/>
    <row r="982754" customFormat="1"/>
    <row r="982755" customFormat="1"/>
    <row r="982756" customFormat="1"/>
    <row r="982757" customFormat="1"/>
    <row r="982758" customFormat="1"/>
    <row r="982759" customFormat="1"/>
    <row r="982760" customFormat="1"/>
    <row r="982761" customFormat="1"/>
    <row r="982762" customFormat="1"/>
    <row r="982763" customFormat="1"/>
    <row r="982764" customFormat="1"/>
    <row r="982765" customFormat="1"/>
    <row r="982766" customFormat="1"/>
    <row r="982767" customFormat="1"/>
    <row r="982768" customFormat="1"/>
    <row r="982769" customFormat="1"/>
    <row r="982770" customFormat="1"/>
    <row r="982771" customFormat="1"/>
    <row r="982772" customFormat="1"/>
    <row r="982773" customFormat="1"/>
    <row r="982774" customFormat="1"/>
    <row r="982775" customFormat="1"/>
    <row r="982776" customFormat="1"/>
    <row r="982777" customFormat="1"/>
    <row r="982778" customFormat="1"/>
    <row r="982779" customFormat="1"/>
    <row r="982780" customFormat="1"/>
    <row r="982781" customFormat="1"/>
    <row r="982782" customFormat="1"/>
    <row r="982783" customFormat="1"/>
    <row r="982784" customFormat="1"/>
    <row r="982785" customFormat="1"/>
    <row r="982786" customFormat="1"/>
    <row r="982787" customFormat="1"/>
    <row r="982788" customFormat="1"/>
    <row r="982789" customFormat="1"/>
    <row r="982790" customFormat="1"/>
    <row r="982791" customFormat="1"/>
    <row r="982792" customFormat="1"/>
    <row r="982793" customFormat="1"/>
    <row r="982794" customFormat="1"/>
    <row r="982795" customFormat="1"/>
    <row r="982796" customFormat="1"/>
    <row r="982797" customFormat="1"/>
    <row r="982798" customFormat="1"/>
    <row r="982799" customFormat="1"/>
    <row r="982800" customFormat="1"/>
    <row r="982801" customFormat="1"/>
    <row r="982802" customFormat="1"/>
    <row r="982803" customFormat="1"/>
    <row r="982804" customFormat="1"/>
    <row r="982805" customFormat="1"/>
    <row r="982806" customFormat="1"/>
    <row r="982807" customFormat="1"/>
    <row r="982808" customFormat="1"/>
    <row r="982809" customFormat="1"/>
    <row r="982810" customFormat="1"/>
    <row r="982811" customFormat="1"/>
    <row r="982812" customFormat="1"/>
    <row r="982813" customFormat="1"/>
    <row r="982814" customFormat="1"/>
    <row r="982815" customFormat="1"/>
    <row r="982816" customFormat="1"/>
    <row r="982817" customFormat="1"/>
    <row r="982818" customFormat="1"/>
    <row r="982819" customFormat="1"/>
    <row r="982820" customFormat="1"/>
    <row r="982821" customFormat="1"/>
    <row r="982822" customFormat="1"/>
    <row r="982823" customFormat="1"/>
    <row r="982824" customFormat="1"/>
    <row r="982825" customFormat="1"/>
    <row r="982826" customFormat="1"/>
    <row r="982827" customFormat="1"/>
    <row r="982828" customFormat="1"/>
    <row r="982829" customFormat="1"/>
    <row r="982830" customFormat="1"/>
    <row r="982831" customFormat="1"/>
    <row r="982832" customFormat="1"/>
    <row r="982833" customFormat="1"/>
    <row r="982834" customFormat="1"/>
    <row r="982835" customFormat="1"/>
    <row r="982836" customFormat="1"/>
    <row r="982837" customFormat="1"/>
    <row r="982838" customFormat="1"/>
    <row r="982839" customFormat="1"/>
    <row r="982840" customFormat="1"/>
    <row r="982841" customFormat="1"/>
    <row r="982842" customFormat="1"/>
    <row r="982843" customFormat="1"/>
    <row r="982844" customFormat="1"/>
    <row r="982845" customFormat="1"/>
    <row r="982846" customFormat="1"/>
    <row r="982847" customFormat="1"/>
    <row r="982848" customFormat="1"/>
    <row r="982849" customFormat="1"/>
    <row r="982850" customFormat="1"/>
    <row r="982851" customFormat="1"/>
    <row r="982852" customFormat="1"/>
    <row r="982853" customFormat="1"/>
    <row r="982854" customFormat="1"/>
    <row r="982855" customFormat="1"/>
    <row r="982856" customFormat="1"/>
    <row r="982857" customFormat="1"/>
    <row r="982858" customFormat="1"/>
    <row r="982859" customFormat="1"/>
    <row r="982860" customFormat="1"/>
    <row r="982861" customFormat="1"/>
    <row r="982862" customFormat="1"/>
    <row r="982863" customFormat="1"/>
    <row r="982864" customFormat="1"/>
    <row r="982865" customFormat="1"/>
    <row r="982866" customFormat="1"/>
    <row r="982867" customFormat="1"/>
    <row r="982868" customFormat="1"/>
    <row r="982869" customFormat="1"/>
    <row r="982870" customFormat="1"/>
    <row r="982871" customFormat="1"/>
    <row r="982872" customFormat="1"/>
    <row r="982873" customFormat="1"/>
    <row r="982874" customFormat="1"/>
    <row r="982875" customFormat="1"/>
    <row r="982876" customFormat="1"/>
    <row r="982877" customFormat="1"/>
    <row r="982878" customFormat="1"/>
    <row r="982879" customFormat="1"/>
    <row r="982880" customFormat="1"/>
    <row r="982881" customFormat="1"/>
    <row r="982882" customFormat="1"/>
    <row r="982883" customFormat="1"/>
    <row r="982884" customFormat="1"/>
    <row r="982885" customFormat="1"/>
    <row r="982886" customFormat="1"/>
    <row r="982887" customFormat="1"/>
    <row r="982888" customFormat="1"/>
    <row r="982889" customFormat="1"/>
    <row r="982890" customFormat="1"/>
    <row r="982891" customFormat="1"/>
    <row r="982892" customFormat="1"/>
    <row r="982893" customFormat="1"/>
    <row r="982894" customFormat="1"/>
    <row r="982895" customFormat="1"/>
    <row r="982896" customFormat="1"/>
    <row r="982897" customFormat="1"/>
    <row r="982898" customFormat="1"/>
    <row r="982899" customFormat="1"/>
    <row r="982900" customFormat="1"/>
    <row r="982901" customFormat="1"/>
    <row r="982902" customFormat="1"/>
    <row r="982903" customFormat="1"/>
    <row r="982904" customFormat="1"/>
    <row r="982905" customFormat="1"/>
    <row r="982906" customFormat="1"/>
    <row r="982907" customFormat="1"/>
    <row r="982908" customFormat="1"/>
    <row r="982909" customFormat="1"/>
    <row r="982910" customFormat="1"/>
    <row r="982911" customFormat="1"/>
    <row r="982912" customFormat="1"/>
    <row r="982913" customFormat="1"/>
    <row r="982914" customFormat="1"/>
    <row r="982915" customFormat="1"/>
    <row r="982916" customFormat="1"/>
    <row r="982917" customFormat="1"/>
    <row r="982918" customFormat="1"/>
    <row r="982919" customFormat="1"/>
    <row r="982920" customFormat="1"/>
    <row r="982921" customFormat="1"/>
    <row r="982922" customFormat="1"/>
    <row r="982923" customFormat="1"/>
    <row r="982924" customFormat="1"/>
    <row r="982925" customFormat="1"/>
    <row r="982926" customFormat="1"/>
    <row r="982927" customFormat="1"/>
    <row r="982928" customFormat="1"/>
    <row r="982929" customFormat="1"/>
    <row r="982930" customFormat="1"/>
    <row r="982931" customFormat="1"/>
    <row r="982932" customFormat="1"/>
    <row r="982933" customFormat="1"/>
    <row r="982934" customFormat="1"/>
    <row r="982935" customFormat="1"/>
    <row r="982936" customFormat="1"/>
    <row r="982937" customFormat="1"/>
    <row r="982938" customFormat="1"/>
    <row r="982939" customFormat="1"/>
    <row r="982940" customFormat="1"/>
    <row r="982941" customFormat="1"/>
    <row r="982942" customFormat="1"/>
    <row r="982943" customFormat="1"/>
    <row r="982944" customFormat="1"/>
    <row r="982945" customFormat="1"/>
    <row r="982946" customFormat="1"/>
    <row r="982947" customFormat="1"/>
    <row r="982948" customFormat="1"/>
    <row r="982949" customFormat="1"/>
    <row r="982950" customFormat="1"/>
    <row r="982951" customFormat="1"/>
    <row r="982952" customFormat="1"/>
    <row r="982953" customFormat="1"/>
    <row r="982954" customFormat="1"/>
    <row r="982955" customFormat="1"/>
    <row r="982956" customFormat="1"/>
    <row r="982957" customFormat="1"/>
    <row r="982958" customFormat="1"/>
    <row r="982959" customFormat="1"/>
    <row r="982960" customFormat="1"/>
    <row r="982961" customFormat="1"/>
    <row r="982962" customFormat="1"/>
    <row r="982963" customFormat="1"/>
    <row r="982964" customFormat="1"/>
    <row r="982965" customFormat="1"/>
    <row r="982966" customFormat="1"/>
    <row r="982967" customFormat="1"/>
    <row r="982968" customFormat="1"/>
    <row r="982969" customFormat="1"/>
    <row r="982970" customFormat="1"/>
    <row r="982971" customFormat="1"/>
    <row r="982972" customFormat="1"/>
    <row r="982973" customFormat="1"/>
    <row r="982974" customFormat="1"/>
    <row r="982975" customFormat="1"/>
    <row r="982976" customFormat="1"/>
    <row r="982977" customFormat="1"/>
    <row r="982978" customFormat="1"/>
    <row r="982979" customFormat="1"/>
    <row r="982980" customFormat="1"/>
    <row r="982981" customFormat="1"/>
    <row r="982982" customFormat="1"/>
    <row r="982983" customFormat="1"/>
    <row r="982984" customFormat="1"/>
    <row r="982985" customFormat="1"/>
    <row r="982986" customFormat="1"/>
    <row r="982987" customFormat="1"/>
    <row r="982988" customFormat="1"/>
    <row r="982989" customFormat="1"/>
    <row r="982990" customFormat="1"/>
    <row r="982991" customFormat="1"/>
    <row r="982992" customFormat="1"/>
    <row r="982993" customFormat="1"/>
    <row r="982994" customFormat="1"/>
    <row r="982995" customFormat="1"/>
    <row r="982996" customFormat="1"/>
    <row r="982997" customFormat="1"/>
    <row r="982998" customFormat="1"/>
    <row r="982999" customFormat="1"/>
    <row r="983000" customFormat="1"/>
    <row r="983001" customFormat="1"/>
    <row r="983002" customFormat="1"/>
    <row r="983003" customFormat="1"/>
    <row r="983004" customFormat="1"/>
    <row r="983005" customFormat="1"/>
    <row r="983006" customFormat="1"/>
    <row r="983007" customFormat="1"/>
    <row r="983008" customFormat="1"/>
    <row r="983009" customFormat="1"/>
    <row r="983010" customFormat="1"/>
    <row r="983011" customFormat="1"/>
    <row r="983012" customFormat="1"/>
    <row r="983013" customFormat="1"/>
    <row r="983014" customFormat="1"/>
    <row r="983015" customFormat="1"/>
    <row r="983016" customFormat="1"/>
    <row r="983017" customFormat="1"/>
    <row r="983018" customFormat="1"/>
    <row r="983019" customFormat="1"/>
    <row r="983020" customFormat="1"/>
    <row r="983021" customFormat="1"/>
    <row r="983022" customFormat="1"/>
    <row r="983023" customFormat="1"/>
    <row r="983024" customFormat="1"/>
    <row r="983025" customFormat="1"/>
    <row r="983026" customFormat="1"/>
    <row r="983027" customFormat="1"/>
    <row r="983028" customFormat="1"/>
    <row r="983029" customFormat="1"/>
    <row r="983030" customFormat="1"/>
    <row r="983031" customFormat="1"/>
    <row r="983032" customFormat="1"/>
    <row r="983033" customFormat="1"/>
    <row r="983034" customFormat="1"/>
    <row r="983035" customFormat="1"/>
    <row r="983036" customFormat="1"/>
    <row r="983037" customFormat="1"/>
    <row r="983038" customFormat="1"/>
    <row r="983039" customFormat="1"/>
    <row r="983040" customFormat="1"/>
    <row r="983041" customFormat="1"/>
    <row r="983042" customFormat="1"/>
    <row r="983043" customFormat="1"/>
    <row r="983044" customFormat="1"/>
    <row r="983045" customFormat="1"/>
    <row r="983046" customFormat="1"/>
    <row r="983047" customFormat="1"/>
    <row r="983048" customFormat="1"/>
    <row r="983049" customFormat="1"/>
    <row r="983050" customFormat="1"/>
    <row r="983051" customFormat="1"/>
    <row r="983052" customFormat="1"/>
    <row r="983053" customFormat="1"/>
    <row r="983054" customFormat="1"/>
    <row r="983055" customFormat="1"/>
    <row r="983056" customFormat="1"/>
    <row r="983057" customFormat="1"/>
    <row r="983058" customFormat="1"/>
    <row r="983059" customFormat="1"/>
    <row r="983060" customFormat="1"/>
    <row r="983061" customFormat="1"/>
    <row r="983062" customFormat="1"/>
    <row r="983063" customFormat="1"/>
    <row r="983064" customFormat="1"/>
    <row r="983065" customFormat="1"/>
    <row r="983066" customFormat="1"/>
    <row r="983067" customFormat="1"/>
    <row r="983068" customFormat="1"/>
    <row r="983069" customFormat="1"/>
    <row r="983070" customFormat="1"/>
    <row r="983071" customFormat="1"/>
    <row r="983072" customFormat="1"/>
    <row r="983073" customFormat="1"/>
    <row r="983074" customFormat="1"/>
    <row r="983075" customFormat="1"/>
    <row r="983076" customFormat="1"/>
    <row r="983077" customFormat="1"/>
    <row r="983078" customFormat="1"/>
    <row r="983079" customFormat="1"/>
    <row r="983080" customFormat="1"/>
    <row r="983081" customFormat="1"/>
    <row r="983082" customFormat="1"/>
    <row r="983083" customFormat="1"/>
    <row r="983084" customFormat="1"/>
    <row r="983085" customFormat="1"/>
    <row r="983086" customFormat="1"/>
    <row r="983087" customFormat="1"/>
    <row r="983088" customFormat="1"/>
    <row r="983089" customFormat="1"/>
    <row r="983090" customFormat="1"/>
    <row r="983091" customFormat="1"/>
    <row r="983092" customFormat="1"/>
    <row r="983093" customFormat="1"/>
    <row r="983094" customFormat="1"/>
    <row r="983095" customFormat="1"/>
    <row r="983096" customFormat="1"/>
    <row r="983097" customFormat="1"/>
    <row r="983098" customFormat="1"/>
    <row r="983099" customFormat="1"/>
    <row r="983100" customFormat="1"/>
    <row r="983101" customFormat="1"/>
    <row r="983102" customFormat="1"/>
    <row r="983103" customFormat="1"/>
    <row r="983104" customFormat="1"/>
    <row r="983105" customFormat="1"/>
    <row r="983106" customFormat="1"/>
    <row r="983107" customFormat="1"/>
    <row r="983108" customFormat="1"/>
    <row r="983109" customFormat="1"/>
    <row r="983110" customFormat="1"/>
    <row r="983111" customFormat="1"/>
    <row r="983112" customFormat="1"/>
    <row r="983113" customFormat="1"/>
    <row r="983114" customFormat="1"/>
    <row r="983115" customFormat="1"/>
    <row r="983116" customFormat="1"/>
    <row r="983117" customFormat="1"/>
    <row r="983118" customFormat="1"/>
    <row r="983119" customFormat="1"/>
    <row r="983120" customFormat="1"/>
    <row r="983121" customFormat="1"/>
    <row r="983122" customFormat="1"/>
    <row r="983123" customFormat="1"/>
    <row r="983124" customFormat="1"/>
    <row r="983125" customFormat="1"/>
    <row r="983126" customFormat="1"/>
    <row r="983127" customFormat="1"/>
    <row r="983128" customFormat="1"/>
    <row r="983129" customFormat="1"/>
    <row r="983130" customFormat="1"/>
    <row r="983131" customFormat="1"/>
    <row r="983132" customFormat="1"/>
    <row r="983133" customFormat="1"/>
    <row r="983134" customFormat="1"/>
    <row r="983135" customFormat="1"/>
    <row r="983136" customFormat="1"/>
    <row r="983137" customFormat="1"/>
    <row r="983138" customFormat="1"/>
    <row r="983139" customFormat="1"/>
    <row r="983140" customFormat="1"/>
    <row r="983141" customFormat="1"/>
    <row r="983142" customFormat="1"/>
    <row r="983143" customFormat="1"/>
    <row r="983144" customFormat="1"/>
    <row r="983145" customFormat="1"/>
    <row r="983146" customFormat="1"/>
    <row r="983147" customFormat="1"/>
    <row r="983148" customFormat="1"/>
    <row r="983149" customFormat="1"/>
    <row r="983150" customFormat="1"/>
    <row r="983151" customFormat="1"/>
    <row r="983152" customFormat="1"/>
    <row r="983153" customFormat="1"/>
    <row r="983154" customFormat="1"/>
    <row r="983155" customFormat="1"/>
    <row r="983156" customFormat="1"/>
    <row r="983157" customFormat="1"/>
    <row r="983158" customFormat="1"/>
    <row r="983159" customFormat="1"/>
    <row r="983160" customFormat="1"/>
    <row r="983161" customFormat="1"/>
    <row r="983162" customFormat="1"/>
    <row r="983163" customFormat="1"/>
    <row r="983164" customFormat="1"/>
    <row r="983165" customFormat="1"/>
    <row r="983166" customFormat="1"/>
    <row r="983167" customFormat="1"/>
    <row r="983168" customFormat="1"/>
    <row r="983169" customFormat="1"/>
    <row r="983170" customFormat="1"/>
    <row r="983171" customFormat="1"/>
    <row r="983172" customFormat="1"/>
    <row r="983173" customFormat="1"/>
    <row r="983174" customFormat="1"/>
    <row r="983175" customFormat="1"/>
    <row r="983176" customFormat="1"/>
    <row r="983177" customFormat="1"/>
    <row r="983178" customFormat="1"/>
    <row r="983179" customFormat="1"/>
    <row r="983180" customFormat="1"/>
    <row r="983181" customFormat="1"/>
    <row r="983182" customFormat="1"/>
    <row r="983183" customFormat="1"/>
    <row r="983184" customFormat="1"/>
    <row r="983185" customFormat="1"/>
    <row r="983186" customFormat="1"/>
    <row r="983187" customFormat="1"/>
    <row r="983188" customFormat="1"/>
    <row r="983189" customFormat="1"/>
    <row r="983190" customFormat="1"/>
    <row r="983191" customFormat="1"/>
    <row r="983192" customFormat="1"/>
    <row r="983193" customFormat="1"/>
    <row r="983194" customFormat="1"/>
    <row r="983195" customFormat="1"/>
    <row r="983196" customFormat="1"/>
    <row r="983197" customFormat="1"/>
    <row r="983198" customFormat="1"/>
    <row r="983199" customFormat="1"/>
    <row r="983200" customFormat="1"/>
    <row r="983201" customFormat="1"/>
    <row r="983202" customFormat="1"/>
    <row r="983203" customFormat="1"/>
    <row r="983204" customFormat="1"/>
    <row r="983205" customFormat="1"/>
    <row r="983206" customFormat="1"/>
    <row r="983207" customFormat="1"/>
    <row r="983208" customFormat="1"/>
    <row r="983209" customFormat="1"/>
    <row r="983210" customFormat="1"/>
    <row r="983211" customFormat="1"/>
    <row r="983212" customFormat="1"/>
    <row r="983213" customFormat="1"/>
    <row r="983214" customFormat="1"/>
    <row r="983215" customFormat="1"/>
    <row r="983216" customFormat="1"/>
    <row r="983217" customFormat="1"/>
    <row r="983218" customFormat="1"/>
    <row r="983219" customFormat="1"/>
    <row r="983220" customFormat="1"/>
    <row r="983221" customFormat="1"/>
    <row r="983222" customFormat="1"/>
    <row r="983223" customFormat="1"/>
    <row r="983224" customFormat="1"/>
    <row r="983225" customFormat="1"/>
    <row r="983226" customFormat="1"/>
    <row r="983227" customFormat="1"/>
    <row r="983228" customFormat="1"/>
    <row r="983229" customFormat="1"/>
    <row r="983230" customFormat="1"/>
    <row r="983231" customFormat="1"/>
    <row r="983232" customFormat="1"/>
    <row r="983233" customFormat="1"/>
    <row r="983234" customFormat="1"/>
    <row r="983235" customFormat="1"/>
    <row r="983236" customFormat="1"/>
    <row r="983237" customFormat="1"/>
    <row r="983238" customFormat="1"/>
    <row r="983239" customFormat="1"/>
    <row r="983240" customFormat="1"/>
    <row r="983241" customFormat="1"/>
    <row r="983242" customFormat="1"/>
    <row r="983243" customFormat="1"/>
    <row r="983244" customFormat="1"/>
    <row r="983245" customFormat="1"/>
    <row r="983246" customFormat="1"/>
    <row r="983247" customFormat="1"/>
    <row r="983248" customFormat="1"/>
    <row r="983249" customFormat="1"/>
    <row r="983250" customFormat="1"/>
    <row r="983251" customFormat="1"/>
    <row r="983252" customFormat="1"/>
    <row r="983253" customFormat="1"/>
    <row r="983254" customFormat="1"/>
    <row r="983255" customFormat="1"/>
    <row r="983256" customFormat="1"/>
    <row r="983257" customFormat="1"/>
    <row r="983258" customFormat="1"/>
    <row r="983259" customFormat="1"/>
    <row r="983260" customFormat="1"/>
    <row r="983261" customFormat="1"/>
    <row r="983262" customFormat="1"/>
    <row r="983263" customFormat="1"/>
    <row r="983264" customFormat="1"/>
    <row r="983265" customFormat="1"/>
    <row r="983266" customFormat="1"/>
    <row r="983267" customFormat="1"/>
    <row r="983268" customFormat="1"/>
    <row r="983269" customFormat="1"/>
    <row r="983270" customFormat="1"/>
    <row r="983271" customFormat="1"/>
    <row r="983272" customFormat="1"/>
    <row r="983273" customFormat="1"/>
    <row r="983274" customFormat="1"/>
    <row r="983275" customFormat="1"/>
    <row r="983276" customFormat="1"/>
    <row r="983277" customFormat="1"/>
    <row r="983278" customFormat="1"/>
    <row r="983279" customFormat="1"/>
    <row r="983280" customFormat="1"/>
    <row r="983281" customFormat="1"/>
    <row r="983282" customFormat="1"/>
    <row r="983283" customFormat="1"/>
    <row r="983284" customFormat="1"/>
    <row r="983285" customFormat="1"/>
    <row r="983286" customFormat="1"/>
    <row r="983287" customFormat="1"/>
    <row r="983288" customFormat="1"/>
    <row r="983289" customFormat="1"/>
    <row r="983290" customFormat="1"/>
    <row r="983291" customFormat="1"/>
    <row r="983292" customFormat="1"/>
    <row r="983293" customFormat="1"/>
    <row r="983294" customFormat="1"/>
    <row r="983295" customFormat="1"/>
    <row r="983296" customFormat="1"/>
    <row r="983297" customFormat="1"/>
    <row r="983298" customFormat="1"/>
    <row r="983299" customFormat="1"/>
    <row r="983300" customFormat="1"/>
    <row r="983301" customFormat="1"/>
    <row r="983302" customFormat="1"/>
    <row r="983303" customFormat="1"/>
    <row r="983304" customFormat="1"/>
    <row r="983305" customFormat="1"/>
    <row r="983306" customFormat="1"/>
    <row r="983307" customFormat="1"/>
    <row r="983308" customFormat="1"/>
    <row r="983309" customFormat="1"/>
    <row r="983310" customFormat="1"/>
    <row r="983311" customFormat="1"/>
    <row r="983312" customFormat="1"/>
    <row r="983313" customFormat="1"/>
    <row r="983314" customFormat="1"/>
    <row r="983315" customFormat="1"/>
    <row r="983316" customFormat="1"/>
    <row r="983317" customFormat="1"/>
    <row r="983318" customFormat="1"/>
    <row r="983319" customFormat="1"/>
    <row r="983320" customFormat="1"/>
    <row r="983321" customFormat="1"/>
    <row r="983322" customFormat="1"/>
    <row r="983323" customFormat="1"/>
    <row r="983324" customFormat="1"/>
    <row r="983325" customFormat="1"/>
    <row r="983326" customFormat="1"/>
    <row r="983327" customFormat="1"/>
    <row r="983328" customFormat="1"/>
    <row r="983329" customFormat="1"/>
    <row r="983330" customFormat="1"/>
    <row r="983331" customFormat="1"/>
    <row r="983332" customFormat="1"/>
    <row r="983333" customFormat="1"/>
    <row r="983334" customFormat="1"/>
    <row r="983335" customFormat="1"/>
    <row r="983336" customFormat="1"/>
    <row r="983337" customFormat="1"/>
    <row r="983338" customFormat="1"/>
    <row r="983339" customFormat="1"/>
    <row r="983340" customFormat="1"/>
    <row r="983341" customFormat="1"/>
    <row r="983342" customFormat="1"/>
    <row r="983343" customFormat="1"/>
    <row r="983344" customFormat="1"/>
    <row r="983345" customFormat="1"/>
    <row r="983346" customFormat="1"/>
    <row r="983347" customFormat="1"/>
    <row r="983348" customFormat="1"/>
    <row r="983349" customFormat="1"/>
    <row r="983350" customFormat="1"/>
    <row r="983351" customFormat="1"/>
    <row r="983352" customFormat="1"/>
    <row r="983353" customFormat="1"/>
    <row r="983354" customFormat="1"/>
    <row r="983355" customFormat="1"/>
    <row r="983356" customFormat="1"/>
    <row r="983357" customFormat="1"/>
    <row r="983358" customFormat="1"/>
    <row r="983359" customFormat="1"/>
    <row r="983360" customFormat="1"/>
    <row r="983361" customFormat="1"/>
    <row r="983362" customFormat="1"/>
    <row r="983363" customFormat="1"/>
    <row r="983364" customFormat="1"/>
    <row r="983365" customFormat="1"/>
    <row r="983366" customFormat="1"/>
    <row r="983367" customFormat="1"/>
    <row r="983368" customFormat="1"/>
    <row r="983369" customFormat="1"/>
    <row r="983370" customFormat="1"/>
    <row r="983371" customFormat="1"/>
    <row r="983372" customFormat="1"/>
    <row r="983373" customFormat="1"/>
    <row r="983374" customFormat="1"/>
    <row r="983375" customFormat="1"/>
    <row r="983376" customFormat="1"/>
    <row r="983377" customFormat="1"/>
    <row r="983378" customFormat="1"/>
    <row r="983379" customFormat="1"/>
    <row r="983380" customFormat="1"/>
    <row r="983381" customFormat="1"/>
    <row r="983382" customFormat="1"/>
    <row r="983383" customFormat="1"/>
    <row r="983384" customFormat="1"/>
    <row r="983385" customFormat="1"/>
    <row r="983386" customFormat="1"/>
    <row r="983387" customFormat="1"/>
    <row r="983388" customFormat="1"/>
    <row r="983389" customFormat="1"/>
    <row r="983390" customFormat="1"/>
    <row r="983391" customFormat="1"/>
    <row r="983392" customFormat="1"/>
    <row r="983393" customFormat="1"/>
    <row r="983394" customFormat="1"/>
    <row r="983395" customFormat="1"/>
    <row r="983396" customFormat="1"/>
    <row r="983397" customFormat="1"/>
    <row r="983398" customFormat="1"/>
    <row r="983399" customFormat="1"/>
    <row r="983400" customFormat="1"/>
    <row r="983401" customFormat="1"/>
    <row r="983402" customFormat="1"/>
    <row r="983403" customFormat="1"/>
    <row r="983404" customFormat="1"/>
    <row r="983405" customFormat="1"/>
    <row r="983406" customFormat="1"/>
    <row r="983407" customFormat="1"/>
    <row r="983408" customFormat="1"/>
    <row r="983409" customFormat="1"/>
    <row r="983410" customFormat="1"/>
    <row r="983411" customFormat="1"/>
    <row r="983412" customFormat="1"/>
    <row r="983413" customFormat="1"/>
    <row r="983414" customFormat="1"/>
    <row r="983415" customFormat="1"/>
    <row r="983416" customFormat="1"/>
    <row r="983417" customFormat="1"/>
    <row r="983418" customFormat="1"/>
    <row r="983419" customFormat="1"/>
    <row r="983420" customFormat="1"/>
    <row r="983421" customFormat="1"/>
    <row r="983422" customFormat="1"/>
    <row r="983423" customFormat="1"/>
    <row r="983424" customFormat="1"/>
    <row r="983425" customFormat="1"/>
    <row r="983426" customFormat="1"/>
    <row r="983427" customFormat="1"/>
    <row r="983428" customFormat="1"/>
    <row r="983429" customFormat="1"/>
    <row r="983430" customFormat="1"/>
    <row r="983431" customFormat="1"/>
    <row r="983432" customFormat="1"/>
    <row r="983433" customFormat="1"/>
    <row r="983434" customFormat="1"/>
    <row r="983435" customFormat="1"/>
    <row r="983436" customFormat="1"/>
    <row r="983437" customFormat="1"/>
    <row r="983438" customFormat="1"/>
    <row r="983439" customFormat="1"/>
    <row r="983440" customFormat="1"/>
    <row r="983441" customFormat="1"/>
    <row r="983442" customFormat="1"/>
    <row r="983443" customFormat="1"/>
    <row r="983444" customFormat="1"/>
    <row r="983445" customFormat="1"/>
    <row r="983446" customFormat="1"/>
    <row r="983447" customFormat="1"/>
    <row r="983448" customFormat="1"/>
    <row r="983449" customFormat="1"/>
    <row r="983450" customFormat="1"/>
    <row r="983451" customFormat="1"/>
    <row r="983452" customFormat="1"/>
    <row r="983453" customFormat="1"/>
    <row r="983454" customFormat="1"/>
    <row r="983455" customFormat="1"/>
    <row r="983456" customFormat="1"/>
    <row r="983457" customFormat="1"/>
    <row r="983458" customFormat="1"/>
    <row r="983459" customFormat="1"/>
    <row r="983460" customFormat="1"/>
    <row r="983461" customFormat="1"/>
    <row r="983462" customFormat="1"/>
    <row r="983463" customFormat="1"/>
    <row r="983464" customFormat="1"/>
    <row r="983465" customFormat="1"/>
    <row r="983466" customFormat="1"/>
    <row r="983467" customFormat="1"/>
    <row r="983468" customFormat="1"/>
    <row r="983469" customFormat="1"/>
    <row r="983470" customFormat="1"/>
    <row r="983471" customFormat="1"/>
    <row r="983472" customFormat="1"/>
    <row r="983473" customFormat="1"/>
    <row r="983474" customFormat="1"/>
    <row r="983475" customFormat="1"/>
    <row r="983476" customFormat="1"/>
    <row r="983477" customFormat="1"/>
    <row r="983478" customFormat="1"/>
    <row r="983479" customFormat="1"/>
    <row r="983480" customFormat="1"/>
    <row r="983481" customFormat="1"/>
    <row r="983482" customFormat="1"/>
    <row r="983483" customFormat="1"/>
    <row r="983484" customFormat="1"/>
    <row r="983485" customFormat="1"/>
    <row r="983486" customFormat="1"/>
    <row r="983487" customFormat="1"/>
    <row r="983488" customFormat="1"/>
    <row r="983489" customFormat="1"/>
    <row r="983490" customFormat="1"/>
    <row r="983491" customFormat="1"/>
    <row r="983492" customFormat="1"/>
    <row r="983493" customFormat="1"/>
    <row r="983494" customFormat="1"/>
    <row r="983495" customFormat="1"/>
    <row r="983496" customFormat="1"/>
    <row r="983497" customFormat="1"/>
    <row r="983498" customFormat="1"/>
    <row r="983499" customFormat="1"/>
    <row r="983500" customFormat="1"/>
    <row r="983501" customFormat="1"/>
    <row r="983502" customFormat="1"/>
    <row r="983503" customFormat="1"/>
    <row r="983504" customFormat="1"/>
    <row r="983505" customFormat="1"/>
    <row r="983506" customFormat="1"/>
    <row r="983507" customFormat="1"/>
    <row r="983508" customFormat="1"/>
    <row r="983509" customFormat="1"/>
    <row r="983510" customFormat="1"/>
    <row r="983511" customFormat="1"/>
    <row r="983512" customFormat="1"/>
    <row r="983513" customFormat="1"/>
    <row r="983514" customFormat="1"/>
    <row r="983515" customFormat="1"/>
    <row r="983516" customFormat="1"/>
    <row r="983517" customFormat="1"/>
    <row r="983518" customFormat="1"/>
    <row r="983519" customFormat="1"/>
    <row r="983520" customFormat="1"/>
    <row r="983521" customFormat="1"/>
    <row r="983522" customFormat="1"/>
    <row r="983523" customFormat="1"/>
    <row r="983524" customFormat="1"/>
    <row r="983525" customFormat="1"/>
    <row r="983526" customFormat="1"/>
    <row r="983527" customFormat="1"/>
    <row r="983528" customFormat="1"/>
    <row r="983529" customFormat="1"/>
    <row r="983530" customFormat="1"/>
    <row r="983531" customFormat="1"/>
    <row r="983532" customFormat="1"/>
    <row r="983533" customFormat="1"/>
    <row r="983534" customFormat="1"/>
    <row r="983535" customFormat="1"/>
    <row r="983536" customFormat="1"/>
    <row r="983537" customFormat="1"/>
    <row r="983538" customFormat="1"/>
    <row r="983539" customFormat="1"/>
    <row r="983540" customFormat="1"/>
    <row r="983541" customFormat="1"/>
    <row r="983542" customFormat="1"/>
    <row r="983543" customFormat="1"/>
    <row r="983544" customFormat="1"/>
    <row r="983545" customFormat="1"/>
    <row r="983546" customFormat="1"/>
    <row r="983547" customFormat="1"/>
    <row r="983548" customFormat="1"/>
    <row r="983549" customFormat="1"/>
    <row r="983550" customFormat="1"/>
    <row r="983551" customFormat="1"/>
    <row r="983552" customFormat="1"/>
    <row r="983553" customFormat="1"/>
    <row r="983554" customFormat="1"/>
    <row r="983555" customFormat="1"/>
    <row r="983556" customFormat="1"/>
    <row r="983557" customFormat="1"/>
    <row r="983558" customFormat="1"/>
    <row r="983559" customFormat="1"/>
    <row r="983560" customFormat="1"/>
    <row r="983561" customFormat="1"/>
    <row r="983562" customFormat="1"/>
    <row r="983563" customFormat="1"/>
    <row r="983564" customFormat="1"/>
    <row r="983565" customFormat="1"/>
    <row r="983566" customFormat="1"/>
    <row r="983567" customFormat="1"/>
    <row r="983568" customFormat="1"/>
    <row r="983569" customFormat="1"/>
    <row r="983570" customFormat="1"/>
    <row r="983571" customFormat="1"/>
    <row r="983572" customFormat="1"/>
    <row r="983573" customFormat="1"/>
    <row r="983574" customFormat="1"/>
    <row r="983575" customFormat="1"/>
    <row r="983576" customFormat="1"/>
    <row r="983577" customFormat="1"/>
    <row r="983578" customFormat="1"/>
    <row r="983579" customFormat="1"/>
    <row r="983580" customFormat="1"/>
    <row r="983581" customFormat="1"/>
    <row r="983582" customFormat="1"/>
    <row r="983583" customFormat="1"/>
    <row r="983584" customFormat="1"/>
    <row r="983585" customFormat="1"/>
    <row r="983586" customFormat="1"/>
    <row r="983587" customFormat="1"/>
    <row r="983588" customFormat="1"/>
    <row r="983589" customFormat="1"/>
    <row r="983590" customFormat="1"/>
    <row r="983591" customFormat="1"/>
    <row r="983592" customFormat="1"/>
    <row r="983593" customFormat="1"/>
    <row r="983594" customFormat="1"/>
    <row r="983595" customFormat="1"/>
    <row r="983596" customFormat="1"/>
    <row r="983597" customFormat="1"/>
    <row r="983598" customFormat="1"/>
    <row r="983599" customFormat="1"/>
    <row r="983600" customFormat="1"/>
    <row r="983601" customFormat="1"/>
    <row r="983602" customFormat="1"/>
    <row r="983603" customFormat="1"/>
    <row r="983604" customFormat="1"/>
    <row r="983605" customFormat="1"/>
    <row r="983606" customFormat="1"/>
    <row r="983607" customFormat="1"/>
    <row r="983608" customFormat="1"/>
    <row r="983609" customFormat="1"/>
    <row r="983610" customFormat="1"/>
    <row r="983611" customFormat="1"/>
    <row r="983612" customFormat="1"/>
    <row r="983613" customFormat="1"/>
    <row r="983614" customFormat="1"/>
    <row r="983615" customFormat="1"/>
    <row r="983616" customFormat="1"/>
    <row r="983617" customFormat="1"/>
    <row r="983618" customFormat="1"/>
    <row r="983619" customFormat="1"/>
    <row r="983620" customFormat="1"/>
    <row r="983621" customFormat="1"/>
    <row r="983622" customFormat="1"/>
    <row r="983623" customFormat="1"/>
    <row r="983624" customFormat="1"/>
    <row r="983625" customFormat="1"/>
    <row r="983626" customFormat="1"/>
    <row r="983627" customFormat="1"/>
    <row r="983628" customFormat="1"/>
    <row r="983629" customFormat="1"/>
    <row r="983630" customFormat="1"/>
    <row r="983631" customFormat="1"/>
    <row r="983632" customFormat="1"/>
    <row r="983633" customFormat="1"/>
    <row r="983634" customFormat="1"/>
    <row r="983635" customFormat="1"/>
    <row r="983636" customFormat="1"/>
    <row r="983637" customFormat="1"/>
    <row r="983638" customFormat="1"/>
    <row r="983639" customFormat="1"/>
    <row r="983640" customFormat="1"/>
    <row r="983641" customFormat="1"/>
    <row r="983642" customFormat="1"/>
    <row r="983643" customFormat="1"/>
    <row r="983644" customFormat="1"/>
    <row r="983645" customFormat="1"/>
    <row r="983646" customFormat="1"/>
    <row r="983647" customFormat="1"/>
    <row r="983648" customFormat="1"/>
    <row r="983649" customFormat="1"/>
    <row r="983650" customFormat="1"/>
    <row r="983651" customFormat="1"/>
    <row r="983652" customFormat="1"/>
    <row r="983653" customFormat="1"/>
    <row r="983654" customFormat="1"/>
    <row r="983655" customFormat="1"/>
    <row r="983656" customFormat="1"/>
    <row r="983657" customFormat="1"/>
    <row r="983658" customFormat="1"/>
    <row r="983659" customFormat="1"/>
    <row r="983660" customFormat="1"/>
    <row r="983661" customFormat="1"/>
    <row r="983662" customFormat="1"/>
    <row r="983663" customFormat="1"/>
    <row r="983664" customFormat="1"/>
    <row r="983665" customFormat="1"/>
    <row r="983666" customFormat="1"/>
    <row r="983667" customFormat="1"/>
    <row r="983668" customFormat="1"/>
    <row r="983669" customFormat="1"/>
    <row r="983670" customFormat="1"/>
    <row r="983671" customFormat="1"/>
    <row r="983672" customFormat="1"/>
    <row r="983673" customFormat="1"/>
    <row r="983674" customFormat="1"/>
    <row r="983675" customFormat="1"/>
    <row r="983676" customFormat="1"/>
    <row r="983677" customFormat="1"/>
    <row r="983678" customFormat="1"/>
    <row r="983679" customFormat="1"/>
    <row r="983680" customFormat="1"/>
    <row r="983681" customFormat="1"/>
    <row r="983682" customFormat="1"/>
    <row r="983683" customFormat="1"/>
    <row r="983684" customFormat="1"/>
    <row r="983685" customFormat="1"/>
    <row r="983686" customFormat="1"/>
    <row r="983687" customFormat="1"/>
    <row r="983688" customFormat="1"/>
    <row r="983689" customFormat="1"/>
    <row r="983690" customFormat="1"/>
    <row r="983691" customFormat="1"/>
    <row r="983692" customFormat="1"/>
    <row r="983693" customFormat="1"/>
    <row r="983694" customFormat="1"/>
    <row r="983695" customFormat="1"/>
    <row r="983696" customFormat="1"/>
    <row r="983697" customFormat="1"/>
    <row r="983698" customFormat="1"/>
    <row r="983699" customFormat="1"/>
    <row r="983700" customFormat="1"/>
    <row r="983701" customFormat="1"/>
    <row r="983702" customFormat="1"/>
    <row r="983703" customFormat="1"/>
    <row r="983704" customFormat="1"/>
    <row r="983705" customFormat="1"/>
    <row r="983706" customFormat="1"/>
    <row r="983707" customFormat="1"/>
    <row r="983708" customFormat="1"/>
    <row r="983709" customFormat="1"/>
    <row r="983710" customFormat="1"/>
    <row r="983711" customFormat="1"/>
    <row r="983712" customFormat="1"/>
    <row r="983713" customFormat="1"/>
    <row r="983714" customFormat="1"/>
    <row r="983715" customFormat="1"/>
    <row r="983716" customFormat="1"/>
    <row r="983717" customFormat="1"/>
    <row r="983718" customFormat="1"/>
    <row r="983719" customFormat="1"/>
    <row r="983720" customFormat="1"/>
    <row r="983721" customFormat="1"/>
    <row r="983722" customFormat="1"/>
    <row r="983723" customFormat="1"/>
    <row r="983724" customFormat="1"/>
    <row r="983725" customFormat="1"/>
    <row r="983726" customFormat="1"/>
    <row r="983727" customFormat="1"/>
    <row r="983728" customFormat="1"/>
    <row r="983729" customFormat="1"/>
    <row r="983730" customFormat="1"/>
    <row r="983731" customFormat="1"/>
    <row r="983732" customFormat="1"/>
    <row r="983733" customFormat="1"/>
    <row r="983734" customFormat="1"/>
    <row r="983735" customFormat="1"/>
    <row r="983736" customFormat="1"/>
    <row r="983737" customFormat="1"/>
    <row r="983738" customFormat="1"/>
    <row r="983739" customFormat="1"/>
    <row r="983740" customFormat="1"/>
    <row r="983741" customFormat="1"/>
    <row r="983742" customFormat="1"/>
    <row r="983743" customFormat="1"/>
    <row r="983744" customFormat="1"/>
    <row r="983745" customFormat="1"/>
    <row r="983746" customFormat="1"/>
    <row r="983747" customFormat="1"/>
    <row r="983748" customFormat="1"/>
    <row r="983749" customFormat="1"/>
    <row r="983750" customFormat="1"/>
    <row r="983751" customFormat="1"/>
    <row r="983752" customFormat="1"/>
    <row r="983753" customFormat="1"/>
    <row r="983754" customFormat="1"/>
    <row r="983755" customFormat="1"/>
    <row r="983756" customFormat="1"/>
    <row r="983757" customFormat="1"/>
    <row r="983758" customFormat="1"/>
    <row r="983759" customFormat="1"/>
    <row r="983760" customFormat="1"/>
    <row r="983761" customFormat="1"/>
    <row r="983762" customFormat="1"/>
    <row r="983763" customFormat="1"/>
    <row r="983764" customFormat="1"/>
    <row r="983765" customFormat="1"/>
    <row r="983766" customFormat="1"/>
    <row r="983767" customFormat="1"/>
    <row r="983768" customFormat="1"/>
    <row r="983769" customFormat="1"/>
    <row r="983770" customFormat="1"/>
    <row r="983771" customFormat="1"/>
    <row r="983772" customFormat="1"/>
    <row r="983773" customFormat="1"/>
    <row r="983774" customFormat="1"/>
    <row r="983775" customFormat="1"/>
    <row r="983776" customFormat="1"/>
    <row r="983777" customFormat="1"/>
    <row r="983778" customFormat="1"/>
    <row r="983779" customFormat="1"/>
    <row r="983780" customFormat="1"/>
    <row r="983781" customFormat="1"/>
    <row r="983782" customFormat="1"/>
    <row r="983783" customFormat="1"/>
    <row r="983784" customFormat="1"/>
    <row r="983785" customFormat="1"/>
    <row r="983786" customFormat="1"/>
    <row r="983787" customFormat="1"/>
    <row r="983788" customFormat="1"/>
    <row r="983789" customFormat="1"/>
    <row r="983790" customFormat="1"/>
    <row r="983791" customFormat="1"/>
    <row r="983792" customFormat="1"/>
    <row r="983793" customFormat="1"/>
    <row r="983794" customFormat="1"/>
    <row r="983795" customFormat="1"/>
    <row r="983796" customFormat="1"/>
    <row r="983797" customFormat="1"/>
    <row r="983798" customFormat="1"/>
    <row r="983799" customFormat="1"/>
    <row r="983800" customFormat="1"/>
    <row r="983801" customFormat="1"/>
    <row r="983802" customFormat="1"/>
    <row r="983803" customFormat="1"/>
    <row r="983804" customFormat="1"/>
    <row r="983805" customFormat="1"/>
    <row r="983806" customFormat="1"/>
    <row r="983807" customFormat="1"/>
    <row r="983808" customFormat="1"/>
    <row r="983809" customFormat="1"/>
    <row r="983810" customFormat="1"/>
    <row r="983811" customFormat="1"/>
    <row r="983812" customFormat="1"/>
    <row r="983813" customFormat="1"/>
    <row r="983814" customFormat="1"/>
    <row r="983815" customFormat="1"/>
    <row r="983816" customFormat="1"/>
    <row r="983817" customFormat="1"/>
    <row r="983818" customFormat="1"/>
    <row r="983819" customFormat="1"/>
    <row r="983820" customFormat="1"/>
    <row r="983821" customFormat="1"/>
    <row r="983822" customFormat="1"/>
    <row r="983823" customFormat="1"/>
    <row r="983824" customFormat="1"/>
    <row r="983825" customFormat="1"/>
    <row r="983826" customFormat="1"/>
    <row r="983827" customFormat="1"/>
    <row r="983828" customFormat="1"/>
    <row r="983829" customFormat="1"/>
    <row r="983830" customFormat="1"/>
    <row r="983831" customFormat="1"/>
    <row r="983832" customFormat="1"/>
    <row r="983833" customFormat="1"/>
    <row r="983834" customFormat="1"/>
    <row r="983835" customFormat="1"/>
    <row r="983836" customFormat="1"/>
    <row r="983837" customFormat="1"/>
    <row r="983838" customFormat="1"/>
    <row r="983839" customFormat="1"/>
    <row r="983840" customFormat="1"/>
    <row r="983841" customFormat="1"/>
    <row r="983842" customFormat="1"/>
    <row r="983843" customFormat="1"/>
    <row r="983844" customFormat="1"/>
    <row r="983845" customFormat="1"/>
    <row r="983846" customFormat="1"/>
    <row r="983847" customFormat="1"/>
    <row r="983848" customFormat="1"/>
    <row r="983849" customFormat="1"/>
    <row r="983850" customFormat="1"/>
    <row r="983851" customFormat="1"/>
    <row r="983852" customFormat="1"/>
    <row r="983853" customFormat="1"/>
    <row r="983854" customFormat="1"/>
    <row r="983855" customFormat="1"/>
    <row r="983856" customFormat="1"/>
    <row r="983857" customFormat="1"/>
    <row r="983858" customFormat="1"/>
    <row r="983859" customFormat="1"/>
    <row r="983860" customFormat="1"/>
    <row r="983861" customFormat="1"/>
    <row r="983862" customFormat="1"/>
    <row r="983863" customFormat="1"/>
    <row r="983864" customFormat="1"/>
    <row r="983865" customFormat="1"/>
    <row r="983866" customFormat="1"/>
    <row r="983867" customFormat="1"/>
    <row r="983868" customFormat="1"/>
    <row r="983869" customFormat="1"/>
    <row r="983870" customFormat="1"/>
    <row r="983871" customFormat="1"/>
    <row r="983872" customFormat="1"/>
    <row r="983873" customFormat="1"/>
    <row r="983874" customFormat="1"/>
    <row r="983875" customFormat="1"/>
    <row r="983876" customFormat="1"/>
    <row r="983877" customFormat="1"/>
    <row r="983878" customFormat="1"/>
    <row r="983879" customFormat="1"/>
    <row r="983880" customFormat="1"/>
    <row r="983881" customFormat="1"/>
    <row r="983882" customFormat="1"/>
    <row r="983883" customFormat="1"/>
    <row r="983884" customFormat="1"/>
    <row r="983885" customFormat="1"/>
    <row r="983886" customFormat="1"/>
    <row r="983887" customFormat="1"/>
    <row r="983888" customFormat="1"/>
    <row r="983889" customFormat="1"/>
    <row r="983890" customFormat="1"/>
    <row r="983891" customFormat="1"/>
    <row r="983892" customFormat="1"/>
    <row r="983893" customFormat="1"/>
    <row r="983894" customFormat="1"/>
    <row r="983895" customFormat="1"/>
    <row r="983896" customFormat="1"/>
    <row r="983897" customFormat="1"/>
    <row r="983898" customFormat="1"/>
    <row r="983899" customFormat="1"/>
    <row r="983900" customFormat="1"/>
    <row r="983901" customFormat="1"/>
    <row r="983902" customFormat="1"/>
    <row r="983903" customFormat="1"/>
    <row r="983904" customFormat="1"/>
    <row r="983905" customFormat="1"/>
    <row r="983906" customFormat="1"/>
    <row r="983907" customFormat="1"/>
    <row r="983908" customFormat="1"/>
    <row r="983909" customFormat="1"/>
    <row r="983910" customFormat="1"/>
    <row r="983911" customFormat="1"/>
    <row r="983912" customFormat="1"/>
    <row r="983913" customFormat="1"/>
    <row r="983914" customFormat="1"/>
    <row r="983915" customFormat="1"/>
    <row r="983916" customFormat="1"/>
    <row r="983917" customFormat="1"/>
    <row r="983918" customFormat="1"/>
    <row r="983919" customFormat="1"/>
    <row r="983920" customFormat="1"/>
    <row r="983921" customFormat="1"/>
    <row r="983922" customFormat="1"/>
    <row r="983923" customFormat="1"/>
    <row r="983924" customFormat="1"/>
    <row r="983925" customFormat="1"/>
    <row r="983926" customFormat="1"/>
    <row r="983927" customFormat="1"/>
    <row r="983928" customFormat="1"/>
    <row r="983929" customFormat="1"/>
    <row r="983930" customFormat="1"/>
    <row r="983931" customFormat="1"/>
    <row r="983932" customFormat="1"/>
    <row r="983933" customFormat="1"/>
    <row r="983934" customFormat="1"/>
    <row r="983935" customFormat="1"/>
    <row r="983936" customFormat="1"/>
    <row r="983937" customFormat="1"/>
    <row r="983938" customFormat="1"/>
    <row r="983939" customFormat="1"/>
    <row r="983940" customFormat="1"/>
    <row r="983941" customFormat="1"/>
    <row r="983942" customFormat="1"/>
    <row r="983943" customFormat="1"/>
    <row r="983944" customFormat="1"/>
    <row r="983945" customFormat="1"/>
    <row r="983946" customFormat="1"/>
    <row r="983947" customFormat="1"/>
    <row r="983948" customFormat="1"/>
    <row r="983949" customFormat="1"/>
    <row r="983950" customFormat="1"/>
    <row r="983951" customFormat="1"/>
    <row r="983952" customFormat="1"/>
    <row r="983953" customFormat="1"/>
    <row r="983954" customFormat="1"/>
    <row r="983955" customFormat="1"/>
    <row r="983956" customFormat="1"/>
    <row r="983957" customFormat="1"/>
    <row r="983958" customFormat="1"/>
    <row r="983959" customFormat="1"/>
    <row r="983960" customFormat="1"/>
    <row r="983961" customFormat="1"/>
    <row r="983962" customFormat="1"/>
    <row r="983963" customFormat="1"/>
    <row r="983964" customFormat="1"/>
    <row r="983965" customFormat="1"/>
    <row r="983966" customFormat="1"/>
    <row r="983967" customFormat="1"/>
    <row r="983968" customFormat="1"/>
    <row r="983969" customFormat="1"/>
    <row r="983970" customFormat="1"/>
    <row r="983971" customFormat="1"/>
    <row r="983972" customFormat="1"/>
    <row r="983973" customFormat="1"/>
    <row r="983974" customFormat="1"/>
    <row r="983975" customFormat="1"/>
    <row r="983976" customFormat="1"/>
    <row r="983977" customFormat="1"/>
    <row r="983978" customFormat="1"/>
    <row r="983979" customFormat="1"/>
    <row r="983980" customFormat="1"/>
    <row r="983981" customFormat="1"/>
    <row r="983982" customFormat="1"/>
    <row r="983983" customFormat="1"/>
    <row r="983984" customFormat="1"/>
    <row r="983985" customFormat="1"/>
    <row r="983986" customFormat="1"/>
    <row r="983987" customFormat="1"/>
    <row r="983988" customFormat="1"/>
    <row r="983989" customFormat="1"/>
    <row r="983990" customFormat="1"/>
    <row r="983991" customFormat="1"/>
    <row r="983992" customFormat="1"/>
    <row r="983993" customFormat="1"/>
    <row r="983994" customFormat="1"/>
    <row r="983995" customFormat="1"/>
    <row r="983996" customFormat="1"/>
    <row r="983997" customFormat="1"/>
    <row r="983998" customFormat="1"/>
    <row r="983999" customFormat="1"/>
    <row r="984000" customFormat="1"/>
    <row r="984001" customFormat="1"/>
    <row r="984002" customFormat="1"/>
    <row r="984003" customFormat="1"/>
    <row r="984004" customFormat="1"/>
    <row r="984005" customFormat="1"/>
    <row r="984006" customFormat="1"/>
    <row r="984007" customFormat="1"/>
    <row r="984008" customFormat="1"/>
    <row r="984009" customFormat="1"/>
    <row r="984010" customFormat="1"/>
    <row r="984011" customFormat="1"/>
    <row r="984012" customFormat="1"/>
    <row r="984013" customFormat="1"/>
    <row r="984014" customFormat="1"/>
    <row r="984015" customFormat="1"/>
    <row r="984016" customFormat="1"/>
    <row r="984017" customFormat="1"/>
    <row r="984018" customFormat="1"/>
    <row r="984019" customFormat="1"/>
    <row r="984020" customFormat="1"/>
    <row r="984021" customFormat="1"/>
    <row r="984022" customFormat="1"/>
    <row r="984023" customFormat="1"/>
    <row r="984024" customFormat="1"/>
    <row r="984025" customFormat="1"/>
    <row r="984026" customFormat="1"/>
    <row r="984027" customFormat="1"/>
    <row r="984028" customFormat="1"/>
    <row r="984029" customFormat="1"/>
    <row r="984030" customFormat="1"/>
    <row r="984031" customFormat="1"/>
    <row r="984032" customFormat="1"/>
    <row r="984033" customFormat="1"/>
    <row r="984034" customFormat="1"/>
    <row r="984035" customFormat="1"/>
    <row r="984036" customFormat="1"/>
    <row r="984037" customFormat="1"/>
    <row r="984038" customFormat="1"/>
    <row r="984039" customFormat="1"/>
    <row r="984040" customFormat="1"/>
    <row r="984041" customFormat="1"/>
    <row r="984042" customFormat="1"/>
    <row r="984043" customFormat="1"/>
    <row r="984044" customFormat="1"/>
    <row r="984045" customFormat="1"/>
    <row r="984046" customFormat="1"/>
    <row r="984047" customFormat="1"/>
    <row r="984048" customFormat="1"/>
    <row r="984049" customFormat="1"/>
    <row r="984050" customFormat="1"/>
    <row r="984051" customFormat="1"/>
    <row r="984052" customFormat="1"/>
    <row r="984053" customFormat="1"/>
    <row r="984054" customFormat="1"/>
    <row r="984055" customFormat="1"/>
    <row r="984056" customFormat="1"/>
    <row r="984057" customFormat="1"/>
    <row r="984058" customFormat="1"/>
    <row r="984059" customFormat="1"/>
    <row r="984060" customFormat="1"/>
    <row r="984061" customFormat="1"/>
    <row r="984062" customFormat="1"/>
    <row r="984063" customFormat="1"/>
    <row r="984064" customFormat="1"/>
    <row r="984065" customFormat="1"/>
    <row r="984066" customFormat="1"/>
    <row r="984067" customFormat="1"/>
    <row r="984068" customFormat="1"/>
    <row r="984069" customFormat="1"/>
    <row r="984070" customFormat="1"/>
    <row r="984071" customFormat="1"/>
    <row r="984072" customFormat="1"/>
    <row r="984073" customFormat="1"/>
    <row r="984074" customFormat="1"/>
    <row r="984075" customFormat="1"/>
    <row r="984076" customFormat="1"/>
    <row r="984077" customFormat="1"/>
    <row r="984078" customFormat="1"/>
    <row r="984079" customFormat="1"/>
    <row r="984080" customFormat="1"/>
    <row r="984081" customFormat="1"/>
    <row r="984082" customFormat="1"/>
    <row r="984083" customFormat="1"/>
    <row r="984084" customFormat="1"/>
    <row r="984085" customFormat="1"/>
    <row r="984086" customFormat="1"/>
    <row r="984087" customFormat="1"/>
    <row r="984088" customFormat="1"/>
    <row r="984089" customFormat="1"/>
    <row r="984090" customFormat="1"/>
    <row r="984091" customFormat="1"/>
    <row r="984092" customFormat="1"/>
    <row r="984093" customFormat="1"/>
    <row r="984094" customFormat="1"/>
    <row r="984095" customFormat="1"/>
    <row r="984096" customFormat="1"/>
    <row r="984097" customFormat="1"/>
    <row r="984098" customFormat="1"/>
    <row r="984099" customFormat="1"/>
    <row r="984100" customFormat="1"/>
    <row r="984101" customFormat="1"/>
    <row r="984102" customFormat="1"/>
    <row r="984103" customFormat="1"/>
    <row r="984104" customFormat="1"/>
    <row r="984105" customFormat="1"/>
    <row r="984106" customFormat="1"/>
    <row r="984107" customFormat="1"/>
    <row r="984108" customFormat="1"/>
    <row r="984109" customFormat="1"/>
    <row r="984110" customFormat="1"/>
    <row r="984111" customFormat="1"/>
    <row r="984112" customFormat="1"/>
    <row r="984113" customFormat="1"/>
    <row r="984114" customFormat="1"/>
    <row r="984115" customFormat="1"/>
    <row r="984116" customFormat="1"/>
    <row r="984117" customFormat="1"/>
    <row r="984118" customFormat="1"/>
    <row r="984119" customFormat="1"/>
    <row r="984120" customFormat="1"/>
    <row r="984121" customFormat="1"/>
    <row r="984122" customFormat="1"/>
    <row r="984123" customFormat="1"/>
    <row r="984124" customFormat="1"/>
    <row r="984125" customFormat="1"/>
    <row r="984126" customFormat="1"/>
    <row r="984127" customFormat="1"/>
    <row r="984128" customFormat="1"/>
    <row r="984129" customFormat="1"/>
    <row r="984130" customFormat="1"/>
    <row r="984131" customFormat="1"/>
    <row r="984132" customFormat="1"/>
    <row r="984133" customFormat="1"/>
    <row r="984134" customFormat="1"/>
    <row r="984135" customFormat="1"/>
    <row r="984136" customFormat="1"/>
    <row r="984137" customFormat="1"/>
    <row r="984138" customFormat="1"/>
    <row r="984139" customFormat="1"/>
    <row r="984140" customFormat="1"/>
    <row r="984141" customFormat="1"/>
    <row r="984142" customFormat="1"/>
    <row r="984143" customFormat="1"/>
    <row r="984144" customFormat="1"/>
    <row r="984145" customFormat="1"/>
    <row r="984146" customFormat="1"/>
    <row r="984147" customFormat="1"/>
    <row r="984148" customFormat="1"/>
    <row r="984149" customFormat="1"/>
    <row r="984150" customFormat="1"/>
    <row r="984151" customFormat="1"/>
    <row r="984152" customFormat="1"/>
    <row r="984153" customFormat="1"/>
    <row r="984154" customFormat="1"/>
    <row r="984155" customFormat="1"/>
    <row r="984156" customFormat="1"/>
    <row r="984157" customFormat="1"/>
    <row r="984158" customFormat="1"/>
    <row r="984159" customFormat="1"/>
    <row r="984160" customFormat="1"/>
    <row r="984161" customFormat="1"/>
    <row r="984162" customFormat="1"/>
    <row r="984163" customFormat="1"/>
    <row r="984164" customFormat="1"/>
    <row r="984165" customFormat="1"/>
    <row r="984166" customFormat="1"/>
    <row r="984167" customFormat="1"/>
    <row r="984168" customFormat="1"/>
    <row r="984169" customFormat="1"/>
    <row r="984170" customFormat="1"/>
    <row r="984171" customFormat="1"/>
    <row r="984172" customFormat="1"/>
    <row r="984173" customFormat="1"/>
    <row r="984174" customFormat="1"/>
    <row r="984175" customFormat="1"/>
    <row r="984176" customFormat="1"/>
    <row r="984177" customFormat="1"/>
    <row r="984178" customFormat="1"/>
    <row r="984179" customFormat="1"/>
    <row r="984180" customFormat="1"/>
    <row r="984181" customFormat="1"/>
    <row r="984182" customFormat="1"/>
    <row r="984183" customFormat="1"/>
    <row r="984184" customFormat="1"/>
    <row r="984185" customFormat="1"/>
    <row r="984186" customFormat="1"/>
    <row r="984187" customFormat="1"/>
    <row r="984188" customFormat="1"/>
    <row r="984189" customFormat="1"/>
    <row r="984190" customFormat="1"/>
    <row r="984191" customFormat="1"/>
    <row r="984192" customFormat="1"/>
    <row r="984193" customFormat="1"/>
    <row r="984194" customFormat="1"/>
    <row r="984195" customFormat="1"/>
    <row r="984196" customFormat="1"/>
    <row r="984197" customFormat="1"/>
    <row r="984198" customFormat="1"/>
    <row r="984199" customFormat="1"/>
    <row r="984200" customFormat="1"/>
    <row r="984201" customFormat="1"/>
    <row r="984202" customFormat="1"/>
    <row r="984203" customFormat="1"/>
    <row r="984204" customFormat="1"/>
    <row r="984205" customFormat="1"/>
    <row r="984206" customFormat="1"/>
    <row r="984207" customFormat="1"/>
    <row r="984208" customFormat="1"/>
    <row r="984209" customFormat="1"/>
    <row r="984210" customFormat="1"/>
    <row r="984211" customFormat="1"/>
    <row r="984212" customFormat="1"/>
    <row r="984213" customFormat="1"/>
    <row r="984214" customFormat="1"/>
    <row r="984215" customFormat="1"/>
    <row r="984216" customFormat="1"/>
    <row r="984217" customFormat="1"/>
    <row r="984218" customFormat="1"/>
    <row r="984219" customFormat="1"/>
    <row r="984220" customFormat="1"/>
    <row r="984221" customFormat="1"/>
    <row r="984222" customFormat="1"/>
    <row r="984223" customFormat="1"/>
    <row r="984224" customFormat="1"/>
    <row r="984225" customFormat="1"/>
    <row r="984226" customFormat="1"/>
    <row r="984227" customFormat="1"/>
    <row r="984228" customFormat="1"/>
    <row r="984229" customFormat="1"/>
    <row r="984230" customFormat="1"/>
    <row r="984231" customFormat="1"/>
    <row r="984232" customFormat="1"/>
    <row r="984233" customFormat="1"/>
    <row r="984234" customFormat="1"/>
    <row r="984235" customFormat="1"/>
    <row r="984236" customFormat="1"/>
    <row r="984237" customFormat="1"/>
    <row r="984238" customFormat="1"/>
    <row r="984239" customFormat="1"/>
    <row r="984240" customFormat="1"/>
    <row r="984241" customFormat="1"/>
    <row r="984242" customFormat="1"/>
    <row r="984243" customFormat="1"/>
    <row r="984244" customFormat="1"/>
    <row r="984245" customFormat="1"/>
    <row r="984246" customFormat="1"/>
    <row r="984247" customFormat="1"/>
    <row r="984248" customFormat="1"/>
    <row r="984249" customFormat="1"/>
    <row r="984250" customFormat="1"/>
    <row r="984251" customFormat="1"/>
    <row r="984252" customFormat="1"/>
    <row r="984253" customFormat="1"/>
    <row r="984254" customFormat="1"/>
    <row r="984255" customFormat="1"/>
    <row r="984256" customFormat="1"/>
    <row r="984257" customFormat="1"/>
    <row r="984258" customFormat="1"/>
    <row r="984259" customFormat="1"/>
    <row r="984260" customFormat="1"/>
    <row r="984261" customFormat="1"/>
    <row r="984262" customFormat="1"/>
    <row r="984263" customFormat="1"/>
    <row r="984264" customFormat="1"/>
    <row r="984265" customFormat="1"/>
    <row r="984266" customFormat="1"/>
    <row r="984267" customFormat="1"/>
    <row r="984268" customFormat="1"/>
    <row r="984269" customFormat="1"/>
    <row r="984270" customFormat="1"/>
    <row r="984271" customFormat="1"/>
    <row r="984272" customFormat="1"/>
    <row r="984273" customFormat="1"/>
    <row r="984274" customFormat="1"/>
    <row r="984275" customFormat="1"/>
    <row r="984276" customFormat="1"/>
    <row r="984277" customFormat="1"/>
    <row r="984278" customFormat="1"/>
    <row r="984279" customFormat="1"/>
    <row r="984280" customFormat="1"/>
    <row r="984281" customFormat="1"/>
    <row r="984282" customFormat="1"/>
    <row r="984283" customFormat="1"/>
    <row r="984284" customFormat="1"/>
    <row r="984285" customFormat="1"/>
    <row r="984286" customFormat="1"/>
    <row r="984287" customFormat="1"/>
    <row r="984288" customFormat="1"/>
    <row r="984289" customFormat="1"/>
    <row r="984290" customFormat="1"/>
    <row r="984291" customFormat="1"/>
    <row r="984292" customFormat="1"/>
    <row r="984293" customFormat="1"/>
    <row r="984294" customFormat="1"/>
    <row r="984295" customFormat="1"/>
    <row r="984296" customFormat="1"/>
    <row r="984297" customFormat="1"/>
    <row r="984298" customFormat="1"/>
    <row r="984299" customFormat="1"/>
    <row r="984300" customFormat="1"/>
    <row r="984301" customFormat="1"/>
    <row r="984302" customFormat="1"/>
    <row r="984303" customFormat="1"/>
    <row r="984304" customFormat="1"/>
    <row r="984305" customFormat="1"/>
    <row r="984306" customFormat="1"/>
    <row r="984307" customFormat="1"/>
    <row r="984308" customFormat="1"/>
    <row r="984309" customFormat="1"/>
    <row r="984310" customFormat="1"/>
    <row r="984311" customFormat="1"/>
    <row r="984312" customFormat="1"/>
    <row r="984313" customFormat="1"/>
    <row r="984314" customFormat="1"/>
    <row r="984315" customFormat="1"/>
    <row r="984316" customFormat="1"/>
    <row r="984317" customFormat="1"/>
    <row r="984318" customFormat="1"/>
    <row r="984319" customFormat="1"/>
    <row r="984320" customFormat="1"/>
    <row r="984321" customFormat="1"/>
    <row r="984322" customFormat="1"/>
    <row r="984323" customFormat="1"/>
    <row r="984324" customFormat="1"/>
    <row r="984325" customFormat="1"/>
    <row r="984326" customFormat="1"/>
    <row r="984327" customFormat="1"/>
    <row r="984328" customFormat="1"/>
    <row r="984329" customFormat="1"/>
    <row r="984330" customFormat="1"/>
    <row r="984331" customFormat="1"/>
    <row r="984332" customFormat="1"/>
    <row r="984333" customFormat="1"/>
    <row r="984334" customFormat="1"/>
    <row r="984335" customFormat="1"/>
    <row r="984336" customFormat="1"/>
    <row r="984337" customFormat="1"/>
    <row r="984338" customFormat="1"/>
    <row r="984339" customFormat="1"/>
    <row r="984340" customFormat="1"/>
    <row r="984341" customFormat="1"/>
    <row r="984342" customFormat="1"/>
    <row r="984343" customFormat="1"/>
    <row r="984344" customFormat="1"/>
    <row r="984345" customFormat="1"/>
    <row r="984346" customFormat="1"/>
    <row r="984347" customFormat="1"/>
    <row r="984348" customFormat="1"/>
    <row r="984349" customFormat="1"/>
    <row r="984350" customFormat="1"/>
    <row r="984351" customFormat="1"/>
    <row r="984352" customFormat="1"/>
    <row r="984353" customFormat="1"/>
    <row r="984354" customFormat="1"/>
    <row r="984355" customFormat="1"/>
    <row r="984356" customFormat="1"/>
    <row r="984357" customFormat="1"/>
    <row r="984358" customFormat="1"/>
    <row r="984359" customFormat="1"/>
    <row r="984360" customFormat="1"/>
    <row r="984361" customFormat="1"/>
    <row r="984362" customFormat="1"/>
    <row r="984363" customFormat="1"/>
    <row r="984364" customFormat="1"/>
    <row r="984365" customFormat="1"/>
    <row r="984366" customFormat="1"/>
    <row r="984367" customFormat="1"/>
    <row r="984368" customFormat="1"/>
    <row r="984369" customFormat="1"/>
    <row r="984370" customFormat="1"/>
    <row r="984371" customFormat="1"/>
    <row r="984372" customFormat="1"/>
    <row r="984373" customFormat="1"/>
    <row r="984374" customFormat="1"/>
    <row r="984375" customFormat="1"/>
    <row r="984376" customFormat="1"/>
    <row r="984377" customFormat="1"/>
    <row r="984378" customFormat="1"/>
    <row r="984379" customFormat="1"/>
    <row r="984380" customFormat="1"/>
    <row r="984381" customFormat="1"/>
    <row r="984382" customFormat="1"/>
    <row r="984383" customFormat="1"/>
    <row r="984384" customFormat="1"/>
    <row r="984385" customFormat="1"/>
    <row r="984386" customFormat="1"/>
    <row r="984387" customFormat="1"/>
    <row r="984388" customFormat="1"/>
    <row r="984389" customFormat="1"/>
    <row r="984390" customFormat="1"/>
    <row r="984391" customFormat="1"/>
    <row r="984392" customFormat="1"/>
    <row r="984393" customFormat="1"/>
    <row r="984394" customFormat="1"/>
    <row r="984395" customFormat="1"/>
    <row r="984396" customFormat="1"/>
    <row r="984397" customFormat="1"/>
    <row r="984398" customFormat="1"/>
    <row r="984399" customFormat="1"/>
    <row r="984400" customFormat="1"/>
    <row r="984401" customFormat="1"/>
    <row r="984402" customFormat="1"/>
    <row r="984403" customFormat="1"/>
    <row r="984404" customFormat="1"/>
    <row r="984405" customFormat="1"/>
    <row r="984406" customFormat="1"/>
    <row r="984407" customFormat="1"/>
    <row r="984408" customFormat="1"/>
    <row r="984409" customFormat="1"/>
    <row r="984410" customFormat="1"/>
    <row r="984411" customFormat="1"/>
    <row r="984412" customFormat="1"/>
    <row r="984413" customFormat="1"/>
    <row r="984414" customFormat="1"/>
    <row r="984415" customFormat="1"/>
    <row r="984416" customFormat="1"/>
    <row r="984417" customFormat="1"/>
    <row r="984418" customFormat="1"/>
    <row r="984419" customFormat="1"/>
    <row r="984420" customFormat="1"/>
    <row r="984421" customFormat="1"/>
    <row r="984422" customFormat="1"/>
    <row r="984423" customFormat="1"/>
    <row r="984424" customFormat="1"/>
    <row r="984425" customFormat="1"/>
    <row r="984426" customFormat="1"/>
    <row r="984427" customFormat="1"/>
    <row r="984428" customFormat="1"/>
    <row r="984429" customFormat="1"/>
    <row r="984430" customFormat="1"/>
    <row r="984431" customFormat="1"/>
    <row r="984432" customFormat="1"/>
    <row r="984433" customFormat="1"/>
    <row r="984434" customFormat="1"/>
    <row r="984435" customFormat="1"/>
    <row r="984436" customFormat="1"/>
    <row r="984437" customFormat="1"/>
    <row r="984438" customFormat="1"/>
    <row r="984439" customFormat="1"/>
    <row r="984440" customFormat="1"/>
    <row r="984441" customFormat="1"/>
    <row r="984442" customFormat="1"/>
    <row r="984443" customFormat="1"/>
    <row r="984444" customFormat="1"/>
    <row r="984445" customFormat="1"/>
    <row r="984446" customFormat="1"/>
    <row r="984447" customFormat="1"/>
    <row r="984448" customFormat="1"/>
    <row r="984449" customFormat="1"/>
    <row r="984450" customFormat="1"/>
    <row r="984451" customFormat="1"/>
    <row r="984452" customFormat="1"/>
    <row r="984453" customFormat="1"/>
    <row r="984454" customFormat="1"/>
    <row r="984455" customFormat="1"/>
    <row r="984456" customFormat="1"/>
    <row r="984457" customFormat="1"/>
    <row r="984458" customFormat="1"/>
    <row r="984459" customFormat="1"/>
    <row r="984460" customFormat="1"/>
    <row r="984461" customFormat="1"/>
    <row r="984462" customFormat="1"/>
    <row r="984463" customFormat="1"/>
    <row r="984464" customFormat="1"/>
    <row r="984465" customFormat="1"/>
    <row r="984466" customFormat="1"/>
    <row r="984467" customFormat="1"/>
    <row r="984468" customFormat="1"/>
    <row r="984469" customFormat="1"/>
    <row r="984470" customFormat="1"/>
    <row r="984471" customFormat="1"/>
    <row r="984472" customFormat="1"/>
    <row r="984473" customFormat="1"/>
    <row r="984474" customFormat="1"/>
    <row r="984475" customFormat="1"/>
    <row r="984476" customFormat="1"/>
    <row r="984477" customFormat="1"/>
    <row r="984478" customFormat="1"/>
    <row r="984479" customFormat="1"/>
    <row r="984480" customFormat="1"/>
    <row r="984481" customFormat="1"/>
    <row r="984482" customFormat="1"/>
    <row r="984483" customFormat="1"/>
    <row r="984484" customFormat="1"/>
    <row r="984485" customFormat="1"/>
    <row r="984486" customFormat="1"/>
    <row r="984487" customFormat="1"/>
    <row r="984488" customFormat="1"/>
    <row r="984489" customFormat="1"/>
    <row r="984490" customFormat="1"/>
    <row r="984491" customFormat="1"/>
    <row r="984492" customFormat="1"/>
    <row r="984493" customFormat="1"/>
    <row r="984494" customFormat="1"/>
    <row r="984495" customFormat="1"/>
    <row r="984496" customFormat="1"/>
    <row r="984497" customFormat="1"/>
    <row r="984498" customFormat="1"/>
    <row r="984499" customFormat="1"/>
    <row r="984500" customFormat="1"/>
    <row r="984501" customFormat="1"/>
    <row r="984502" customFormat="1"/>
    <row r="984503" customFormat="1"/>
    <row r="984504" customFormat="1"/>
    <row r="984505" customFormat="1"/>
    <row r="984506" customFormat="1"/>
    <row r="984507" customFormat="1"/>
    <row r="984508" customFormat="1"/>
    <row r="984509" customFormat="1"/>
    <row r="984510" customFormat="1"/>
    <row r="984511" customFormat="1"/>
    <row r="984512" customFormat="1"/>
    <row r="984513" customFormat="1"/>
    <row r="984514" customFormat="1"/>
    <row r="984515" customFormat="1"/>
    <row r="984516" customFormat="1"/>
    <row r="984517" customFormat="1"/>
    <row r="984518" customFormat="1"/>
    <row r="984519" customFormat="1"/>
    <row r="984520" customFormat="1"/>
    <row r="984521" customFormat="1"/>
    <row r="984522" customFormat="1"/>
    <row r="984523" customFormat="1"/>
    <row r="984524" customFormat="1"/>
    <row r="984525" customFormat="1"/>
    <row r="984526" customFormat="1"/>
    <row r="984527" customFormat="1"/>
    <row r="984528" customFormat="1"/>
    <row r="984529" customFormat="1"/>
    <row r="984530" customFormat="1"/>
    <row r="984531" customFormat="1"/>
    <row r="984532" customFormat="1"/>
    <row r="984533" customFormat="1"/>
    <row r="984534" customFormat="1"/>
    <row r="984535" customFormat="1"/>
    <row r="984536" customFormat="1"/>
    <row r="984537" customFormat="1"/>
    <row r="984538" customFormat="1"/>
    <row r="984539" customFormat="1"/>
    <row r="984540" customFormat="1"/>
    <row r="984541" customFormat="1"/>
    <row r="984542" customFormat="1"/>
    <row r="984543" customFormat="1"/>
    <row r="984544" customFormat="1"/>
    <row r="984545" customFormat="1"/>
    <row r="984546" customFormat="1"/>
    <row r="984547" customFormat="1"/>
    <row r="984548" customFormat="1"/>
    <row r="984549" customFormat="1"/>
    <row r="984550" customFormat="1"/>
    <row r="984551" customFormat="1"/>
    <row r="984552" customFormat="1"/>
    <row r="984553" customFormat="1"/>
    <row r="984554" customFormat="1"/>
    <row r="984555" customFormat="1"/>
    <row r="984556" customFormat="1"/>
    <row r="984557" customFormat="1"/>
    <row r="984558" customFormat="1"/>
    <row r="984559" customFormat="1"/>
    <row r="984560" customFormat="1"/>
    <row r="984561" customFormat="1"/>
    <row r="984562" customFormat="1"/>
    <row r="984563" customFormat="1"/>
    <row r="984564" customFormat="1"/>
    <row r="984565" customFormat="1"/>
    <row r="984566" customFormat="1"/>
    <row r="984567" customFormat="1"/>
    <row r="984568" customFormat="1"/>
    <row r="984569" customFormat="1"/>
    <row r="984570" customFormat="1"/>
    <row r="984571" customFormat="1"/>
    <row r="984572" customFormat="1"/>
    <row r="984573" customFormat="1"/>
    <row r="984574" customFormat="1"/>
    <row r="984575" customFormat="1"/>
    <row r="984576" customFormat="1"/>
    <row r="984577" customFormat="1"/>
    <row r="984578" customFormat="1"/>
    <row r="984579" customFormat="1"/>
    <row r="984580" customFormat="1"/>
    <row r="984581" customFormat="1"/>
    <row r="984582" customFormat="1"/>
    <row r="984583" customFormat="1"/>
    <row r="984584" customFormat="1"/>
    <row r="984585" customFormat="1"/>
    <row r="984586" customFormat="1"/>
    <row r="984587" customFormat="1"/>
    <row r="984588" customFormat="1"/>
    <row r="984589" customFormat="1"/>
    <row r="984590" customFormat="1"/>
    <row r="984591" customFormat="1"/>
    <row r="984592" customFormat="1"/>
    <row r="984593" customFormat="1"/>
    <row r="984594" customFormat="1"/>
    <row r="984595" customFormat="1"/>
    <row r="984596" customFormat="1"/>
    <row r="984597" customFormat="1"/>
    <row r="984598" customFormat="1"/>
    <row r="984599" customFormat="1"/>
    <row r="984600" customFormat="1"/>
    <row r="984601" customFormat="1"/>
    <row r="984602" customFormat="1"/>
    <row r="984603" customFormat="1"/>
    <row r="984604" customFormat="1"/>
    <row r="984605" customFormat="1"/>
    <row r="984606" customFormat="1"/>
    <row r="984607" customFormat="1"/>
    <row r="984608" customFormat="1"/>
    <row r="984609" customFormat="1"/>
    <row r="984610" customFormat="1"/>
    <row r="984611" customFormat="1"/>
    <row r="984612" customFormat="1"/>
    <row r="984613" customFormat="1"/>
    <row r="984614" customFormat="1"/>
    <row r="984615" customFormat="1"/>
    <row r="984616" customFormat="1"/>
    <row r="984617" customFormat="1"/>
    <row r="984618" customFormat="1"/>
    <row r="984619" customFormat="1"/>
    <row r="984620" customFormat="1"/>
    <row r="984621" customFormat="1"/>
    <row r="984622" customFormat="1"/>
    <row r="984623" customFormat="1"/>
    <row r="984624" customFormat="1"/>
    <row r="984625" customFormat="1"/>
    <row r="984626" customFormat="1"/>
    <row r="984627" customFormat="1"/>
    <row r="984628" customFormat="1"/>
    <row r="984629" customFormat="1"/>
    <row r="984630" customFormat="1"/>
    <row r="984631" customFormat="1"/>
    <row r="984632" customFormat="1"/>
    <row r="984633" customFormat="1"/>
    <row r="984634" customFormat="1"/>
    <row r="984635" customFormat="1"/>
    <row r="984636" customFormat="1"/>
    <row r="984637" customFormat="1"/>
    <row r="984638" customFormat="1"/>
    <row r="984639" customFormat="1"/>
    <row r="984640" customFormat="1"/>
    <row r="984641" customFormat="1"/>
    <row r="984642" customFormat="1"/>
    <row r="984643" customFormat="1"/>
    <row r="984644" customFormat="1"/>
    <row r="984645" customFormat="1"/>
    <row r="984646" customFormat="1"/>
    <row r="984647" customFormat="1"/>
    <row r="984648" customFormat="1"/>
    <row r="984649" customFormat="1"/>
    <row r="984650" customFormat="1"/>
    <row r="984651" customFormat="1"/>
    <row r="984652" customFormat="1"/>
    <row r="984653" customFormat="1"/>
    <row r="984654" customFormat="1"/>
    <row r="984655" customFormat="1"/>
    <row r="984656" customFormat="1"/>
    <row r="984657" customFormat="1"/>
    <row r="984658" customFormat="1"/>
    <row r="984659" customFormat="1"/>
    <row r="984660" customFormat="1"/>
    <row r="984661" customFormat="1"/>
    <row r="984662" customFormat="1"/>
    <row r="984663" customFormat="1"/>
    <row r="984664" customFormat="1"/>
    <row r="984665" customFormat="1"/>
    <row r="984666" customFormat="1"/>
    <row r="984667" customFormat="1"/>
    <row r="984668" customFormat="1"/>
    <row r="984669" customFormat="1"/>
    <row r="984670" customFormat="1"/>
    <row r="984671" customFormat="1"/>
    <row r="984672" customFormat="1"/>
    <row r="984673" customFormat="1"/>
    <row r="984674" customFormat="1"/>
    <row r="984675" customFormat="1"/>
    <row r="984676" customFormat="1"/>
    <row r="984677" customFormat="1"/>
    <row r="984678" customFormat="1"/>
    <row r="984679" customFormat="1"/>
    <row r="984680" customFormat="1"/>
    <row r="984681" customFormat="1"/>
    <row r="984682" customFormat="1"/>
    <row r="984683" customFormat="1"/>
    <row r="984684" customFormat="1"/>
    <row r="984685" customFormat="1"/>
    <row r="984686" customFormat="1"/>
    <row r="984687" customFormat="1"/>
    <row r="984688" customFormat="1"/>
    <row r="984689" customFormat="1"/>
    <row r="984690" customFormat="1"/>
    <row r="984691" customFormat="1"/>
    <row r="984692" customFormat="1"/>
    <row r="984693" customFormat="1"/>
    <row r="984694" customFormat="1"/>
    <row r="984695" customFormat="1"/>
    <row r="984696" customFormat="1"/>
    <row r="984697" customFormat="1"/>
    <row r="984698" customFormat="1"/>
    <row r="984699" customFormat="1"/>
    <row r="984700" customFormat="1"/>
    <row r="984701" customFormat="1"/>
    <row r="984702" customFormat="1"/>
    <row r="984703" customFormat="1"/>
    <row r="984704" customFormat="1"/>
    <row r="984705" customFormat="1"/>
    <row r="984706" customFormat="1"/>
    <row r="984707" customFormat="1"/>
    <row r="984708" customFormat="1"/>
    <row r="984709" customFormat="1"/>
    <row r="984710" customFormat="1"/>
    <row r="984711" customFormat="1"/>
    <row r="984712" customFormat="1"/>
    <row r="984713" customFormat="1"/>
    <row r="984714" customFormat="1"/>
    <row r="984715" customFormat="1"/>
    <row r="984716" customFormat="1"/>
    <row r="984717" customFormat="1"/>
    <row r="984718" customFormat="1"/>
    <row r="984719" customFormat="1"/>
    <row r="984720" customFormat="1"/>
    <row r="984721" customFormat="1"/>
    <row r="984722" customFormat="1"/>
    <row r="984723" customFormat="1"/>
    <row r="984724" customFormat="1"/>
    <row r="984725" customFormat="1"/>
    <row r="984726" customFormat="1"/>
    <row r="984727" customFormat="1"/>
    <row r="984728" customFormat="1"/>
    <row r="984729" customFormat="1"/>
    <row r="984730" customFormat="1"/>
    <row r="984731" customFormat="1"/>
    <row r="984732" customFormat="1"/>
    <row r="984733" customFormat="1"/>
    <row r="984734" customFormat="1"/>
    <row r="984735" customFormat="1"/>
    <row r="984736" customFormat="1"/>
    <row r="984737" customFormat="1"/>
    <row r="984738" customFormat="1"/>
    <row r="984739" customFormat="1"/>
    <row r="984740" customFormat="1"/>
    <row r="984741" customFormat="1"/>
    <row r="984742" customFormat="1"/>
    <row r="984743" customFormat="1"/>
    <row r="984744" customFormat="1"/>
    <row r="984745" customFormat="1"/>
    <row r="984746" customFormat="1"/>
    <row r="984747" customFormat="1"/>
    <row r="984748" customFormat="1"/>
    <row r="984749" customFormat="1"/>
    <row r="984750" customFormat="1"/>
    <row r="984751" customFormat="1"/>
    <row r="984752" customFormat="1"/>
    <row r="984753" customFormat="1"/>
    <row r="984754" customFormat="1"/>
    <row r="984755" customFormat="1"/>
    <row r="984756" customFormat="1"/>
    <row r="984757" customFormat="1"/>
    <row r="984758" customFormat="1"/>
    <row r="984759" customFormat="1"/>
    <row r="984760" customFormat="1"/>
    <row r="984761" customFormat="1"/>
    <row r="984762" customFormat="1"/>
    <row r="984763" customFormat="1"/>
    <row r="984764" customFormat="1"/>
    <row r="984765" customFormat="1"/>
    <row r="984766" customFormat="1"/>
    <row r="984767" customFormat="1"/>
    <row r="984768" customFormat="1"/>
    <row r="984769" customFormat="1"/>
    <row r="984770" customFormat="1"/>
    <row r="984771" customFormat="1"/>
    <row r="984772" customFormat="1"/>
    <row r="984773" customFormat="1"/>
    <row r="984774" customFormat="1"/>
    <row r="984775" customFormat="1"/>
    <row r="984776" customFormat="1"/>
    <row r="984777" customFormat="1"/>
    <row r="984778" customFormat="1"/>
    <row r="984779" customFormat="1"/>
    <row r="984780" customFormat="1"/>
    <row r="984781" customFormat="1"/>
    <row r="984782" customFormat="1"/>
    <row r="984783" customFormat="1"/>
    <row r="984784" customFormat="1"/>
    <row r="984785" customFormat="1"/>
    <row r="984786" customFormat="1"/>
    <row r="984787" customFormat="1"/>
    <row r="984788" customFormat="1"/>
    <row r="984789" customFormat="1"/>
    <row r="984790" customFormat="1"/>
    <row r="984791" customFormat="1"/>
    <row r="984792" customFormat="1"/>
    <row r="984793" customFormat="1"/>
    <row r="984794" customFormat="1"/>
    <row r="984795" customFormat="1"/>
    <row r="984796" customFormat="1"/>
    <row r="984797" customFormat="1"/>
    <row r="984798" customFormat="1"/>
    <row r="984799" customFormat="1"/>
    <row r="984800" customFormat="1"/>
    <row r="984801" customFormat="1"/>
    <row r="984802" customFormat="1"/>
    <row r="984803" customFormat="1"/>
    <row r="984804" customFormat="1"/>
    <row r="984805" customFormat="1"/>
    <row r="984806" customFormat="1"/>
    <row r="984807" customFormat="1"/>
    <row r="984808" customFormat="1"/>
    <row r="984809" customFormat="1"/>
    <row r="984810" customFormat="1"/>
    <row r="984811" customFormat="1"/>
    <row r="984812" customFormat="1"/>
    <row r="984813" customFormat="1"/>
    <row r="984814" customFormat="1"/>
    <row r="984815" customFormat="1"/>
    <row r="984816" customFormat="1"/>
    <row r="984817" customFormat="1"/>
    <row r="984818" customFormat="1"/>
    <row r="984819" customFormat="1"/>
    <row r="984820" customFormat="1"/>
    <row r="984821" customFormat="1"/>
    <row r="984822" customFormat="1"/>
    <row r="984823" customFormat="1"/>
    <row r="984824" customFormat="1"/>
    <row r="984825" customFormat="1"/>
    <row r="984826" customFormat="1"/>
    <row r="984827" customFormat="1"/>
    <row r="984828" customFormat="1"/>
    <row r="984829" customFormat="1"/>
    <row r="984830" customFormat="1"/>
    <row r="984831" customFormat="1"/>
    <row r="984832" customFormat="1"/>
    <row r="984833" customFormat="1"/>
    <row r="984834" customFormat="1"/>
    <row r="984835" customFormat="1"/>
    <row r="984836" customFormat="1"/>
    <row r="984837" customFormat="1"/>
    <row r="984838" customFormat="1"/>
    <row r="984839" customFormat="1"/>
    <row r="984840" customFormat="1"/>
    <row r="984841" customFormat="1"/>
    <row r="984842" customFormat="1"/>
    <row r="984843" customFormat="1"/>
    <row r="984844" customFormat="1"/>
    <row r="984845" customFormat="1"/>
    <row r="984846" customFormat="1"/>
    <row r="984847" customFormat="1"/>
    <row r="984848" customFormat="1"/>
    <row r="984849" customFormat="1"/>
    <row r="984850" customFormat="1"/>
    <row r="984851" customFormat="1"/>
    <row r="984852" customFormat="1"/>
    <row r="984853" customFormat="1"/>
    <row r="984854" customFormat="1"/>
    <row r="984855" customFormat="1"/>
    <row r="984856" customFormat="1"/>
    <row r="984857" customFormat="1"/>
    <row r="984858" customFormat="1"/>
    <row r="984859" customFormat="1"/>
    <row r="984860" customFormat="1"/>
    <row r="984861" customFormat="1"/>
    <row r="984862" customFormat="1"/>
    <row r="984863" customFormat="1"/>
    <row r="984864" customFormat="1"/>
    <row r="984865" customFormat="1"/>
    <row r="984866" customFormat="1"/>
    <row r="984867" customFormat="1"/>
    <row r="984868" customFormat="1"/>
    <row r="984869" customFormat="1"/>
    <row r="984870" customFormat="1"/>
    <row r="984871" customFormat="1"/>
    <row r="984872" customFormat="1"/>
    <row r="984873" customFormat="1"/>
    <row r="984874" customFormat="1"/>
    <row r="984875" customFormat="1"/>
    <row r="984876" customFormat="1"/>
    <row r="984877" customFormat="1"/>
    <row r="984878" customFormat="1"/>
    <row r="984879" customFormat="1"/>
    <row r="984880" customFormat="1"/>
    <row r="984881" customFormat="1"/>
    <row r="984882" customFormat="1"/>
    <row r="984883" customFormat="1"/>
    <row r="984884" customFormat="1"/>
    <row r="984885" customFormat="1"/>
    <row r="984886" customFormat="1"/>
    <row r="984887" customFormat="1"/>
    <row r="984888" customFormat="1"/>
    <row r="984889" customFormat="1"/>
    <row r="984890" customFormat="1"/>
    <row r="984891" customFormat="1"/>
    <row r="984892" customFormat="1"/>
    <row r="984893" customFormat="1"/>
    <row r="984894" customFormat="1"/>
    <row r="984895" customFormat="1"/>
    <row r="984896" customFormat="1"/>
    <row r="984897" customFormat="1"/>
    <row r="984898" customFormat="1"/>
    <row r="984899" customFormat="1"/>
    <row r="984900" customFormat="1"/>
    <row r="984901" customFormat="1"/>
    <row r="984902" customFormat="1"/>
    <row r="984903" customFormat="1"/>
    <row r="984904" customFormat="1"/>
    <row r="984905" customFormat="1"/>
    <row r="984906" customFormat="1"/>
    <row r="984907" customFormat="1"/>
    <row r="984908" customFormat="1"/>
    <row r="984909" customFormat="1"/>
    <row r="984910" customFormat="1"/>
    <row r="984911" customFormat="1"/>
    <row r="984912" customFormat="1"/>
    <row r="984913" customFormat="1"/>
    <row r="984914" customFormat="1"/>
    <row r="984915" customFormat="1"/>
    <row r="984916" customFormat="1"/>
    <row r="984917" customFormat="1"/>
    <row r="984918" customFormat="1"/>
    <row r="984919" customFormat="1"/>
    <row r="984920" customFormat="1"/>
    <row r="984921" customFormat="1"/>
    <row r="984922" customFormat="1"/>
    <row r="984923" customFormat="1"/>
    <row r="984924" customFormat="1"/>
    <row r="984925" customFormat="1"/>
    <row r="984926" customFormat="1"/>
    <row r="984927" customFormat="1"/>
    <row r="984928" customFormat="1"/>
    <row r="984929" customFormat="1"/>
    <row r="984930" customFormat="1"/>
    <row r="984931" customFormat="1"/>
    <row r="984932" customFormat="1"/>
    <row r="984933" customFormat="1"/>
    <row r="984934" customFormat="1"/>
    <row r="984935" customFormat="1"/>
    <row r="984936" customFormat="1"/>
    <row r="984937" customFormat="1"/>
    <row r="984938" customFormat="1"/>
    <row r="984939" customFormat="1"/>
    <row r="984940" customFormat="1"/>
    <row r="984941" customFormat="1"/>
    <row r="984942" customFormat="1"/>
    <row r="984943" customFormat="1"/>
    <row r="984944" customFormat="1"/>
    <row r="984945" customFormat="1"/>
    <row r="984946" customFormat="1"/>
    <row r="984947" customFormat="1"/>
    <row r="984948" customFormat="1"/>
    <row r="984949" customFormat="1"/>
    <row r="984950" customFormat="1"/>
    <row r="984951" customFormat="1"/>
    <row r="984952" customFormat="1"/>
    <row r="984953" customFormat="1"/>
    <row r="984954" customFormat="1"/>
    <row r="984955" customFormat="1"/>
    <row r="984956" customFormat="1"/>
    <row r="984957" customFormat="1"/>
    <row r="984958" customFormat="1"/>
    <row r="984959" customFormat="1"/>
    <row r="984960" customFormat="1"/>
    <row r="984961" customFormat="1"/>
    <row r="984962" customFormat="1"/>
    <row r="984963" customFormat="1"/>
    <row r="984964" customFormat="1"/>
    <row r="984965" customFormat="1"/>
    <row r="984966" customFormat="1"/>
    <row r="984967" customFormat="1"/>
    <row r="984968" customFormat="1"/>
    <row r="984969" customFormat="1"/>
    <row r="984970" customFormat="1"/>
    <row r="984971" customFormat="1"/>
    <row r="984972" customFormat="1"/>
    <row r="984973" customFormat="1"/>
    <row r="984974" customFormat="1"/>
    <row r="984975" customFormat="1"/>
    <row r="984976" customFormat="1"/>
    <row r="984977" customFormat="1"/>
    <row r="984978" customFormat="1"/>
    <row r="984979" customFormat="1"/>
    <row r="984980" customFormat="1"/>
    <row r="984981" customFormat="1"/>
    <row r="984982" customFormat="1"/>
    <row r="984983" customFormat="1"/>
    <row r="984984" customFormat="1"/>
    <row r="984985" customFormat="1"/>
    <row r="984986" customFormat="1"/>
    <row r="984987" customFormat="1"/>
    <row r="984988" customFormat="1"/>
    <row r="984989" customFormat="1"/>
    <row r="984990" customFormat="1"/>
    <row r="984991" customFormat="1"/>
    <row r="984992" customFormat="1"/>
    <row r="984993" customFormat="1"/>
    <row r="984994" customFormat="1"/>
    <row r="984995" customFormat="1"/>
    <row r="984996" customFormat="1"/>
    <row r="984997" customFormat="1"/>
    <row r="984998" customFormat="1"/>
    <row r="984999" customFormat="1"/>
    <row r="985000" customFormat="1"/>
    <row r="985001" customFormat="1"/>
    <row r="985002" customFormat="1"/>
    <row r="985003" customFormat="1"/>
    <row r="985004" customFormat="1"/>
    <row r="985005" customFormat="1"/>
    <row r="985006" customFormat="1"/>
    <row r="985007" customFormat="1"/>
    <row r="985008" customFormat="1"/>
    <row r="985009" customFormat="1"/>
    <row r="985010" customFormat="1"/>
    <row r="985011" customFormat="1"/>
    <row r="985012" customFormat="1"/>
    <row r="985013" customFormat="1"/>
    <row r="985014" customFormat="1"/>
    <row r="985015" customFormat="1"/>
    <row r="985016" customFormat="1"/>
    <row r="985017" customFormat="1"/>
    <row r="985018" customFormat="1"/>
    <row r="985019" customFormat="1"/>
    <row r="985020" customFormat="1"/>
    <row r="985021" customFormat="1"/>
    <row r="985022" customFormat="1"/>
    <row r="985023" customFormat="1"/>
    <row r="985024" customFormat="1"/>
    <row r="985025" customFormat="1"/>
    <row r="985026" customFormat="1"/>
    <row r="985027" customFormat="1"/>
    <row r="985028" customFormat="1"/>
    <row r="985029" customFormat="1"/>
    <row r="985030" customFormat="1"/>
    <row r="985031" customFormat="1"/>
    <row r="985032" customFormat="1"/>
    <row r="985033" customFormat="1"/>
    <row r="985034" customFormat="1"/>
    <row r="985035" customFormat="1"/>
    <row r="985036" customFormat="1"/>
    <row r="985037" customFormat="1"/>
    <row r="985038" customFormat="1"/>
    <row r="985039" customFormat="1"/>
    <row r="985040" customFormat="1"/>
    <row r="985041" customFormat="1"/>
    <row r="985042" customFormat="1"/>
    <row r="985043" customFormat="1"/>
    <row r="985044" customFormat="1"/>
    <row r="985045" customFormat="1"/>
    <row r="985046" customFormat="1"/>
    <row r="985047" customFormat="1"/>
    <row r="985048" customFormat="1"/>
    <row r="985049" customFormat="1"/>
    <row r="985050" customFormat="1"/>
    <row r="985051" customFormat="1"/>
    <row r="985052" customFormat="1"/>
    <row r="985053" customFormat="1"/>
    <row r="985054" customFormat="1"/>
    <row r="985055" customFormat="1"/>
    <row r="985056" customFormat="1"/>
    <row r="985057" customFormat="1"/>
    <row r="985058" customFormat="1"/>
    <row r="985059" customFormat="1"/>
    <row r="985060" customFormat="1"/>
    <row r="985061" customFormat="1"/>
    <row r="985062" customFormat="1"/>
    <row r="985063" customFormat="1"/>
    <row r="985064" customFormat="1"/>
    <row r="985065" customFormat="1"/>
    <row r="985066" customFormat="1"/>
    <row r="985067" customFormat="1"/>
    <row r="985068" customFormat="1"/>
    <row r="985069" customFormat="1"/>
    <row r="985070" customFormat="1"/>
    <row r="985071" customFormat="1"/>
    <row r="985072" customFormat="1"/>
    <row r="985073" customFormat="1"/>
    <row r="985074" customFormat="1"/>
    <row r="985075" customFormat="1"/>
    <row r="985076" customFormat="1"/>
    <row r="985077" customFormat="1"/>
    <row r="985078" customFormat="1"/>
    <row r="985079" customFormat="1"/>
    <row r="985080" customFormat="1"/>
    <row r="985081" customFormat="1"/>
    <row r="985082" customFormat="1"/>
    <row r="985083" customFormat="1"/>
    <row r="985084" customFormat="1"/>
    <row r="985085" customFormat="1"/>
    <row r="985086" customFormat="1"/>
    <row r="985087" customFormat="1"/>
    <row r="985088" customFormat="1"/>
    <row r="985089" customFormat="1"/>
    <row r="985090" customFormat="1"/>
    <row r="985091" customFormat="1"/>
    <row r="985092" customFormat="1"/>
    <row r="985093" customFormat="1"/>
    <row r="985094" customFormat="1"/>
    <row r="985095" customFormat="1"/>
    <row r="985096" customFormat="1"/>
    <row r="985097" customFormat="1"/>
    <row r="985098" customFormat="1"/>
    <row r="985099" customFormat="1"/>
    <row r="985100" customFormat="1"/>
    <row r="985101" customFormat="1"/>
    <row r="985102" customFormat="1"/>
    <row r="985103" customFormat="1"/>
    <row r="985104" customFormat="1"/>
    <row r="985105" customFormat="1"/>
    <row r="985106" customFormat="1"/>
    <row r="985107" customFormat="1"/>
    <row r="985108" customFormat="1"/>
    <row r="985109" customFormat="1"/>
    <row r="985110" customFormat="1"/>
    <row r="985111" customFormat="1"/>
    <row r="985112" customFormat="1"/>
    <row r="985113" customFormat="1"/>
    <row r="985114" customFormat="1"/>
    <row r="985115" customFormat="1"/>
    <row r="985116" customFormat="1"/>
    <row r="985117" customFormat="1"/>
    <row r="985118" customFormat="1"/>
    <row r="985119" customFormat="1"/>
    <row r="985120" customFormat="1"/>
    <row r="985121" customFormat="1"/>
    <row r="985122" customFormat="1"/>
    <row r="985123" customFormat="1"/>
    <row r="985124" customFormat="1"/>
    <row r="985125" customFormat="1"/>
    <row r="985126" customFormat="1"/>
    <row r="985127" customFormat="1"/>
    <row r="985128" customFormat="1"/>
    <row r="985129" customFormat="1"/>
    <row r="985130" customFormat="1"/>
    <row r="985131" customFormat="1"/>
    <row r="985132" customFormat="1"/>
    <row r="985133" customFormat="1"/>
    <row r="985134" customFormat="1"/>
    <row r="985135" customFormat="1"/>
    <row r="985136" customFormat="1"/>
    <row r="985137" customFormat="1"/>
    <row r="985138" customFormat="1"/>
    <row r="985139" customFormat="1"/>
    <row r="985140" customFormat="1"/>
    <row r="985141" customFormat="1"/>
    <row r="985142" customFormat="1"/>
    <row r="985143" customFormat="1"/>
    <row r="985144" customFormat="1"/>
    <row r="985145" customFormat="1"/>
    <row r="985146" customFormat="1"/>
    <row r="985147" customFormat="1"/>
    <row r="985148" customFormat="1"/>
    <row r="985149" customFormat="1"/>
    <row r="985150" customFormat="1"/>
    <row r="985151" customFormat="1"/>
    <row r="985152" customFormat="1"/>
    <row r="985153" customFormat="1"/>
    <row r="985154" customFormat="1"/>
    <row r="985155" customFormat="1"/>
    <row r="985156" customFormat="1"/>
    <row r="985157" customFormat="1"/>
    <row r="985158" customFormat="1"/>
    <row r="985159" customFormat="1"/>
    <row r="985160" customFormat="1"/>
    <row r="985161" customFormat="1"/>
    <row r="985162" customFormat="1"/>
    <row r="985163" customFormat="1"/>
    <row r="985164" customFormat="1"/>
    <row r="985165" customFormat="1"/>
    <row r="985166" customFormat="1"/>
    <row r="985167" customFormat="1"/>
    <row r="985168" customFormat="1"/>
    <row r="985169" customFormat="1"/>
    <row r="985170" customFormat="1"/>
    <row r="985171" customFormat="1"/>
    <row r="985172" customFormat="1"/>
    <row r="985173" customFormat="1"/>
    <row r="985174" customFormat="1"/>
    <row r="985175" customFormat="1"/>
    <row r="985176" customFormat="1"/>
    <row r="985177" customFormat="1"/>
    <row r="985178" customFormat="1"/>
    <row r="985179" customFormat="1"/>
    <row r="985180" customFormat="1"/>
    <row r="985181" customFormat="1"/>
    <row r="985182" customFormat="1"/>
    <row r="985183" customFormat="1"/>
    <row r="985184" customFormat="1"/>
    <row r="985185" customFormat="1"/>
    <row r="985186" customFormat="1"/>
    <row r="985187" customFormat="1"/>
    <row r="985188" customFormat="1"/>
    <row r="985189" customFormat="1"/>
    <row r="985190" customFormat="1"/>
    <row r="985191" customFormat="1"/>
    <row r="985192" customFormat="1"/>
    <row r="985193" customFormat="1"/>
    <row r="985194" customFormat="1"/>
    <row r="985195" customFormat="1"/>
    <row r="985196" customFormat="1"/>
    <row r="985197" customFormat="1"/>
    <row r="985198" customFormat="1"/>
    <row r="985199" customFormat="1"/>
    <row r="985200" customFormat="1"/>
    <row r="985201" customFormat="1"/>
    <row r="985202" customFormat="1"/>
    <row r="985203" customFormat="1"/>
    <row r="985204" customFormat="1"/>
    <row r="985205" customFormat="1"/>
    <row r="985206" customFormat="1"/>
    <row r="985207" customFormat="1"/>
    <row r="985208" customFormat="1"/>
    <row r="985209" customFormat="1"/>
    <row r="985210" customFormat="1"/>
    <row r="985211" customFormat="1"/>
    <row r="985212" customFormat="1"/>
    <row r="985213" customFormat="1"/>
    <row r="985214" customFormat="1"/>
    <row r="985215" customFormat="1"/>
    <row r="985216" customFormat="1"/>
    <row r="985217" customFormat="1"/>
    <row r="985218" customFormat="1"/>
    <row r="985219" customFormat="1"/>
    <row r="985220" customFormat="1"/>
    <row r="985221" customFormat="1"/>
    <row r="985222" customFormat="1"/>
    <row r="985223" customFormat="1"/>
    <row r="985224" customFormat="1"/>
    <row r="985225" customFormat="1"/>
    <row r="985226" customFormat="1"/>
    <row r="985227" customFormat="1"/>
    <row r="985228" customFormat="1"/>
    <row r="985229" customFormat="1"/>
    <row r="985230" customFormat="1"/>
    <row r="985231" customFormat="1"/>
    <row r="985232" customFormat="1"/>
    <row r="985233" customFormat="1"/>
    <row r="985234" customFormat="1"/>
    <row r="985235" customFormat="1"/>
    <row r="985236" customFormat="1"/>
    <row r="985237" customFormat="1"/>
    <row r="985238" customFormat="1"/>
    <row r="985239" customFormat="1"/>
    <row r="985240" customFormat="1"/>
    <row r="985241" customFormat="1"/>
    <row r="985242" customFormat="1"/>
    <row r="985243" customFormat="1"/>
    <row r="985244" customFormat="1"/>
    <row r="985245" customFormat="1"/>
    <row r="985246" customFormat="1"/>
    <row r="985247" customFormat="1"/>
    <row r="985248" customFormat="1"/>
    <row r="985249" customFormat="1"/>
    <row r="985250" customFormat="1"/>
    <row r="985251" customFormat="1"/>
    <row r="985252" customFormat="1"/>
    <row r="985253" customFormat="1"/>
    <row r="985254" customFormat="1"/>
    <row r="985255" customFormat="1"/>
    <row r="985256" customFormat="1"/>
    <row r="985257" customFormat="1"/>
    <row r="985258" customFormat="1"/>
    <row r="985259" customFormat="1"/>
    <row r="985260" customFormat="1"/>
    <row r="985261" customFormat="1"/>
    <row r="985262" customFormat="1"/>
    <row r="985263" customFormat="1"/>
    <row r="985264" customFormat="1"/>
    <row r="985265" customFormat="1"/>
    <row r="985266" customFormat="1"/>
    <row r="985267" customFormat="1"/>
    <row r="985268" customFormat="1"/>
    <row r="985269" customFormat="1"/>
    <row r="985270" customFormat="1"/>
    <row r="985271" customFormat="1"/>
    <row r="985272" customFormat="1"/>
    <row r="985273" customFormat="1"/>
    <row r="985274" customFormat="1"/>
    <row r="985275" customFormat="1"/>
    <row r="985276" customFormat="1"/>
    <row r="985277" customFormat="1"/>
    <row r="985278" customFormat="1"/>
    <row r="985279" customFormat="1"/>
    <row r="985280" customFormat="1"/>
    <row r="985281" customFormat="1"/>
    <row r="985282" customFormat="1"/>
    <row r="985283" customFormat="1"/>
    <row r="985284" customFormat="1"/>
    <row r="985285" customFormat="1"/>
    <row r="985286" customFormat="1"/>
    <row r="985287" customFormat="1"/>
    <row r="985288" customFormat="1"/>
    <row r="985289" customFormat="1"/>
    <row r="985290" customFormat="1"/>
    <row r="985291" customFormat="1"/>
    <row r="985292" customFormat="1"/>
    <row r="985293" customFormat="1"/>
    <row r="985294" customFormat="1"/>
    <row r="985295" customFormat="1"/>
    <row r="985296" customFormat="1"/>
    <row r="985297" customFormat="1"/>
    <row r="985298" customFormat="1"/>
    <row r="985299" customFormat="1"/>
    <row r="985300" customFormat="1"/>
    <row r="985301" customFormat="1"/>
    <row r="985302" customFormat="1"/>
    <row r="985303" customFormat="1"/>
    <row r="985304" customFormat="1"/>
    <row r="985305" customFormat="1"/>
    <row r="985306" customFormat="1"/>
    <row r="985307" customFormat="1"/>
    <row r="985308" customFormat="1"/>
    <row r="985309" customFormat="1"/>
    <row r="985310" customFormat="1"/>
    <row r="985311" customFormat="1"/>
    <row r="985312" customFormat="1"/>
    <row r="985313" customFormat="1"/>
    <row r="985314" customFormat="1"/>
    <row r="985315" customFormat="1"/>
    <row r="985316" customFormat="1"/>
    <row r="985317" customFormat="1"/>
    <row r="985318" customFormat="1"/>
    <row r="985319" customFormat="1"/>
    <row r="985320" customFormat="1"/>
    <row r="985321" customFormat="1"/>
    <row r="985322" customFormat="1"/>
    <row r="985323" customFormat="1"/>
    <row r="985324" customFormat="1"/>
    <row r="985325" customFormat="1"/>
    <row r="985326" customFormat="1"/>
    <row r="985327" customFormat="1"/>
    <row r="985328" customFormat="1"/>
    <row r="985329" customFormat="1"/>
    <row r="985330" customFormat="1"/>
    <row r="985331" customFormat="1"/>
    <row r="985332" customFormat="1"/>
    <row r="985333" customFormat="1"/>
    <row r="985334" customFormat="1"/>
    <row r="985335" customFormat="1"/>
    <row r="985336" customFormat="1"/>
    <row r="985337" customFormat="1"/>
    <row r="985338" customFormat="1"/>
    <row r="985339" customFormat="1"/>
    <row r="985340" customFormat="1"/>
    <row r="985341" customFormat="1"/>
    <row r="985342" customFormat="1"/>
    <row r="985343" customFormat="1"/>
    <row r="985344" customFormat="1"/>
    <row r="985345" customFormat="1"/>
    <row r="985346" customFormat="1"/>
    <row r="985347" customFormat="1"/>
    <row r="985348" customFormat="1"/>
    <row r="985349" customFormat="1"/>
    <row r="985350" customFormat="1"/>
    <row r="985351" customFormat="1"/>
    <row r="985352" customFormat="1"/>
    <row r="985353" customFormat="1"/>
    <row r="985354" customFormat="1"/>
    <row r="985355" customFormat="1"/>
    <row r="985356" customFormat="1"/>
    <row r="985357" customFormat="1"/>
    <row r="985358" customFormat="1"/>
    <row r="985359" customFormat="1"/>
    <row r="985360" customFormat="1"/>
    <row r="985361" customFormat="1"/>
    <row r="985362" customFormat="1"/>
    <row r="985363" customFormat="1"/>
    <row r="985364" customFormat="1"/>
    <row r="985365" customFormat="1"/>
    <row r="985366" customFormat="1"/>
    <row r="985367" customFormat="1"/>
    <row r="985368" customFormat="1"/>
    <row r="985369" customFormat="1"/>
    <row r="985370" customFormat="1"/>
    <row r="985371" customFormat="1"/>
    <row r="985372" customFormat="1"/>
    <row r="985373" customFormat="1"/>
    <row r="985374" customFormat="1"/>
    <row r="985375" customFormat="1"/>
    <row r="985376" customFormat="1"/>
    <row r="985377" customFormat="1"/>
    <row r="985378" customFormat="1"/>
    <row r="985379" customFormat="1"/>
    <row r="985380" customFormat="1"/>
    <row r="985381" customFormat="1"/>
    <row r="985382" customFormat="1"/>
    <row r="985383" customFormat="1"/>
    <row r="985384" customFormat="1"/>
    <row r="985385" customFormat="1"/>
    <row r="985386" customFormat="1"/>
    <row r="985387" customFormat="1"/>
    <row r="985388" customFormat="1"/>
    <row r="985389" customFormat="1"/>
    <row r="985390" customFormat="1"/>
    <row r="985391" customFormat="1"/>
    <row r="985392" customFormat="1"/>
    <row r="985393" customFormat="1"/>
    <row r="985394" customFormat="1"/>
    <row r="985395" customFormat="1"/>
    <row r="985396" customFormat="1"/>
    <row r="985397" customFormat="1"/>
    <row r="985398" customFormat="1"/>
    <row r="985399" customFormat="1"/>
    <row r="985400" customFormat="1"/>
    <row r="985401" customFormat="1"/>
    <row r="985402" customFormat="1"/>
    <row r="985403" customFormat="1"/>
    <row r="985404" customFormat="1"/>
    <row r="985405" customFormat="1"/>
    <row r="985406" customFormat="1"/>
    <row r="985407" customFormat="1"/>
    <row r="985408" customFormat="1"/>
    <row r="985409" customFormat="1"/>
    <row r="985410" customFormat="1"/>
    <row r="985411" customFormat="1"/>
    <row r="985412" customFormat="1"/>
    <row r="985413" customFormat="1"/>
    <row r="985414" customFormat="1"/>
    <row r="985415" customFormat="1"/>
    <row r="985416" customFormat="1"/>
    <row r="985417" customFormat="1"/>
    <row r="985418" customFormat="1"/>
    <row r="985419" customFormat="1"/>
    <row r="985420" customFormat="1"/>
    <row r="985421" customFormat="1"/>
    <row r="985422" customFormat="1"/>
    <row r="985423" customFormat="1"/>
    <row r="985424" customFormat="1"/>
    <row r="985425" customFormat="1"/>
    <row r="985426" customFormat="1"/>
    <row r="985427" customFormat="1"/>
    <row r="985428" customFormat="1"/>
    <row r="985429" customFormat="1"/>
    <row r="985430" customFormat="1"/>
    <row r="985431" customFormat="1"/>
    <row r="985432" customFormat="1"/>
    <row r="985433" customFormat="1"/>
    <row r="985434" customFormat="1"/>
    <row r="985435" customFormat="1"/>
    <row r="985436" customFormat="1"/>
    <row r="985437" customFormat="1"/>
    <row r="985438" customFormat="1"/>
    <row r="985439" customFormat="1"/>
    <row r="985440" customFormat="1"/>
    <row r="985441" customFormat="1"/>
    <row r="985442" customFormat="1"/>
    <row r="985443" customFormat="1"/>
    <row r="985444" customFormat="1"/>
    <row r="985445" customFormat="1"/>
    <row r="985446" customFormat="1"/>
    <row r="985447" customFormat="1"/>
    <row r="985448" customFormat="1"/>
    <row r="985449" customFormat="1"/>
    <row r="985450" customFormat="1"/>
    <row r="985451" customFormat="1"/>
    <row r="985452" customFormat="1"/>
    <row r="985453" customFormat="1"/>
    <row r="985454" customFormat="1"/>
    <row r="985455" customFormat="1"/>
    <row r="985456" customFormat="1"/>
    <row r="985457" customFormat="1"/>
    <row r="985458" customFormat="1"/>
    <row r="985459" customFormat="1"/>
    <row r="985460" customFormat="1"/>
    <row r="985461" customFormat="1"/>
    <row r="985462" customFormat="1"/>
    <row r="985463" customFormat="1"/>
    <row r="985464" customFormat="1"/>
    <row r="985465" customFormat="1"/>
    <row r="985466" customFormat="1"/>
    <row r="985467" customFormat="1"/>
    <row r="985468" customFormat="1"/>
    <row r="985469" customFormat="1"/>
    <row r="985470" customFormat="1"/>
    <row r="985471" customFormat="1"/>
    <row r="985472" customFormat="1"/>
    <row r="985473" customFormat="1"/>
    <row r="985474" customFormat="1"/>
    <row r="985475" customFormat="1"/>
    <row r="985476" customFormat="1"/>
    <row r="985477" customFormat="1"/>
    <row r="985478" customFormat="1"/>
    <row r="985479" customFormat="1"/>
    <row r="985480" customFormat="1"/>
    <row r="985481" customFormat="1"/>
    <row r="985482" customFormat="1"/>
    <row r="985483" customFormat="1"/>
    <row r="985484" customFormat="1"/>
    <row r="985485" customFormat="1"/>
    <row r="985486" customFormat="1"/>
    <row r="985487" customFormat="1"/>
    <row r="985488" customFormat="1"/>
    <row r="985489" customFormat="1"/>
    <row r="985490" customFormat="1"/>
    <row r="985491" customFormat="1"/>
    <row r="985492" customFormat="1"/>
    <row r="985493" customFormat="1"/>
    <row r="985494" customFormat="1"/>
    <row r="985495" customFormat="1"/>
    <row r="985496" customFormat="1"/>
    <row r="985497" customFormat="1"/>
    <row r="985498" customFormat="1"/>
    <row r="985499" customFormat="1"/>
    <row r="985500" customFormat="1"/>
    <row r="985501" customFormat="1"/>
    <row r="985502" customFormat="1"/>
    <row r="985503" customFormat="1"/>
    <row r="985504" customFormat="1"/>
    <row r="985505" customFormat="1"/>
    <row r="985506" customFormat="1"/>
    <row r="985507" customFormat="1"/>
    <row r="985508" customFormat="1"/>
    <row r="985509" customFormat="1"/>
    <row r="985510" customFormat="1"/>
    <row r="985511" customFormat="1"/>
    <row r="985512" customFormat="1"/>
    <row r="985513" customFormat="1"/>
    <row r="985514" customFormat="1"/>
    <row r="985515" customFormat="1"/>
    <row r="985516" customFormat="1"/>
    <row r="985517" customFormat="1"/>
    <row r="985518" customFormat="1"/>
    <row r="985519" customFormat="1"/>
    <row r="985520" customFormat="1"/>
    <row r="985521" customFormat="1"/>
    <row r="985522" customFormat="1"/>
    <row r="985523" customFormat="1"/>
    <row r="985524" customFormat="1"/>
    <row r="985525" customFormat="1"/>
    <row r="985526" customFormat="1"/>
    <row r="985527" customFormat="1"/>
    <row r="985528" customFormat="1"/>
    <row r="985529" customFormat="1"/>
    <row r="985530" customFormat="1"/>
    <row r="985531" customFormat="1"/>
    <row r="985532" customFormat="1"/>
    <row r="985533" customFormat="1"/>
    <row r="985534" customFormat="1"/>
    <row r="985535" customFormat="1"/>
    <row r="985536" customFormat="1"/>
    <row r="985537" customFormat="1"/>
    <row r="985538" customFormat="1"/>
    <row r="985539" customFormat="1"/>
    <row r="985540" customFormat="1"/>
    <row r="985541" customFormat="1"/>
    <row r="985542" customFormat="1"/>
    <row r="985543" customFormat="1"/>
    <row r="985544" customFormat="1"/>
    <row r="985545" customFormat="1"/>
    <row r="985546" customFormat="1"/>
    <row r="985547" customFormat="1"/>
    <row r="985548" customFormat="1"/>
    <row r="985549" customFormat="1"/>
    <row r="985550" customFormat="1"/>
    <row r="985551" customFormat="1"/>
    <row r="985552" customFormat="1"/>
    <row r="985553" customFormat="1"/>
    <row r="985554" customFormat="1"/>
    <row r="985555" customFormat="1"/>
    <row r="985556" customFormat="1"/>
    <row r="985557" customFormat="1"/>
    <row r="985558" customFormat="1"/>
    <row r="985559" customFormat="1"/>
    <row r="985560" customFormat="1"/>
    <row r="985561" customFormat="1"/>
    <row r="985562" customFormat="1"/>
    <row r="985563" customFormat="1"/>
    <row r="985564" customFormat="1"/>
    <row r="985565" customFormat="1"/>
    <row r="985566" customFormat="1"/>
    <row r="985567" customFormat="1"/>
    <row r="985568" customFormat="1"/>
    <row r="985569" customFormat="1"/>
    <row r="985570" customFormat="1"/>
    <row r="985571" customFormat="1"/>
    <row r="985572" customFormat="1"/>
    <row r="985573" customFormat="1"/>
    <row r="985574" customFormat="1"/>
    <row r="985575" customFormat="1"/>
    <row r="985576" customFormat="1"/>
    <row r="985577" customFormat="1"/>
    <row r="985578" customFormat="1"/>
    <row r="985579" customFormat="1"/>
    <row r="985580" customFormat="1"/>
    <row r="985581" customFormat="1"/>
    <row r="985582" customFormat="1"/>
    <row r="985583" customFormat="1"/>
    <row r="985584" customFormat="1"/>
    <row r="985585" customFormat="1"/>
    <row r="985586" customFormat="1"/>
    <row r="985587" customFormat="1"/>
    <row r="985588" customFormat="1"/>
    <row r="985589" customFormat="1"/>
    <row r="985590" customFormat="1"/>
    <row r="985591" customFormat="1"/>
    <row r="985592" customFormat="1"/>
    <row r="985593" customFormat="1"/>
    <row r="985594" customFormat="1"/>
    <row r="985595" customFormat="1"/>
    <row r="985596" customFormat="1"/>
    <row r="985597" customFormat="1"/>
    <row r="985598" customFormat="1"/>
    <row r="985599" customFormat="1"/>
    <row r="985600" customFormat="1"/>
    <row r="985601" customFormat="1"/>
    <row r="985602" customFormat="1"/>
    <row r="985603" customFormat="1"/>
    <row r="985604" customFormat="1"/>
    <row r="985605" customFormat="1"/>
    <row r="985606" customFormat="1"/>
    <row r="985607" customFormat="1"/>
    <row r="985608" customFormat="1"/>
    <row r="985609" customFormat="1"/>
    <row r="985610" customFormat="1"/>
    <row r="985611" customFormat="1"/>
    <row r="985612" customFormat="1"/>
    <row r="985613" customFormat="1"/>
    <row r="985614" customFormat="1"/>
    <row r="985615" customFormat="1"/>
    <row r="985616" customFormat="1"/>
    <row r="985617" customFormat="1"/>
    <row r="985618" customFormat="1"/>
    <row r="985619" customFormat="1"/>
    <row r="985620" customFormat="1"/>
    <row r="985621" customFormat="1"/>
    <row r="985622" customFormat="1"/>
    <row r="985623" customFormat="1"/>
    <row r="985624" customFormat="1"/>
    <row r="985625" customFormat="1"/>
    <row r="985626" customFormat="1"/>
    <row r="985627" customFormat="1"/>
    <row r="985628" customFormat="1"/>
    <row r="985629" customFormat="1"/>
    <row r="985630" customFormat="1"/>
    <row r="985631" customFormat="1"/>
    <row r="985632" customFormat="1"/>
    <row r="985633" customFormat="1"/>
    <row r="985634" customFormat="1"/>
    <row r="985635" customFormat="1"/>
    <row r="985636" customFormat="1"/>
    <row r="985637" customFormat="1"/>
    <row r="985638" customFormat="1"/>
    <row r="985639" customFormat="1"/>
    <row r="985640" customFormat="1"/>
    <row r="985641" customFormat="1"/>
    <row r="985642" customFormat="1"/>
    <row r="985643" customFormat="1"/>
    <row r="985644" customFormat="1"/>
    <row r="985645" customFormat="1"/>
    <row r="985646" customFormat="1"/>
    <row r="985647" customFormat="1"/>
    <row r="985648" customFormat="1"/>
    <row r="985649" customFormat="1"/>
    <row r="985650" customFormat="1"/>
    <row r="985651" customFormat="1"/>
    <row r="985652" customFormat="1"/>
    <row r="985653" customFormat="1"/>
    <row r="985654" customFormat="1"/>
    <row r="985655" customFormat="1"/>
    <row r="985656" customFormat="1"/>
    <row r="985657" customFormat="1"/>
    <row r="985658" customFormat="1"/>
    <row r="985659" customFormat="1"/>
    <row r="985660" customFormat="1"/>
    <row r="985661" customFormat="1"/>
    <row r="985662" customFormat="1"/>
    <row r="985663" customFormat="1"/>
    <row r="985664" customFormat="1"/>
    <row r="985665" customFormat="1"/>
    <row r="985666" customFormat="1"/>
    <row r="985667" customFormat="1"/>
    <row r="985668" customFormat="1"/>
    <row r="985669" customFormat="1"/>
    <row r="985670" customFormat="1"/>
    <row r="985671" customFormat="1"/>
    <row r="985672" customFormat="1"/>
    <row r="985673" customFormat="1"/>
    <row r="985674" customFormat="1"/>
    <row r="985675" customFormat="1"/>
    <row r="985676" customFormat="1"/>
    <row r="985677" customFormat="1"/>
    <row r="985678" customFormat="1"/>
    <row r="985679" customFormat="1"/>
    <row r="985680" customFormat="1"/>
    <row r="985681" customFormat="1"/>
    <row r="985682" customFormat="1"/>
    <row r="985683" customFormat="1"/>
    <row r="985684" customFormat="1"/>
    <row r="985685" customFormat="1"/>
    <row r="985686" customFormat="1"/>
    <row r="985687" customFormat="1"/>
    <row r="985688" customFormat="1"/>
    <row r="985689" customFormat="1"/>
    <row r="985690" customFormat="1"/>
    <row r="985691" customFormat="1"/>
    <row r="985692" customFormat="1"/>
    <row r="985693" customFormat="1"/>
    <row r="985694" customFormat="1"/>
    <row r="985695" customFormat="1"/>
    <row r="985696" customFormat="1"/>
    <row r="985697" customFormat="1"/>
    <row r="985698" customFormat="1"/>
    <row r="985699" customFormat="1"/>
    <row r="985700" customFormat="1"/>
    <row r="985701" customFormat="1"/>
    <row r="985702" customFormat="1"/>
    <row r="985703" customFormat="1"/>
    <row r="985704" customFormat="1"/>
    <row r="985705" customFormat="1"/>
    <row r="985706" customFormat="1"/>
    <row r="985707" customFormat="1"/>
    <row r="985708" customFormat="1"/>
    <row r="985709" customFormat="1"/>
    <row r="985710" customFormat="1"/>
    <row r="985711" customFormat="1"/>
    <row r="985712" customFormat="1"/>
    <row r="985713" customFormat="1"/>
    <row r="985714" customFormat="1"/>
    <row r="985715" customFormat="1"/>
    <row r="985716" customFormat="1"/>
    <row r="985717" customFormat="1"/>
    <row r="985718" customFormat="1"/>
    <row r="985719" customFormat="1"/>
    <row r="985720" customFormat="1"/>
    <row r="985721" customFormat="1"/>
    <row r="985722" customFormat="1"/>
    <row r="985723" customFormat="1"/>
    <row r="985724" customFormat="1"/>
    <row r="985725" customFormat="1"/>
    <row r="985726" customFormat="1"/>
    <row r="985727" customFormat="1"/>
    <row r="985728" customFormat="1"/>
    <row r="985729" customFormat="1"/>
    <row r="985730" customFormat="1"/>
    <row r="985731" customFormat="1"/>
    <row r="985732" customFormat="1"/>
    <row r="985733" customFormat="1"/>
    <row r="985734" customFormat="1"/>
    <row r="985735" customFormat="1"/>
    <row r="985736" customFormat="1"/>
    <row r="985737" customFormat="1"/>
    <row r="985738" customFormat="1"/>
    <row r="985739" customFormat="1"/>
    <row r="985740" customFormat="1"/>
    <row r="985741" customFormat="1"/>
    <row r="985742" customFormat="1"/>
    <row r="985743" customFormat="1"/>
    <row r="985744" customFormat="1"/>
    <row r="985745" customFormat="1"/>
    <row r="985746" customFormat="1"/>
    <row r="985747" customFormat="1"/>
    <row r="985748" customFormat="1"/>
    <row r="985749" customFormat="1"/>
    <row r="985750" customFormat="1"/>
    <row r="985751" customFormat="1"/>
    <row r="985752" customFormat="1"/>
    <row r="985753" customFormat="1"/>
    <row r="985754" customFormat="1"/>
    <row r="985755" customFormat="1"/>
    <row r="985756" customFormat="1"/>
    <row r="985757" customFormat="1"/>
    <row r="985758" customFormat="1"/>
    <row r="985759" customFormat="1"/>
    <row r="985760" customFormat="1"/>
    <row r="985761" customFormat="1"/>
    <row r="985762" customFormat="1"/>
    <row r="985763" customFormat="1"/>
    <row r="985764" customFormat="1"/>
    <row r="985765" customFormat="1"/>
    <row r="985766" customFormat="1"/>
    <row r="985767" customFormat="1"/>
    <row r="985768" customFormat="1"/>
    <row r="985769" customFormat="1"/>
    <row r="985770" customFormat="1"/>
    <row r="985771" customFormat="1"/>
    <row r="985772" customFormat="1"/>
    <row r="985773" customFormat="1"/>
    <row r="985774" customFormat="1"/>
    <row r="985775" customFormat="1"/>
    <row r="985776" customFormat="1"/>
    <row r="985777" customFormat="1"/>
    <row r="985778" customFormat="1"/>
    <row r="985779" customFormat="1"/>
    <row r="985780" customFormat="1"/>
    <row r="985781" customFormat="1"/>
    <row r="985782" customFormat="1"/>
    <row r="985783" customFormat="1"/>
    <row r="985784" customFormat="1"/>
    <row r="985785" customFormat="1"/>
    <row r="985786" customFormat="1"/>
    <row r="985787" customFormat="1"/>
    <row r="985788" customFormat="1"/>
    <row r="985789" customFormat="1"/>
    <row r="985790" customFormat="1"/>
    <row r="985791" customFormat="1"/>
    <row r="985792" customFormat="1"/>
    <row r="985793" customFormat="1"/>
    <row r="985794" customFormat="1"/>
    <row r="985795" customFormat="1"/>
    <row r="985796" customFormat="1"/>
    <row r="985797" customFormat="1"/>
    <row r="985798" customFormat="1"/>
    <row r="985799" customFormat="1"/>
    <row r="985800" customFormat="1"/>
    <row r="985801" customFormat="1"/>
    <row r="985802" customFormat="1"/>
    <row r="985803" customFormat="1"/>
    <row r="985804" customFormat="1"/>
    <row r="985805" customFormat="1"/>
    <row r="985806" customFormat="1"/>
    <row r="985807" customFormat="1"/>
    <row r="985808" customFormat="1"/>
    <row r="985809" customFormat="1"/>
    <row r="985810" customFormat="1"/>
    <row r="985811" customFormat="1"/>
    <row r="985812" customFormat="1"/>
    <row r="985813" customFormat="1"/>
    <row r="985814" customFormat="1"/>
    <row r="985815" customFormat="1"/>
    <row r="985816" customFormat="1"/>
    <row r="985817" customFormat="1"/>
    <row r="985818" customFormat="1"/>
    <row r="985819" customFormat="1"/>
    <row r="985820" customFormat="1"/>
    <row r="985821" customFormat="1"/>
    <row r="985822" customFormat="1"/>
    <row r="985823" customFormat="1"/>
    <row r="985824" customFormat="1"/>
    <row r="985825" customFormat="1"/>
    <row r="985826" customFormat="1"/>
    <row r="985827" customFormat="1"/>
    <row r="985828" customFormat="1"/>
    <row r="985829" customFormat="1"/>
    <row r="985830" customFormat="1"/>
    <row r="985831" customFormat="1"/>
    <row r="985832" customFormat="1"/>
    <row r="985833" customFormat="1"/>
    <row r="985834" customFormat="1"/>
    <row r="985835" customFormat="1"/>
    <row r="985836" customFormat="1"/>
    <row r="985837" customFormat="1"/>
    <row r="985838" customFormat="1"/>
    <row r="985839" customFormat="1"/>
    <row r="985840" customFormat="1"/>
    <row r="985841" customFormat="1"/>
    <row r="985842" customFormat="1"/>
    <row r="985843" customFormat="1"/>
    <row r="985844" customFormat="1"/>
    <row r="985845" customFormat="1"/>
    <row r="985846" customFormat="1"/>
    <row r="985847" customFormat="1"/>
    <row r="985848" customFormat="1"/>
    <row r="985849" customFormat="1"/>
    <row r="985850" customFormat="1"/>
    <row r="985851" customFormat="1"/>
    <row r="985852" customFormat="1"/>
    <row r="985853" customFormat="1"/>
    <row r="985854" customFormat="1"/>
    <row r="985855" customFormat="1"/>
    <row r="985856" customFormat="1"/>
    <row r="985857" customFormat="1"/>
    <row r="985858" customFormat="1"/>
    <row r="985859" customFormat="1"/>
    <row r="985860" customFormat="1"/>
    <row r="985861" customFormat="1"/>
    <row r="985862" customFormat="1"/>
    <row r="985863" customFormat="1"/>
    <row r="985864" customFormat="1"/>
    <row r="985865" customFormat="1"/>
    <row r="985866" customFormat="1"/>
    <row r="985867" customFormat="1"/>
    <row r="985868" customFormat="1"/>
    <row r="985869" customFormat="1"/>
    <row r="985870" customFormat="1"/>
    <row r="985871" customFormat="1"/>
    <row r="985872" customFormat="1"/>
    <row r="985873" customFormat="1"/>
    <row r="985874" customFormat="1"/>
    <row r="985875" customFormat="1"/>
    <row r="985876" customFormat="1"/>
    <row r="985877" customFormat="1"/>
    <row r="985878" customFormat="1"/>
    <row r="985879" customFormat="1"/>
    <row r="985880" customFormat="1"/>
    <row r="985881" customFormat="1"/>
    <row r="985882" customFormat="1"/>
    <row r="985883" customFormat="1"/>
    <row r="985884" customFormat="1"/>
    <row r="985885" customFormat="1"/>
    <row r="985886" customFormat="1"/>
    <row r="985887" customFormat="1"/>
    <row r="985888" customFormat="1"/>
    <row r="985889" customFormat="1"/>
    <row r="985890" customFormat="1"/>
    <row r="985891" customFormat="1"/>
    <row r="985892" customFormat="1"/>
    <row r="985893" customFormat="1"/>
    <row r="985894" customFormat="1"/>
    <row r="985895" customFormat="1"/>
    <row r="985896" customFormat="1"/>
    <row r="985897" customFormat="1"/>
    <row r="985898" customFormat="1"/>
    <row r="985899" customFormat="1"/>
    <row r="985900" customFormat="1"/>
    <row r="985901" customFormat="1"/>
    <row r="985902" customFormat="1"/>
    <row r="985903" customFormat="1"/>
    <row r="985904" customFormat="1"/>
    <row r="985905" customFormat="1"/>
    <row r="985906" customFormat="1"/>
    <row r="985907" customFormat="1"/>
    <row r="985908" customFormat="1"/>
    <row r="985909" customFormat="1"/>
    <row r="985910" customFormat="1"/>
    <row r="985911" customFormat="1"/>
    <row r="985912" customFormat="1"/>
    <row r="985913" customFormat="1"/>
    <row r="985914" customFormat="1"/>
    <row r="985915" customFormat="1"/>
    <row r="985916" customFormat="1"/>
    <row r="985917" customFormat="1"/>
    <row r="985918" customFormat="1"/>
    <row r="985919" customFormat="1"/>
    <row r="985920" customFormat="1"/>
    <row r="985921" customFormat="1"/>
    <row r="985922" customFormat="1"/>
    <row r="985923" customFormat="1"/>
    <row r="985924" customFormat="1"/>
    <row r="985925" customFormat="1"/>
    <row r="985926" customFormat="1"/>
    <row r="985927" customFormat="1"/>
    <row r="985928" customFormat="1"/>
    <row r="985929" customFormat="1"/>
    <row r="985930" customFormat="1"/>
    <row r="985931" customFormat="1"/>
    <row r="985932" customFormat="1"/>
    <row r="985933" customFormat="1"/>
    <row r="985934" customFormat="1"/>
    <row r="985935" customFormat="1"/>
    <row r="985936" customFormat="1"/>
    <row r="985937" customFormat="1"/>
    <row r="985938" customFormat="1"/>
    <row r="985939" customFormat="1"/>
    <row r="985940" customFormat="1"/>
    <row r="985941" customFormat="1"/>
    <row r="985942" customFormat="1"/>
    <row r="985943" customFormat="1"/>
    <row r="985944" customFormat="1"/>
    <row r="985945" customFormat="1"/>
    <row r="985946" customFormat="1"/>
    <row r="985947" customFormat="1"/>
    <row r="985948" customFormat="1"/>
    <row r="985949" customFormat="1"/>
    <row r="985950" customFormat="1"/>
    <row r="985951" customFormat="1"/>
    <row r="985952" customFormat="1"/>
    <row r="985953" customFormat="1"/>
    <row r="985954" customFormat="1"/>
    <row r="985955" customFormat="1"/>
    <row r="985956" customFormat="1"/>
    <row r="985957" customFormat="1"/>
    <row r="985958" customFormat="1"/>
    <row r="985959" customFormat="1"/>
    <row r="985960" customFormat="1"/>
    <row r="985961" customFormat="1"/>
    <row r="985962" customFormat="1"/>
    <row r="985963" customFormat="1"/>
    <row r="985964" customFormat="1"/>
    <row r="985965" customFormat="1"/>
    <row r="985966" customFormat="1"/>
    <row r="985967" customFormat="1"/>
    <row r="985968" customFormat="1"/>
    <row r="985969" customFormat="1"/>
    <row r="985970" customFormat="1"/>
    <row r="985971" customFormat="1"/>
    <row r="985972" customFormat="1"/>
    <row r="985973" customFormat="1"/>
    <row r="985974" customFormat="1"/>
    <row r="985975" customFormat="1"/>
    <row r="985976" customFormat="1"/>
    <row r="985977" customFormat="1"/>
    <row r="985978" customFormat="1"/>
    <row r="985979" customFormat="1"/>
    <row r="985980" customFormat="1"/>
    <row r="985981" customFormat="1"/>
    <row r="985982" customFormat="1"/>
    <row r="985983" customFormat="1"/>
    <row r="985984" customFormat="1"/>
    <row r="985985" customFormat="1"/>
    <row r="985986" customFormat="1"/>
    <row r="985987" customFormat="1"/>
    <row r="985988" customFormat="1"/>
    <row r="985989" customFormat="1"/>
    <row r="985990" customFormat="1"/>
    <row r="985991" customFormat="1"/>
    <row r="985992" customFormat="1"/>
    <row r="985993" customFormat="1"/>
    <row r="985994" customFormat="1"/>
    <row r="985995" customFormat="1"/>
    <row r="985996" customFormat="1"/>
    <row r="985997" customFormat="1"/>
    <row r="985998" customFormat="1"/>
    <row r="985999" customFormat="1"/>
    <row r="986000" customFormat="1"/>
    <row r="986001" customFormat="1"/>
    <row r="986002" customFormat="1"/>
    <row r="986003" customFormat="1"/>
    <row r="986004" customFormat="1"/>
    <row r="986005" customFormat="1"/>
    <row r="986006" customFormat="1"/>
    <row r="986007" customFormat="1"/>
    <row r="986008" customFormat="1"/>
    <row r="986009" customFormat="1"/>
    <row r="986010" customFormat="1"/>
    <row r="986011" customFormat="1"/>
    <row r="986012" customFormat="1"/>
    <row r="986013" customFormat="1"/>
    <row r="986014" customFormat="1"/>
    <row r="986015" customFormat="1"/>
    <row r="986016" customFormat="1"/>
    <row r="986017" customFormat="1"/>
    <row r="986018" customFormat="1"/>
    <row r="986019" customFormat="1"/>
    <row r="986020" customFormat="1"/>
    <row r="986021" customFormat="1"/>
    <row r="986022" customFormat="1"/>
    <row r="986023" customFormat="1"/>
    <row r="986024" customFormat="1"/>
    <row r="986025" customFormat="1"/>
    <row r="986026" customFormat="1"/>
    <row r="986027" customFormat="1"/>
    <row r="986028" customFormat="1"/>
    <row r="986029" customFormat="1"/>
    <row r="986030" customFormat="1"/>
    <row r="986031" customFormat="1"/>
    <row r="986032" customFormat="1"/>
    <row r="986033" customFormat="1"/>
    <row r="986034" customFormat="1"/>
    <row r="986035" customFormat="1"/>
    <row r="986036" customFormat="1"/>
    <row r="986037" customFormat="1"/>
    <row r="986038" customFormat="1"/>
    <row r="986039" customFormat="1"/>
    <row r="986040" customFormat="1"/>
    <row r="986041" customFormat="1"/>
    <row r="986042" customFormat="1"/>
    <row r="986043" customFormat="1"/>
    <row r="986044" customFormat="1"/>
    <row r="986045" customFormat="1"/>
    <row r="986046" customFormat="1"/>
    <row r="986047" customFormat="1"/>
    <row r="986048" customFormat="1"/>
    <row r="986049" customFormat="1"/>
    <row r="986050" customFormat="1"/>
    <row r="986051" customFormat="1"/>
    <row r="986052" customFormat="1"/>
    <row r="986053" customFormat="1"/>
    <row r="986054" customFormat="1"/>
    <row r="986055" customFormat="1"/>
    <row r="986056" customFormat="1"/>
    <row r="986057" customFormat="1"/>
    <row r="986058" customFormat="1"/>
    <row r="986059" customFormat="1"/>
    <row r="986060" customFormat="1"/>
    <row r="986061" customFormat="1"/>
    <row r="986062" customFormat="1"/>
    <row r="986063" customFormat="1"/>
    <row r="986064" customFormat="1"/>
    <row r="986065" customFormat="1"/>
    <row r="986066" customFormat="1"/>
    <row r="986067" customFormat="1"/>
    <row r="986068" customFormat="1"/>
    <row r="986069" customFormat="1"/>
    <row r="986070" customFormat="1"/>
    <row r="986071" customFormat="1"/>
    <row r="986072" customFormat="1"/>
    <row r="986073" customFormat="1"/>
    <row r="986074" customFormat="1"/>
    <row r="986075" customFormat="1"/>
    <row r="986076" customFormat="1"/>
    <row r="986077" customFormat="1"/>
    <row r="986078" customFormat="1"/>
    <row r="986079" customFormat="1"/>
    <row r="986080" customFormat="1"/>
    <row r="986081" customFormat="1"/>
    <row r="986082" customFormat="1"/>
    <row r="986083" customFormat="1"/>
    <row r="986084" customFormat="1"/>
    <row r="986085" customFormat="1"/>
    <row r="986086" customFormat="1"/>
    <row r="986087" customFormat="1"/>
    <row r="986088" customFormat="1"/>
    <row r="986089" customFormat="1"/>
    <row r="986090" customFormat="1"/>
    <row r="986091" customFormat="1"/>
    <row r="986092" customFormat="1"/>
    <row r="986093" customFormat="1"/>
    <row r="986094" customFormat="1"/>
    <row r="986095" customFormat="1"/>
    <row r="986096" customFormat="1"/>
    <row r="986097" customFormat="1"/>
    <row r="986098" customFormat="1"/>
    <row r="986099" customFormat="1"/>
    <row r="986100" customFormat="1"/>
    <row r="986101" customFormat="1"/>
    <row r="986102" customFormat="1"/>
    <row r="986103" customFormat="1"/>
    <row r="986104" customFormat="1"/>
    <row r="986105" customFormat="1"/>
    <row r="986106" customFormat="1"/>
    <row r="986107" customFormat="1"/>
    <row r="986108" customFormat="1"/>
    <row r="986109" customFormat="1"/>
    <row r="986110" customFormat="1"/>
    <row r="986111" customFormat="1"/>
    <row r="986112" customFormat="1"/>
    <row r="986113" customFormat="1"/>
    <row r="986114" customFormat="1"/>
    <row r="986115" customFormat="1"/>
    <row r="986116" customFormat="1"/>
    <row r="986117" customFormat="1"/>
    <row r="986118" customFormat="1"/>
    <row r="986119" customFormat="1"/>
    <row r="986120" customFormat="1"/>
    <row r="986121" customFormat="1"/>
    <row r="986122" customFormat="1"/>
    <row r="986123" customFormat="1"/>
    <row r="986124" customFormat="1"/>
    <row r="986125" customFormat="1"/>
    <row r="986126" customFormat="1"/>
    <row r="986127" customFormat="1"/>
    <row r="986128" customFormat="1"/>
    <row r="986129" customFormat="1"/>
    <row r="986130" customFormat="1"/>
    <row r="986131" customFormat="1"/>
    <row r="986132" customFormat="1"/>
    <row r="986133" customFormat="1"/>
    <row r="986134" customFormat="1"/>
    <row r="986135" customFormat="1"/>
    <row r="986136" customFormat="1"/>
    <row r="986137" customFormat="1"/>
    <row r="986138" customFormat="1"/>
    <row r="986139" customFormat="1"/>
    <row r="986140" customFormat="1"/>
    <row r="986141" customFormat="1"/>
    <row r="986142" customFormat="1"/>
    <row r="986143" customFormat="1"/>
    <row r="986144" customFormat="1"/>
    <row r="986145" customFormat="1"/>
    <row r="986146" customFormat="1"/>
    <row r="986147" customFormat="1"/>
    <row r="986148" customFormat="1"/>
    <row r="986149" customFormat="1"/>
    <row r="986150" customFormat="1"/>
    <row r="986151" customFormat="1"/>
    <row r="986152" customFormat="1"/>
    <row r="986153" customFormat="1"/>
    <row r="986154" customFormat="1"/>
    <row r="986155" customFormat="1"/>
    <row r="986156" customFormat="1"/>
    <row r="986157" customFormat="1"/>
    <row r="986158" customFormat="1"/>
    <row r="986159" customFormat="1"/>
    <row r="986160" customFormat="1"/>
    <row r="986161" customFormat="1"/>
    <row r="986162" customFormat="1"/>
    <row r="986163" customFormat="1"/>
    <row r="986164" customFormat="1"/>
    <row r="986165" customFormat="1"/>
    <row r="986166" customFormat="1"/>
    <row r="986167" customFormat="1"/>
    <row r="986168" customFormat="1"/>
    <row r="986169" customFormat="1"/>
    <row r="986170" customFormat="1"/>
    <row r="986171" customFormat="1"/>
    <row r="986172" customFormat="1"/>
    <row r="986173" customFormat="1"/>
    <row r="986174" customFormat="1"/>
    <row r="986175" customFormat="1"/>
    <row r="986176" customFormat="1"/>
    <row r="986177" customFormat="1"/>
    <row r="986178" customFormat="1"/>
    <row r="986179" customFormat="1"/>
    <row r="986180" customFormat="1"/>
    <row r="986181" customFormat="1"/>
    <row r="986182" customFormat="1"/>
    <row r="986183" customFormat="1"/>
    <row r="986184" customFormat="1"/>
    <row r="986185" customFormat="1"/>
    <row r="986186" customFormat="1"/>
    <row r="986187" customFormat="1"/>
    <row r="986188" customFormat="1"/>
    <row r="986189" customFormat="1"/>
    <row r="986190" customFormat="1"/>
    <row r="986191" customFormat="1"/>
    <row r="986192" customFormat="1"/>
    <row r="986193" customFormat="1"/>
    <row r="986194" customFormat="1"/>
    <row r="986195" customFormat="1"/>
    <row r="986196" customFormat="1"/>
    <row r="986197" customFormat="1"/>
    <row r="986198" customFormat="1"/>
    <row r="986199" customFormat="1"/>
    <row r="986200" customFormat="1"/>
    <row r="986201" customFormat="1"/>
    <row r="986202" customFormat="1"/>
    <row r="986203" customFormat="1"/>
    <row r="986204" customFormat="1"/>
    <row r="986205" customFormat="1"/>
    <row r="986206" customFormat="1"/>
    <row r="986207" customFormat="1"/>
    <row r="986208" customFormat="1"/>
    <row r="986209" customFormat="1"/>
    <row r="986210" customFormat="1"/>
    <row r="986211" customFormat="1"/>
    <row r="986212" customFormat="1"/>
    <row r="986213" customFormat="1"/>
    <row r="986214" customFormat="1"/>
    <row r="986215" customFormat="1"/>
    <row r="986216" customFormat="1"/>
    <row r="986217" customFormat="1"/>
    <row r="986218" customFormat="1"/>
    <row r="986219" customFormat="1"/>
    <row r="986220" customFormat="1"/>
    <row r="986221" customFormat="1"/>
    <row r="986222" customFormat="1"/>
    <row r="986223" customFormat="1"/>
    <row r="986224" customFormat="1"/>
    <row r="986225" customFormat="1"/>
    <row r="986226" customFormat="1"/>
    <row r="986227" customFormat="1"/>
    <row r="986228" customFormat="1"/>
    <row r="986229" customFormat="1"/>
    <row r="986230" customFormat="1"/>
    <row r="986231" customFormat="1"/>
    <row r="986232" customFormat="1"/>
    <row r="986233" customFormat="1"/>
    <row r="986234" customFormat="1"/>
    <row r="986235" customFormat="1"/>
    <row r="986236" customFormat="1"/>
    <row r="986237" customFormat="1"/>
    <row r="986238" customFormat="1"/>
    <row r="986239" customFormat="1"/>
    <row r="986240" customFormat="1"/>
    <row r="986241" customFormat="1"/>
    <row r="986242" customFormat="1"/>
    <row r="986243" customFormat="1"/>
    <row r="986244" customFormat="1"/>
    <row r="986245" customFormat="1"/>
    <row r="986246" customFormat="1"/>
    <row r="986247" customFormat="1"/>
    <row r="986248" customFormat="1"/>
    <row r="986249" customFormat="1"/>
    <row r="986250" customFormat="1"/>
    <row r="986251" customFormat="1"/>
    <row r="986252" customFormat="1"/>
    <row r="986253" customFormat="1"/>
    <row r="986254" customFormat="1"/>
    <row r="986255" customFormat="1"/>
    <row r="986256" customFormat="1"/>
    <row r="986257" customFormat="1"/>
    <row r="986258" customFormat="1"/>
    <row r="986259" customFormat="1"/>
    <row r="986260" customFormat="1"/>
    <row r="986261" customFormat="1"/>
    <row r="986262" customFormat="1"/>
    <row r="986263" customFormat="1"/>
    <row r="986264" customFormat="1"/>
    <row r="986265" customFormat="1"/>
    <row r="986266" customFormat="1"/>
    <row r="986267" customFormat="1"/>
    <row r="986268" customFormat="1"/>
    <row r="986269" customFormat="1"/>
    <row r="986270" customFormat="1"/>
    <row r="986271" customFormat="1"/>
    <row r="986272" customFormat="1"/>
    <row r="986273" customFormat="1"/>
    <row r="986274" customFormat="1"/>
    <row r="986275" customFormat="1"/>
    <row r="986276" customFormat="1"/>
    <row r="986277" customFormat="1"/>
    <row r="986278" customFormat="1"/>
    <row r="986279" customFormat="1"/>
    <row r="986280" customFormat="1"/>
    <row r="986281" customFormat="1"/>
    <row r="986282" customFormat="1"/>
    <row r="986283" customFormat="1"/>
    <row r="986284" customFormat="1"/>
    <row r="986285" customFormat="1"/>
    <row r="986286" customFormat="1"/>
    <row r="986287" customFormat="1"/>
    <row r="986288" customFormat="1"/>
    <row r="986289" customFormat="1"/>
    <row r="986290" customFormat="1"/>
    <row r="986291" customFormat="1"/>
    <row r="986292" customFormat="1"/>
    <row r="986293" customFormat="1"/>
    <row r="986294" customFormat="1"/>
    <row r="986295" customFormat="1"/>
    <row r="986296" customFormat="1"/>
    <row r="986297" customFormat="1"/>
    <row r="986298" customFormat="1"/>
    <row r="986299" customFormat="1"/>
    <row r="986300" customFormat="1"/>
    <row r="986301" customFormat="1"/>
    <row r="986302" customFormat="1"/>
    <row r="986303" customFormat="1"/>
    <row r="986304" customFormat="1"/>
    <row r="986305" customFormat="1"/>
    <row r="986306" customFormat="1"/>
    <row r="986307" customFormat="1"/>
    <row r="986308" customFormat="1"/>
    <row r="986309" customFormat="1"/>
    <row r="986310" customFormat="1"/>
    <row r="986311" customFormat="1"/>
    <row r="986312" customFormat="1"/>
    <row r="986313" customFormat="1"/>
    <row r="986314" customFormat="1"/>
    <row r="986315" customFormat="1"/>
    <row r="986316" customFormat="1"/>
    <row r="986317" customFormat="1"/>
    <row r="986318" customFormat="1"/>
    <row r="986319" customFormat="1"/>
    <row r="986320" customFormat="1"/>
    <row r="986321" customFormat="1"/>
    <row r="986322" customFormat="1"/>
    <row r="986323" customFormat="1"/>
    <row r="986324" customFormat="1"/>
    <row r="986325" customFormat="1"/>
    <row r="986326" customFormat="1"/>
    <row r="986327" customFormat="1"/>
    <row r="986328" customFormat="1"/>
    <row r="986329" customFormat="1"/>
    <row r="986330" customFormat="1"/>
    <row r="986331" customFormat="1"/>
    <row r="986332" customFormat="1"/>
    <row r="986333" customFormat="1"/>
    <row r="986334" customFormat="1"/>
    <row r="986335" customFormat="1"/>
    <row r="986336" customFormat="1"/>
    <row r="986337" customFormat="1"/>
    <row r="986338" customFormat="1"/>
    <row r="986339" customFormat="1"/>
    <row r="986340" customFormat="1"/>
    <row r="986341" customFormat="1"/>
    <row r="986342" customFormat="1"/>
    <row r="986343" customFormat="1"/>
    <row r="986344" customFormat="1"/>
    <row r="986345" customFormat="1"/>
    <row r="986346" customFormat="1"/>
    <row r="986347" customFormat="1"/>
    <row r="986348" customFormat="1"/>
    <row r="986349" customFormat="1"/>
    <row r="986350" customFormat="1"/>
    <row r="986351" customFormat="1"/>
    <row r="986352" customFormat="1"/>
    <row r="986353" customFormat="1"/>
    <row r="986354" customFormat="1"/>
    <row r="986355" customFormat="1"/>
    <row r="986356" customFormat="1"/>
    <row r="986357" customFormat="1"/>
    <row r="986358" customFormat="1"/>
    <row r="986359" customFormat="1"/>
    <row r="986360" customFormat="1"/>
    <row r="986361" customFormat="1"/>
    <row r="986362" customFormat="1"/>
    <row r="986363" customFormat="1"/>
    <row r="986364" customFormat="1"/>
    <row r="986365" customFormat="1"/>
    <row r="986366" customFormat="1"/>
    <row r="986367" customFormat="1"/>
    <row r="986368" customFormat="1"/>
    <row r="986369" customFormat="1"/>
    <row r="986370" customFormat="1"/>
    <row r="986371" customFormat="1"/>
    <row r="986372" customFormat="1"/>
    <row r="986373" customFormat="1"/>
    <row r="986374" customFormat="1"/>
    <row r="986375" customFormat="1"/>
    <row r="986376" customFormat="1"/>
    <row r="986377" customFormat="1"/>
    <row r="986378" customFormat="1"/>
    <row r="986379" customFormat="1"/>
    <row r="986380" customFormat="1"/>
    <row r="986381" customFormat="1"/>
    <row r="986382" customFormat="1"/>
    <row r="986383" customFormat="1"/>
    <row r="986384" customFormat="1"/>
    <row r="986385" customFormat="1"/>
    <row r="986386" customFormat="1"/>
    <row r="986387" customFormat="1"/>
    <row r="986388" customFormat="1"/>
    <row r="986389" customFormat="1"/>
    <row r="986390" customFormat="1"/>
    <row r="986391" customFormat="1"/>
    <row r="986392" customFormat="1"/>
    <row r="986393" customFormat="1"/>
    <row r="986394" customFormat="1"/>
    <row r="986395" customFormat="1"/>
    <row r="986396" customFormat="1"/>
    <row r="986397" customFormat="1"/>
    <row r="986398" customFormat="1"/>
    <row r="986399" customFormat="1"/>
    <row r="986400" customFormat="1"/>
    <row r="986401" customFormat="1"/>
    <row r="986402" customFormat="1"/>
    <row r="986403" customFormat="1"/>
    <row r="986404" customFormat="1"/>
    <row r="986405" customFormat="1"/>
    <row r="986406" customFormat="1"/>
    <row r="986407" customFormat="1"/>
    <row r="986408" customFormat="1"/>
    <row r="986409" customFormat="1"/>
    <row r="986410" customFormat="1"/>
    <row r="986411" customFormat="1"/>
    <row r="986412" customFormat="1"/>
    <row r="986413" customFormat="1"/>
    <row r="986414" customFormat="1"/>
    <row r="986415" customFormat="1"/>
    <row r="986416" customFormat="1"/>
    <row r="986417" customFormat="1"/>
    <row r="986418" customFormat="1"/>
    <row r="986419" customFormat="1"/>
    <row r="986420" customFormat="1"/>
    <row r="986421" customFormat="1"/>
    <row r="986422" customFormat="1"/>
    <row r="986423" customFormat="1"/>
    <row r="986424" customFormat="1"/>
    <row r="986425" customFormat="1"/>
    <row r="986426" customFormat="1"/>
    <row r="986427" customFormat="1"/>
    <row r="986428" customFormat="1"/>
    <row r="986429" customFormat="1"/>
    <row r="986430" customFormat="1"/>
    <row r="986431" customFormat="1"/>
    <row r="986432" customFormat="1"/>
    <row r="986433" customFormat="1"/>
    <row r="986434" customFormat="1"/>
    <row r="986435" customFormat="1"/>
    <row r="986436" customFormat="1"/>
    <row r="986437" customFormat="1"/>
    <row r="986438" customFormat="1"/>
    <row r="986439" customFormat="1"/>
    <row r="986440" customFormat="1"/>
    <row r="986441" customFormat="1"/>
    <row r="986442" customFormat="1"/>
    <row r="986443" customFormat="1"/>
    <row r="986444" customFormat="1"/>
    <row r="986445" customFormat="1"/>
    <row r="986446" customFormat="1"/>
    <row r="986447" customFormat="1"/>
    <row r="986448" customFormat="1"/>
    <row r="986449" customFormat="1"/>
    <row r="986450" customFormat="1"/>
    <row r="986451" customFormat="1"/>
    <row r="986452" customFormat="1"/>
    <row r="986453" customFormat="1"/>
    <row r="986454" customFormat="1"/>
    <row r="986455" customFormat="1"/>
    <row r="986456" customFormat="1"/>
    <row r="986457" customFormat="1"/>
    <row r="986458" customFormat="1"/>
    <row r="986459" customFormat="1"/>
    <row r="986460" customFormat="1"/>
    <row r="986461" customFormat="1"/>
    <row r="986462" customFormat="1"/>
    <row r="986463" customFormat="1"/>
    <row r="986464" customFormat="1"/>
    <row r="986465" customFormat="1"/>
    <row r="986466" customFormat="1"/>
    <row r="986467" customFormat="1"/>
    <row r="986468" customFormat="1"/>
    <row r="986469" customFormat="1"/>
    <row r="986470" customFormat="1"/>
    <row r="986471" customFormat="1"/>
    <row r="986472" customFormat="1"/>
    <row r="986473" customFormat="1"/>
    <row r="986474" customFormat="1"/>
    <row r="986475" customFormat="1"/>
    <row r="986476" customFormat="1"/>
    <row r="986477" customFormat="1"/>
    <row r="986478" customFormat="1"/>
    <row r="986479" customFormat="1"/>
    <row r="986480" customFormat="1"/>
    <row r="986481" customFormat="1"/>
    <row r="986482" customFormat="1"/>
    <row r="986483" customFormat="1"/>
    <row r="986484" customFormat="1"/>
    <row r="986485" customFormat="1"/>
    <row r="986486" customFormat="1"/>
    <row r="986487" customFormat="1"/>
    <row r="986488" customFormat="1"/>
    <row r="986489" customFormat="1"/>
    <row r="986490" customFormat="1"/>
    <row r="986491" customFormat="1"/>
    <row r="986492" customFormat="1"/>
    <row r="986493" customFormat="1"/>
    <row r="986494" customFormat="1"/>
    <row r="986495" customFormat="1"/>
    <row r="986496" customFormat="1"/>
    <row r="986497" customFormat="1"/>
    <row r="986498" customFormat="1"/>
    <row r="986499" customFormat="1"/>
    <row r="986500" customFormat="1"/>
    <row r="986501" customFormat="1"/>
    <row r="986502" customFormat="1"/>
    <row r="986503" customFormat="1"/>
    <row r="986504" customFormat="1"/>
    <row r="986505" customFormat="1"/>
    <row r="986506" customFormat="1"/>
    <row r="986507" customFormat="1"/>
    <row r="986508" customFormat="1"/>
    <row r="986509" customFormat="1"/>
    <row r="986510" customFormat="1"/>
    <row r="986511" customFormat="1"/>
    <row r="986512" customFormat="1"/>
    <row r="986513" customFormat="1"/>
    <row r="986514" customFormat="1"/>
    <row r="986515" customFormat="1"/>
    <row r="986516" customFormat="1"/>
    <row r="986517" customFormat="1"/>
    <row r="986518" customFormat="1"/>
    <row r="986519" customFormat="1"/>
    <row r="986520" customFormat="1"/>
    <row r="986521" customFormat="1"/>
    <row r="986522" customFormat="1"/>
    <row r="986523" customFormat="1"/>
    <row r="986524" customFormat="1"/>
    <row r="986525" customFormat="1"/>
    <row r="986526" customFormat="1"/>
    <row r="986527" customFormat="1"/>
    <row r="986528" customFormat="1"/>
    <row r="986529" customFormat="1"/>
    <row r="986530" customFormat="1"/>
    <row r="986531" customFormat="1"/>
    <row r="986532" customFormat="1"/>
    <row r="986533" customFormat="1"/>
    <row r="986534" customFormat="1"/>
    <row r="986535" customFormat="1"/>
    <row r="986536" customFormat="1"/>
    <row r="986537" customFormat="1"/>
    <row r="986538" customFormat="1"/>
    <row r="986539" customFormat="1"/>
    <row r="986540" customFormat="1"/>
    <row r="986541" customFormat="1"/>
    <row r="986542" customFormat="1"/>
    <row r="986543" customFormat="1"/>
    <row r="986544" customFormat="1"/>
    <row r="986545" customFormat="1"/>
    <row r="986546" customFormat="1"/>
    <row r="986547" customFormat="1"/>
    <row r="986548" customFormat="1"/>
    <row r="986549" customFormat="1"/>
    <row r="986550" customFormat="1"/>
    <row r="986551" customFormat="1"/>
    <row r="986552" customFormat="1"/>
    <row r="986553" customFormat="1"/>
    <row r="986554" customFormat="1"/>
    <row r="986555" customFormat="1"/>
    <row r="986556" customFormat="1"/>
    <row r="986557" customFormat="1"/>
    <row r="986558" customFormat="1"/>
    <row r="986559" customFormat="1"/>
    <row r="986560" customFormat="1"/>
    <row r="986561" customFormat="1"/>
    <row r="986562" customFormat="1"/>
    <row r="986563" customFormat="1"/>
    <row r="986564" customFormat="1"/>
    <row r="986565" customFormat="1"/>
    <row r="986566" customFormat="1"/>
    <row r="986567" customFormat="1"/>
    <row r="986568" customFormat="1"/>
    <row r="986569" customFormat="1"/>
    <row r="986570" customFormat="1"/>
    <row r="986571" customFormat="1"/>
    <row r="986572" customFormat="1"/>
    <row r="986573" customFormat="1"/>
    <row r="986574" customFormat="1"/>
    <row r="986575" customFormat="1"/>
    <row r="986576" customFormat="1"/>
    <row r="986577" customFormat="1"/>
    <row r="986578" customFormat="1"/>
    <row r="986579" customFormat="1"/>
    <row r="986580" customFormat="1"/>
    <row r="986581" customFormat="1"/>
    <row r="986582" customFormat="1"/>
    <row r="986583" customFormat="1"/>
    <row r="986584" customFormat="1"/>
    <row r="986585" customFormat="1"/>
    <row r="986586" customFormat="1"/>
    <row r="986587" customFormat="1"/>
    <row r="986588" customFormat="1"/>
    <row r="986589" customFormat="1"/>
    <row r="986590" customFormat="1"/>
    <row r="986591" customFormat="1"/>
    <row r="986592" customFormat="1"/>
    <row r="986593" customFormat="1"/>
    <row r="986594" customFormat="1"/>
    <row r="986595" customFormat="1"/>
    <row r="986596" customFormat="1"/>
    <row r="986597" customFormat="1"/>
    <row r="986598" customFormat="1"/>
    <row r="986599" customFormat="1"/>
    <row r="986600" customFormat="1"/>
    <row r="986601" customFormat="1"/>
    <row r="986602" customFormat="1"/>
    <row r="986603" customFormat="1"/>
    <row r="986604" customFormat="1"/>
    <row r="986605" customFormat="1"/>
    <row r="986606" customFormat="1"/>
    <row r="986607" customFormat="1"/>
    <row r="986608" customFormat="1"/>
    <row r="986609" customFormat="1"/>
    <row r="986610" customFormat="1"/>
    <row r="986611" customFormat="1"/>
    <row r="986612" customFormat="1"/>
    <row r="986613" customFormat="1"/>
    <row r="986614" customFormat="1"/>
    <row r="986615" customFormat="1"/>
    <row r="986616" customFormat="1"/>
    <row r="986617" customFormat="1"/>
    <row r="986618" customFormat="1"/>
    <row r="986619" customFormat="1"/>
    <row r="986620" customFormat="1"/>
    <row r="986621" customFormat="1"/>
    <row r="986622" customFormat="1"/>
    <row r="986623" customFormat="1"/>
    <row r="986624" customFormat="1"/>
    <row r="986625" customFormat="1"/>
    <row r="986626" customFormat="1"/>
    <row r="986627" customFormat="1"/>
    <row r="986628" customFormat="1"/>
    <row r="986629" customFormat="1"/>
    <row r="986630" customFormat="1"/>
    <row r="986631" customFormat="1"/>
    <row r="986632" customFormat="1"/>
    <row r="986633" customFormat="1"/>
    <row r="986634" customFormat="1"/>
    <row r="986635" customFormat="1"/>
    <row r="986636" customFormat="1"/>
    <row r="986637" customFormat="1"/>
    <row r="986638" customFormat="1"/>
    <row r="986639" customFormat="1"/>
    <row r="986640" customFormat="1"/>
    <row r="986641" customFormat="1"/>
    <row r="986642" customFormat="1"/>
    <row r="986643" customFormat="1"/>
    <row r="986644" customFormat="1"/>
    <row r="986645" customFormat="1"/>
    <row r="986646" customFormat="1"/>
    <row r="986647" customFormat="1"/>
    <row r="986648" customFormat="1"/>
    <row r="986649" customFormat="1"/>
    <row r="986650" customFormat="1"/>
    <row r="986651" customFormat="1"/>
    <row r="986652" customFormat="1"/>
    <row r="986653" customFormat="1"/>
    <row r="986654" customFormat="1"/>
    <row r="986655" customFormat="1"/>
    <row r="986656" customFormat="1"/>
    <row r="986657" customFormat="1"/>
    <row r="986658" customFormat="1"/>
    <row r="986659" customFormat="1"/>
    <row r="986660" customFormat="1"/>
    <row r="986661" customFormat="1"/>
    <row r="986662" customFormat="1"/>
    <row r="986663" customFormat="1"/>
    <row r="986664" customFormat="1"/>
    <row r="986665" customFormat="1"/>
    <row r="986666" customFormat="1"/>
    <row r="986667" customFormat="1"/>
    <row r="986668" customFormat="1"/>
    <row r="986669" customFormat="1"/>
    <row r="986670" customFormat="1"/>
    <row r="986671" customFormat="1"/>
    <row r="986672" customFormat="1"/>
    <row r="986673" customFormat="1"/>
    <row r="986674" customFormat="1"/>
    <row r="986675" customFormat="1"/>
    <row r="986676" customFormat="1"/>
    <row r="986677" customFormat="1"/>
    <row r="986678" customFormat="1"/>
    <row r="986679" customFormat="1"/>
    <row r="986680" customFormat="1"/>
    <row r="986681" customFormat="1"/>
    <row r="986682" customFormat="1"/>
    <row r="986683" customFormat="1"/>
    <row r="986684" customFormat="1"/>
    <row r="986685" customFormat="1"/>
    <row r="986686" customFormat="1"/>
    <row r="986687" customFormat="1"/>
    <row r="986688" customFormat="1"/>
    <row r="986689" customFormat="1"/>
    <row r="986690" customFormat="1"/>
    <row r="986691" customFormat="1"/>
    <row r="986692" customFormat="1"/>
    <row r="986693" customFormat="1"/>
    <row r="986694" customFormat="1"/>
    <row r="986695" customFormat="1"/>
    <row r="986696" customFormat="1"/>
    <row r="986697" customFormat="1"/>
    <row r="986698" customFormat="1"/>
    <row r="986699" customFormat="1"/>
    <row r="986700" customFormat="1"/>
    <row r="986701" customFormat="1"/>
    <row r="986702" customFormat="1"/>
    <row r="986703" customFormat="1"/>
    <row r="986704" customFormat="1"/>
    <row r="986705" customFormat="1"/>
    <row r="986706" customFormat="1"/>
    <row r="986707" customFormat="1"/>
    <row r="986708" customFormat="1"/>
    <row r="986709" customFormat="1"/>
    <row r="986710" customFormat="1"/>
    <row r="986711" customFormat="1"/>
    <row r="986712" customFormat="1"/>
    <row r="986713" customFormat="1"/>
    <row r="986714" customFormat="1"/>
    <row r="986715" customFormat="1"/>
    <row r="986716" customFormat="1"/>
    <row r="986717" customFormat="1"/>
    <row r="986718" customFormat="1"/>
    <row r="986719" customFormat="1"/>
    <row r="986720" customFormat="1"/>
    <row r="986721" customFormat="1"/>
    <row r="986722" customFormat="1"/>
    <row r="986723" customFormat="1"/>
    <row r="986724" customFormat="1"/>
    <row r="986725" customFormat="1"/>
    <row r="986726" customFormat="1"/>
    <row r="986727" customFormat="1"/>
    <row r="986728" customFormat="1"/>
    <row r="986729" customFormat="1"/>
    <row r="986730" customFormat="1"/>
    <row r="986731" customFormat="1"/>
    <row r="986732" customFormat="1"/>
    <row r="986733" customFormat="1"/>
    <row r="986734" customFormat="1"/>
    <row r="986735" customFormat="1"/>
    <row r="986736" customFormat="1"/>
    <row r="986737" customFormat="1"/>
    <row r="986738" customFormat="1"/>
    <row r="986739" customFormat="1"/>
    <row r="986740" customFormat="1"/>
    <row r="986741" customFormat="1"/>
    <row r="986742" customFormat="1"/>
    <row r="986743" customFormat="1"/>
    <row r="986744" customFormat="1"/>
    <row r="986745" customFormat="1"/>
    <row r="986746" customFormat="1"/>
    <row r="986747" customFormat="1"/>
    <row r="986748" customFormat="1"/>
    <row r="986749" customFormat="1"/>
    <row r="986750" customFormat="1"/>
    <row r="986751" customFormat="1"/>
    <row r="986752" customFormat="1"/>
    <row r="986753" customFormat="1"/>
    <row r="986754" customFormat="1"/>
    <row r="986755" customFormat="1"/>
    <row r="986756" customFormat="1"/>
    <row r="986757" customFormat="1"/>
    <row r="986758" customFormat="1"/>
    <row r="986759" customFormat="1"/>
    <row r="986760" customFormat="1"/>
    <row r="986761" customFormat="1"/>
    <row r="986762" customFormat="1"/>
    <row r="986763" customFormat="1"/>
    <row r="986764" customFormat="1"/>
    <row r="986765" customFormat="1"/>
    <row r="986766" customFormat="1"/>
    <row r="986767" customFormat="1"/>
    <row r="986768" customFormat="1"/>
    <row r="986769" customFormat="1"/>
    <row r="986770" customFormat="1"/>
    <row r="986771" customFormat="1"/>
    <row r="986772" customFormat="1"/>
    <row r="986773" customFormat="1"/>
    <row r="986774" customFormat="1"/>
    <row r="986775" customFormat="1"/>
    <row r="986776" customFormat="1"/>
    <row r="986777" customFormat="1"/>
    <row r="986778" customFormat="1"/>
    <row r="986779" customFormat="1"/>
    <row r="986780" customFormat="1"/>
    <row r="986781" customFormat="1"/>
    <row r="986782" customFormat="1"/>
    <row r="986783" customFormat="1"/>
    <row r="986784" customFormat="1"/>
    <row r="986785" customFormat="1"/>
    <row r="986786" customFormat="1"/>
    <row r="986787" customFormat="1"/>
    <row r="986788" customFormat="1"/>
    <row r="986789" customFormat="1"/>
    <row r="986790" customFormat="1"/>
    <row r="986791" customFormat="1"/>
    <row r="986792" customFormat="1"/>
    <row r="986793" customFormat="1"/>
    <row r="986794" customFormat="1"/>
    <row r="986795" customFormat="1"/>
    <row r="986796" customFormat="1"/>
    <row r="986797" customFormat="1"/>
    <row r="986798" customFormat="1"/>
    <row r="986799" customFormat="1"/>
    <row r="986800" customFormat="1"/>
    <row r="986801" customFormat="1"/>
    <row r="986802" customFormat="1"/>
    <row r="986803" customFormat="1"/>
    <row r="986804" customFormat="1"/>
    <row r="986805" customFormat="1"/>
    <row r="986806" customFormat="1"/>
    <row r="986807" customFormat="1"/>
    <row r="986808" customFormat="1"/>
    <row r="986809" customFormat="1"/>
    <row r="986810" customFormat="1"/>
    <row r="986811" customFormat="1"/>
    <row r="986812" customFormat="1"/>
    <row r="986813" customFormat="1"/>
    <row r="986814" customFormat="1"/>
    <row r="986815" customFormat="1"/>
    <row r="986816" customFormat="1"/>
    <row r="986817" customFormat="1"/>
    <row r="986818" customFormat="1"/>
    <row r="986819" customFormat="1"/>
    <row r="986820" customFormat="1"/>
    <row r="986821" customFormat="1"/>
    <row r="986822" customFormat="1"/>
    <row r="986823" customFormat="1"/>
    <row r="986824" customFormat="1"/>
    <row r="986825" customFormat="1"/>
    <row r="986826" customFormat="1"/>
    <row r="986827" customFormat="1"/>
    <row r="986828" customFormat="1"/>
    <row r="986829" customFormat="1"/>
    <row r="986830" customFormat="1"/>
    <row r="986831" customFormat="1"/>
    <row r="986832" customFormat="1"/>
    <row r="986833" customFormat="1"/>
    <row r="986834" customFormat="1"/>
    <row r="986835" customFormat="1"/>
    <row r="986836" customFormat="1"/>
    <row r="986837" customFormat="1"/>
    <row r="986838" customFormat="1"/>
    <row r="986839" customFormat="1"/>
    <row r="986840" customFormat="1"/>
    <row r="986841" customFormat="1"/>
    <row r="986842" customFormat="1"/>
    <row r="986843" customFormat="1"/>
    <row r="986844" customFormat="1"/>
    <row r="986845" customFormat="1"/>
    <row r="986846" customFormat="1"/>
    <row r="986847" customFormat="1"/>
    <row r="986848" customFormat="1"/>
    <row r="986849" customFormat="1"/>
    <row r="986850" customFormat="1"/>
    <row r="986851" customFormat="1"/>
    <row r="986852" customFormat="1"/>
    <row r="986853" customFormat="1"/>
    <row r="986854" customFormat="1"/>
    <row r="986855" customFormat="1"/>
    <row r="986856" customFormat="1"/>
    <row r="986857" customFormat="1"/>
    <row r="986858" customFormat="1"/>
    <row r="986859" customFormat="1"/>
    <row r="986860" customFormat="1"/>
    <row r="986861" customFormat="1"/>
    <row r="986862" customFormat="1"/>
    <row r="986863" customFormat="1"/>
    <row r="986864" customFormat="1"/>
    <row r="986865" customFormat="1"/>
    <row r="986866" customFormat="1"/>
    <row r="986867" customFormat="1"/>
    <row r="986868" customFormat="1"/>
    <row r="986869" customFormat="1"/>
    <row r="986870" customFormat="1"/>
    <row r="986871" customFormat="1"/>
    <row r="986872" customFormat="1"/>
    <row r="986873" customFormat="1"/>
    <row r="986874" customFormat="1"/>
    <row r="986875" customFormat="1"/>
    <row r="986876" customFormat="1"/>
    <row r="986877" customFormat="1"/>
    <row r="986878" customFormat="1"/>
    <row r="986879" customFormat="1"/>
    <row r="986880" customFormat="1"/>
    <row r="986881" customFormat="1"/>
    <row r="986882" customFormat="1"/>
    <row r="986883" customFormat="1"/>
    <row r="986884" customFormat="1"/>
    <row r="986885" customFormat="1"/>
    <row r="986886" customFormat="1"/>
    <row r="986887" customFormat="1"/>
    <row r="986888" customFormat="1"/>
    <row r="986889" customFormat="1"/>
    <row r="986890" customFormat="1"/>
    <row r="986891" customFormat="1"/>
    <row r="986892" customFormat="1"/>
    <row r="986893" customFormat="1"/>
    <row r="986894" customFormat="1"/>
    <row r="986895" customFormat="1"/>
    <row r="986896" customFormat="1"/>
    <row r="986897" customFormat="1"/>
    <row r="986898" customFormat="1"/>
    <row r="986899" customFormat="1"/>
    <row r="986900" customFormat="1"/>
    <row r="986901" customFormat="1"/>
    <row r="986902" customFormat="1"/>
    <row r="986903" customFormat="1"/>
    <row r="986904" customFormat="1"/>
    <row r="986905" customFormat="1"/>
    <row r="986906" customFormat="1"/>
    <row r="986907" customFormat="1"/>
    <row r="986908" customFormat="1"/>
    <row r="986909" customFormat="1"/>
    <row r="986910" customFormat="1"/>
    <row r="986911" customFormat="1"/>
    <row r="986912" customFormat="1"/>
    <row r="986913" customFormat="1"/>
    <row r="986914" customFormat="1"/>
    <row r="986915" customFormat="1"/>
    <row r="986916" customFormat="1"/>
    <row r="986917" customFormat="1"/>
    <row r="986918" customFormat="1"/>
    <row r="986919" customFormat="1"/>
    <row r="986920" customFormat="1"/>
    <row r="986921" customFormat="1"/>
    <row r="986922" customFormat="1"/>
    <row r="986923" customFormat="1"/>
    <row r="986924" customFormat="1"/>
    <row r="986925" customFormat="1"/>
    <row r="986926" customFormat="1"/>
    <row r="986927" customFormat="1"/>
    <row r="986928" customFormat="1"/>
    <row r="986929" customFormat="1"/>
    <row r="986930" customFormat="1"/>
    <row r="986931" customFormat="1"/>
    <row r="986932" customFormat="1"/>
    <row r="986933" customFormat="1"/>
    <row r="986934" customFormat="1"/>
    <row r="986935" customFormat="1"/>
    <row r="986936" customFormat="1"/>
    <row r="986937" customFormat="1"/>
    <row r="986938" customFormat="1"/>
    <row r="986939" customFormat="1"/>
    <row r="986940" customFormat="1"/>
    <row r="986941" customFormat="1"/>
    <row r="986942" customFormat="1"/>
    <row r="986943" customFormat="1"/>
    <row r="986944" customFormat="1"/>
    <row r="986945" customFormat="1"/>
    <row r="986946" customFormat="1"/>
    <row r="986947" customFormat="1"/>
    <row r="986948" customFormat="1"/>
    <row r="986949" customFormat="1"/>
    <row r="986950" customFormat="1"/>
    <row r="986951" customFormat="1"/>
    <row r="986952" customFormat="1"/>
    <row r="986953" customFormat="1"/>
    <row r="986954" customFormat="1"/>
    <row r="986955" customFormat="1"/>
    <row r="986956" customFormat="1"/>
    <row r="986957" customFormat="1"/>
    <row r="986958" customFormat="1"/>
    <row r="986959" customFormat="1"/>
    <row r="986960" customFormat="1"/>
    <row r="986961" customFormat="1"/>
    <row r="986962" customFormat="1"/>
    <row r="986963" customFormat="1"/>
    <row r="986964" customFormat="1"/>
    <row r="986965" customFormat="1"/>
    <row r="986966" customFormat="1"/>
    <row r="986967" customFormat="1"/>
    <row r="986968" customFormat="1"/>
    <row r="986969" customFormat="1"/>
    <row r="986970" customFormat="1"/>
    <row r="986971" customFormat="1"/>
    <row r="986972" customFormat="1"/>
    <row r="986973" customFormat="1"/>
    <row r="986974" customFormat="1"/>
    <row r="986975" customFormat="1"/>
    <row r="986976" customFormat="1"/>
    <row r="986977" customFormat="1"/>
    <row r="986978" customFormat="1"/>
    <row r="986979" customFormat="1"/>
    <row r="986980" customFormat="1"/>
    <row r="986981" customFormat="1"/>
    <row r="986982" customFormat="1"/>
    <row r="986983" customFormat="1"/>
    <row r="986984" customFormat="1"/>
    <row r="986985" customFormat="1"/>
    <row r="986986" customFormat="1"/>
    <row r="986987" customFormat="1"/>
    <row r="986988" customFormat="1"/>
    <row r="986989" customFormat="1"/>
    <row r="986990" customFormat="1"/>
    <row r="986991" customFormat="1"/>
    <row r="986992" customFormat="1"/>
    <row r="986993" customFormat="1"/>
    <row r="986994" customFormat="1"/>
    <row r="986995" customFormat="1"/>
    <row r="986996" customFormat="1"/>
    <row r="986997" customFormat="1"/>
    <row r="986998" customFormat="1"/>
    <row r="986999" customFormat="1"/>
    <row r="987000" customFormat="1"/>
    <row r="987001" customFormat="1"/>
    <row r="987002" customFormat="1"/>
    <row r="987003" customFormat="1"/>
    <row r="987004" customFormat="1"/>
    <row r="987005" customFormat="1"/>
    <row r="987006" customFormat="1"/>
    <row r="987007" customFormat="1"/>
    <row r="987008" customFormat="1"/>
    <row r="987009" customFormat="1"/>
    <row r="987010" customFormat="1"/>
    <row r="987011" customFormat="1"/>
    <row r="987012" customFormat="1"/>
    <row r="987013" customFormat="1"/>
    <row r="987014" customFormat="1"/>
    <row r="987015" customFormat="1"/>
    <row r="987016" customFormat="1"/>
    <row r="987017" customFormat="1"/>
    <row r="987018" customFormat="1"/>
    <row r="987019" customFormat="1"/>
    <row r="987020" customFormat="1"/>
    <row r="987021" customFormat="1"/>
    <row r="987022" customFormat="1"/>
    <row r="987023" customFormat="1"/>
    <row r="987024" customFormat="1"/>
    <row r="987025" customFormat="1"/>
    <row r="987026" customFormat="1"/>
    <row r="987027" customFormat="1"/>
    <row r="987028" customFormat="1"/>
    <row r="987029" customFormat="1"/>
    <row r="987030" customFormat="1"/>
    <row r="987031" customFormat="1"/>
    <row r="987032" customFormat="1"/>
    <row r="987033" customFormat="1"/>
    <row r="987034" customFormat="1"/>
    <row r="987035" customFormat="1"/>
    <row r="987036" customFormat="1"/>
    <row r="987037" customFormat="1"/>
    <row r="987038" customFormat="1"/>
    <row r="987039" customFormat="1"/>
    <row r="987040" customFormat="1"/>
    <row r="987041" customFormat="1"/>
    <row r="987042" customFormat="1"/>
    <row r="987043" customFormat="1"/>
    <row r="987044" customFormat="1"/>
    <row r="987045" customFormat="1"/>
    <row r="987046" customFormat="1"/>
    <row r="987047" customFormat="1"/>
    <row r="987048" customFormat="1"/>
    <row r="987049" customFormat="1"/>
    <row r="987050" customFormat="1"/>
    <row r="987051" customFormat="1"/>
    <row r="987052" customFormat="1"/>
    <row r="987053" customFormat="1"/>
    <row r="987054" customFormat="1"/>
    <row r="987055" customFormat="1"/>
    <row r="987056" customFormat="1"/>
    <row r="987057" customFormat="1"/>
    <row r="987058" customFormat="1"/>
    <row r="987059" customFormat="1"/>
    <row r="987060" customFormat="1"/>
    <row r="987061" customFormat="1"/>
    <row r="987062" customFormat="1"/>
    <row r="987063" customFormat="1"/>
    <row r="987064" customFormat="1"/>
    <row r="987065" customFormat="1"/>
    <row r="987066" customFormat="1"/>
    <row r="987067" customFormat="1"/>
    <row r="987068" customFormat="1"/>
    <row r="987069" customFormat="1"/>
    <row r="987070" customFormat="1"/>
    <row r="987071" customFormat="1"/>
    <row r="987072" customFormat="1"/>
    <row r="987073" customFormat="1"/>
    <row r="987074" customFormat="1"/>
    <row r="987075" customFormat="1"/>
    <row r="987076" customFormat="1"/>
    <row r="987077" customFormat="1"/>
    <row r="987078" customFormat="1"/>
    <row r="987079" customFormat="1"/>
    <row r="987080" customFormat="1"/>
    <row r="987081" customFormat="1"/>
    <row r="987082" customFormat="1"/>
    <row r="987083" customFormat="1"/>
    <row r="987084" customFormat="1"/>
    <row r="987085" customFormat="1"/>
    <row r="987086" customFormat="1"/>
    <row r="987087" customFormat="1"/>
    <row r="987088" customFormat="1"/>
    <row r="987089" customFormat="1"/>
    <row r="987090" customFormat="1"/>
    <row r="987091" customFormat="1"/>
    <row r="987092" customFormat="1"/>
    <row r="987093" customFormat="1"/>
    <row r="987094" customFormat="1"/>
    <row r="987095" customFormat="1"/>
    <row r="987096" customFormat="1"/>
    <row r="987097" customFormat="1"/>
    <row r="987098" customFormat="1"/>
    <row r="987099" customFormat="1"/>
    <row r="987100" customFormat="1"/>
    <row r="987101" customFormat="1"/>
    <row r="987102" customFormat="1"/>
    <row r="987103" customFormat="1"/>
    <row r="987104" customFormat="1"/>
    <row r="987105" customFormat="1"/>
    <row r="987106" customFormat="1"/>
    <row r="987107" customFormat="1"/>
    <row r="987108" customFormat="1"/>
    <row r="987109" customFormat="1"/>
    <row r="987110" customFormat="1"/>
    <row r="987111" customFormat="1"/>
    <row r="987112" customFormat="1"/>
    <row r="987113" customFormat="1"/>
    <row r="987114" customFormat="1"/>
    <row r="987115" customFormat="1"/>
    <row r="987116" customFormat="1"/>
    <row r="987117" customFormat="1"/>
    <row r="987118" customFormat="1"/>
    <row r="987119" customFormat="1"/>
    <row r="987120" customFormat="1"/>
    <row r="987121" customFormat="1"/>
    <row r="987122" customFormat="1"/>
    <row r="987123" customFormat="1"/>
    <row r="987124" customFormat="1"/>
    <row r="987125" customFormat="1"/>
    <row r="987126" customFormat="1"/>
    <row r="987127" customFormat="1"/>
    <row r="987128" customFormat="1"/>
    <row r="987129" customFormat="1"/>
    <row r="987130" customFormat="1"/>
    <row r="987131" customFormat="1"/>
    <row r="987132" customFormat="1"/>
    <row r="987133" customFormat="1"/>
    <row r="987134" customFormat="1"/>
    <row r="987135" customFormat="1"/>
    <row r="987136" customFormat="1"/>
    <row r="987137" customFormat="1"/>
    <row r="987138" customFormat="1"/>
    <row r="987139" customFormat="1"/>
    <row r="987140" customFormat="1"/>
    <row r="987141" customFormat="1"/>
    <row r="987142" customFormat="1"/>
    <row r="987143" customFormat="1"/>
    <row r="987144" customFormat="1"/>
    <row r="987145" customFormat="1"/>
    <row r="987146" customFormat="1"/>
    <row r="987147" customFormat="1"/>
    <row r="987148" customFormat="1"/>
    <row r="987149" customFormat="1"/>
    <row r="987150" customFormat="1"/>
    <row r="987151" customFormat="1"/>
    <row r="987152" customFormat="1"/>
    <row r="987153" customFormat="1"/>
    <row r="987154" customFormat="1"/>
    <row r="987155" customFormat="1"/>
    <row r="987156" customFormat="1"/>
    <row r="987157" customFormat="1"/>
    <row r="987158" customFormat="1"/>
    <row r="987159" customFormat="1"/>
    <row r="987160" customFormat="1"/>
    <row r="987161" customFormat="1"/>
    <row r="987162" customFormat="1"/>
    <row r="987163" customFormat="1"/>
    <row r="987164" customFormat="1"/>
    <row r="987165" customFormat="1"/>
    <row r="987166" customFormat="1"/>
    <row r="987167" customFormat="1"/>
    <row r="987168" customFormat="1"/>
    <row r="987169" customFormat="1"/>
    <row r="987170" customFormat="1"/>
    <row r="987171" customFormat="1"/>
    <row r="987172" customFormat="1"/>
    <row r="987173" customFormat="1"/>
    <row r="987174" customFormat="1"/>
    <row r="987175" customFormat="1"/>
    <row r="987176" customFormat="1"/>
    <row r="987177" customFormat="1"/>
    <row r="987178" customFormat="1"/>
    <row r="987179" customFormat="1"/>
    <row r="987180" customFormat="1"/>
    <row r="987181" customFormat="1"/>
    <row r="987182" customFormat="1"/>
    <row r="987183" customFormat="1"/>
    <row r="987184" customFormat="1"/>
    <row r="987185" customFormat="1"/>
    <row r="987186" customFormat="1"/>
    <row r="987187" customFormat="1"/>
    <row r="987188" customFormat="1"/>
    <row r="987189" customFormat="1"/>
    <row r="987190" customFormat="1"/>
    <row r="987191" customFormat="1"/>
    <row r="987192" customFormat="1"/>
    <row r="987193" customFormat="1"/>
    <row r="987194" customFormat="1"/>
    <row r="987195" customFormat="1"/>
    <row r="987196" customFormat="1"/>
    <row r="987197" customFormat="1"/>
    <row r="987198" customFormat="1"/>
    <row r="987199" customFormat="1"/>
    <row r="987200" customFormat="1"/>
    <row r="987201" customFormat="1"/>
    <row r="987202" customFormat="1"/>
    <row r="987203" customFormat="1"/>
    <row r="987204" customFormat="1"/>
    <row r="987205" customFormat="1"/>
    <row r="987206" customFormat="1"/>
    <row r="987207" customFormat="1"/>
    <row r="987208" customFormat="1"/>
    <row r="987209" customFormat="1"/>
    <row r="987210" customFormat="1"/>
    <row r="987211" customFormat="1"/>
    <row r="987212" customFormat="1"/>
    <row r="987213" customFormat="1"/>
    <row r="987214" customFormat="1"/>
    <row r="987215" customFormat="1"/>
    <row r="987216" customFormat="1"/>
    <row r="987217" customFormat="1"/>
    <row r="987218" customFormat="1"/>
    <row r="987219" customFormat="1"/>
    <row r="987220" customFormat="1"/>
    <row r="987221" customFormat="1"/>
    <row r="987222" customFormat="1"/>
    <row r="987223" customFormat="1"/>
    <row r="987224" customFormat="1"/>
    <row r="987225" customFormat="1"/>
    <row r="987226" customFormat="1"/>
    <row r="987227" customFormat="1"/>
    <row r="987228" customFormat="1"/>
    <row r="987229" customFormat="1"/>
    <row r="987230" customFormat="1"/>
    <row r="987231" customFormat="1"/>
    <row r="987232" customFormat="1"/>
    <row r="987233" customFormat="1"/>
    <row r="987234" customFormat="1"/>
    <row r="987235" customFormat="1"/>
    <row r="987236" customFormat="1"/>
    <row r="987237" customFormat="1"/>
    <row r="987238" customFormat="1"/>
    <row r="987239" customFormat="1"/>
    <row r="987240" customFormat="1"/>
    <row r="987241" customFormat="1"/>
    <row r="987242" customFormat="1"/>
    <row r="987243" customFormat="1"/>
    <row r="987244" customFormat="1"/>
    <row r="987245" customFormat="1"/>
    <row r="987246" customFormat="1"/>
    <row r="987247" customFormat="1"/>
    <row r="987248" customFormat="1"/>
    <row r="987249" customFormat="1"/>
    <row r="987250" customFormat="1"/>
    <row r="987251" customFormat="1"/>
    <row r="987252" customFormat="1"/>
    <row r="987253" customFormat="1"/>
    <row r="987254" customFormat="1"/>
    <row r="987255" customFormat="1"/>
    <row r="987256" customFormat="1"/>
    <row r="987257" customFormat="1"/>
    <row r="987258" customFormat="1"/>
    <row r="987259" customFormat="1"/>
    <row r="987260" customFormat="1"/>
    <row r="987261" customFormat="1"/>
    <row r="987262" customFormat="1"/>
    <row r="987263" customFormat="1"/>
    <row r="987264" customFormat="1"/>
    <row r="987265" customFormat="1"/>
    <row r="987266" customFormat="1"/>
    <row r="987267" customFormat="1"/>
    <row r="987268" customFormat="1"/>
    <row r="987269" customFormat="1"/>
    <row r="987270" customFormat="1"/>
    <row r="987271" customFormat="1"/>
    <row r="987272" customFormat="1"/>
    <row r="987273" customFormat="1"/>
    <row r="987274" customFormat="1"/>
    <row r="987275" customFormat="1"/>
    <row r="987276" customFormat="1"/>
    <row r="987277" customFormat="1"/>
    <row r="987278" customFormat="1"/>
    <row r="987279" customFormat="1"/>
    <row r="987280" customFormat="1"/>
    <row r="987281" customFormat="1"/>
    <row r="987282" customFormat="1"/>
    <row r="987283" customFormat="1"/>
    <row r="987284" customFormat="1"/>
    <row r="987285" customFormat="1"/>
    <row r="987286" customFormat="1"/>
    <row r="987287" customFormat="1"/>
    <row r="987288" customFormat="1"/>
    <row r="987289" customFormat="1"/>
    <row r="987290" customFormat="1"/>
    <row r="987291" customFormat="1"/>
    <row r="987292" customFormat="1"/>
    <row r="987293" customFormat="1"/>
    <row r="987294" customFormat="1"/>
    <row r="987295" customFormat="1"/>
    <row r="987296" customFormat="1"/>
    <row r="987297" customFormat="1"/>
    <row r="987298" customFormat="1"/>
    <row r="987299" customFormat="1"/>
    <row r="987300" customFormat="1"/>
    <row r="987301" customFormat="1"/>
    <row r="987302" customFormat="1"/>
    <row r="987303" customFormat="1"/>
    <row r="987304" customFormat="1"/>
    <row r="987305" customFormat="1"/>
    <row r="987306" customFormat="1"/>
    <row r="987307" customFormat="1"/>
    <row r="987308" customFormat="1"/>
    <row r="987309" customFormat="1"/>
    <row r="987310" customFormat="1"/>
    <row r="987311" customFormat="1"/>
    <row r="987312" customFormat="1"/>
    <row r="987313" customFormat="1"/>
    <row r="987314" customFormat="1"/>
    <row r="987315" customFormat="1"/>
    <row r="987316" customFormat="1"/>
    <row r="987317" customFormat="1"/>
    <row r="987318" customFormat="1"/>
    <row r="987319" customFormat="1"/>
    <row r="987320" customFormat="1"/>
    <row r="987321" customFormat="1"/>
    <row r="987322" customFormat="1"/>
    <row r="987323" customFormat="1"/>
    <row r="987324" customFormat="1"/>
    <row r="987325" customFormat="1"/>
    <row r="987326" customFormat="1"/>
    <row r="987327" customFormat="1"/>
    <row r="987328" customFormat="1"/>
    <row r="987329" customFormat="1"/>
    <row r="987330" customFormat="1"/>
    <row r="987331" customFormat="1"/>
    <row r="987332" customFormat="1"/>
    <row r="987333" customFormat="1"/>
    <row r="987334" customFormat="1"/>
    <row r="987335" customFormat="1"/>
    <row r="987336" customFormat="1"/>
    <row r="987337" customFormat="1"/>
    <row r="987338" customFormat="1"/>
    <row r="987339" customFormat="1"/>
    <row r="987340" customFormat="1"/>
    <row r="987341" customFormat="1"/>
    <row r="987342" customFormat="1"/>
    <row r="987343" customFormat="1"/>
    <row r="987344" customFormat="1"/>
    <row r="987345" customFormat="1"/>
    <row r="987346" customFormat="1"/>
    <row r="987347" customFormat="1"/>
    <row r="987348" customFormat="1"/>
    <row r="987349" customFormat="1"/>
    <row r="987350" customFormat="1"/>
    <row r="987351" customFormat="1"/>
    <row r="987352" customFormat="1"/>
    <row r="987353" customFormat="1"/>
    <row r="987354" customFormat="1"/>
    <row r="987355" customFormat="1"/>
    <row r="987356" customFormat="1"/>
    <row r="987357" customFormat="1"/>
    <row r="987358" customFormat="1"/>
    <row r="987359" customFormat="1"/>
    <row r="987360" customFormat="1"/>
    <row r="987361" customFormat="1"/>
    <row r="987362" customFormat="1"/>
    <row r="987363" customFormat="1"/>
    <row r="987364" customFormat="1"/>
    <row r="987365" customFormat="1"/>
    <row r="987366" customFormat="1"/>
    <row r="987367" customFormat="1"/>
    <row r="987368" customFormat="1"/>
    <row r="987369" customFormat="1"/>
    <row r="987370" customFormat="1"/>
    <row r="987371" customFormat="1"/>
    <row r="987372" customFormat="1"/>
    <row r="987373" customFormat="1"/>
    <row r="987374" customFormat="1"/>
    <row r="987375" customFormat="1"/>
    <row r="987376" customFormat="1"/>
    <row r="987377" customFormat="1"/>
    <row r="987378" customFormat="1"/>
    <row r="987379" customFormat="1"/>
    <row r="987380" customFormat="1"/>
    <row r="987381" customFormat="1"/>
    <row r="987382" customFormat="1"/>
    <row r="987383" customFormat="1"/>
    <row r="987384" customFormat="1"/>
    <row r="987385" customFormat="1"/>
    <row r="987386" customFormat="1"/>
    <row r="987387" customFormat="1"/>
    <row r="987388" customFormat="1"/>
    <row r="987389" customFormat="1"/>
    <row r="987390" customFormat="1"/>
    <row r="987391" customFormat="1"/>
    <row r="987392" customFormat="1"/>
    <row r="987393" customFormat="1"/>
    <row r="987394" customFormat="1"/>
    <row r="987395" customFormat="1"/>
    <row r="987396" customFormat="1"/>
    <row r="987397" customFormat="1"/>
    <row r="987398" customFormat="1"/>
    <row r="987399" customFormat="1"/>
    <row r="987400" customFormat="1"/>
    <row r="987401" customFormat="1"/>
    <row r="987402" customFormat="1"/>
    <row r="987403" customFormat="1"/>
    <row r="987404" customFormat="1"/>
    <row r="987405" customFormat="1"/>
    <row r="987406" customFormat="1"/>
    <row r="987407" customFormat="1"/>
    <row r="987408" customFormat="1"/>
    <row r="987409" customFormat="1"/>
    <row r="987410" customFormat="1"/>
    <row r="987411" customFormat="1"/>
    <row r="987412" customFormat="1"/>
    <row r="987413" customFormat="1"/>
    <row r="987414" customFormat="1"/>
    <row r="987415" customFormat="1"/>
    <row r="987416" customFormat="1"/>
    <row r="987417" customFormat="1"/>
    <row r="987418" customFormat="1"/>
    <row r="987419" customFormat="1"/>
    <row r="987420" customFormat="1"/>
    <row r="987421" customFormat="1"/>
    <row r="987422" customFormat="1"/>
    <row r="987423" customFormat="1"/>
    <row r="987424" customFormat="1"/>
    <row r="987425" customFormat="1"/>
    <row r="987426" customFormat="1"/>
    <row r="987427" customFormat="1"/>
    <row r="987428" customFormat="1"/>
    <row r="987429" customFormat="1"/>
    <row r="987430" customFormat="1"/>
    <row r="987431" customFormat="1"/>
    <row r="987432" customFormat="1"/>
    <row r="987433" customFormat="1"/>
    <row r="987434" customFormat="1"/>
    <row r="987435" customFormat="1"/>
    <row r="987436" customFormat="1"/>
    <row r="987437" customFormat="1"/>
    <row r="987438" customFormat="1"/>
    <row r="987439" customFormat="1"/>
    <row r="987440" customFormat="1"/>
    <row r="987441" customFormat="1"/>
    <row r="987442" customFormat="1"/>
    <row r="987443" customFormat="1"/>
    <row r="987444" customFormat="1"/>
    <row r="987445" customFormat="1"/>
    <row r="987446" customFormat="1"/>
    <row r="987447" customFormat="1"/>
    <row r="987448" customFormat="1"/>
    <row r="987449" customFormat="1"/>
    <row r="987450" customFormat="1"/>
    <row r="987451" customFormat="1"/>
    <row r="987452" customFormat="1"/>
    <row r="987453" customFormat="1"/>
    <row r="987454" customFormat="1"/>
    <row r="987455" customFormat="1"/>
    <row r="987456" customFormat="1"/>
    <row r="987457" customFormat="1"/>
    <row r="987458" customFormat="1"/>
    <row r="987459" customFormat="1"/>
    <row r="987460" customFormat="1"/>
    <row r="987461" customFormat="1"/>
    <row r="987462" customFormat="1"/>
    <row r="987463" customFormat="1"/>
    <row r="987464" customFormat="1"/>
    <row r="987465" customFormat="1"/>
    <row r="987466" customFormat="1"/>
    <row r="987467" customFormat="1"/>
    <row r="987468" customFormat="1"/>
    <row r="987469" customFormat="1"/>
    <row r="987470" customFormat="1"/>
    <row r="987471" customFormat="1"/>
    <row r="987472" customFormat="1"/>
    <row r="987473" customFormat="1"/>
    <row r="987474" customFormat="1"/>
    <row r="987475" customFormat="1"/>
    <row r="987476" customFormat="1"/>
    <row r="987477" customFormat="1"/>
    <row r="987478" customFormat="1"/>
    <row r="987479" customFormat="1"/>
    <row r="987480" customFormat="1"/>
    <row r="987481" customFormat="1"/>
    <row r="987482" customFormat="1"/>
    <row r="987483" customFormat="1"/>
    <row r="987484" customFormat="1"/>
    <row r="987485" customFormat="1"/>
    <row r="987486" customFormat="1"/>
    <row r="987487" customFormat="1"/>
    <row r="987488" customFormat="1"/>
    <row r="987489" customFormat="1"/>
    <row r="987490" customFormat="1"/>
    <row r="987491" customFormat="1"/>
    <row r="987492" customFormat="1"/>
    <row r="987493" customFormat="1"/>
    <row r="987494" customFormat="1"/>
    <row r="987495" customFormat="1"/>
    <row r="987496" customFormat="1"/>
    <row r="987497" customFormat="1"/>
    <row r="987498" customFormat="1"/>
    <row r="987499" customFormat="1"/>
    <row r="987500" customFormat="1"/>
    <row r="987501" customFormat="1"/>
    <row r="987502" customFormat="1"/>
    <row r="987503" customFormat="1"/>
    <row r="987504" customFormat="1"/>
    <row r="987505" customFormat="1"/>
    <row r="987506" customFormat="1"/>
    <row r="987507" customFormat="1"/>
    <row r="987508" customFormat="1"/>
    <row r="987509" customFormat="1"/>
    <row r="987510" customFormat="1"/>
    <row r="987511" customFormat="1"/>
    <row r="987512" customFormat="1"/>
    <row r="987513" customFormat="1"/>
    <row r="987514" customFormat="1"/>
    <row r="987515" customFormat="1"/>
    <row r="987516" customFormat="1"/>
    <row r="987517" customFormat="1"/>
    <row r="987518" customFormat="1"/>
    <row r="987519" customFormat="1"/>
    <row r="987520" customFormat="1"/>
    <row r="987521" customFormat="1"/>
    <row r="987522" customFormat="1"/>
    <row r="987523" customFormat="1"/>
    <row r="987524" customFormat="1"/>
    <row r="987525" customFormat="1"/>
    <row r="987526" customFormat="1"/>
    <row r="987527" customFormat="1"/>
    <row r="987528" customFormat="1"/>
    <row r="987529" customFormat="1"/>
    <row r="987530" customFormat="1"/>
    <row r="987531" customFormat="1"/>
    <row r="987532" customFormat="1"/>
    <row r="987533" customFormat="1"/>
    <row r="987534" customFormat="1"/>
    <row r="987535" customFormat="1"/>
    <row r="987536" customFormat="1"/>
    <row r="987537" customFormat="1"/>
    <row r="987538" customFormat="1"/>
    <row r="987539" customFormat="1"/>
    <row r="987540" customFormat="1"/>
    <row r="987541" customFormat="1"/>
    <row r="987542" customFormat="1"/>
    <row r="987543" customFormat="1"/>
    <row r="987544" customFormat="1"/>
    <row r="987545" customFormat="1"/>
    <row r="987546" customFormat="1"/>
    <row r="987547" customFormat="1"/>
    <row r="987548" customFormat="1"/>
    <row r="987549" customFormat="1"/>
    <row r="987550" customFormat="1"/>
    <row r="987551" customFormat="1"/>
    <row r="987552" customFormat="1"/>
    <row r="987553" customFormat="1"/>
    <row r="987554" customFormat="1"/>
    <row r="987555" customFormat="1"/>
    <row r="987556" customFormat="1"/>
    <row r="987557" customFormat="1"/>
    <row r="987558" customFormat="1"/>
    <row r="987559" customFormat="1"/>
    <row r="987560" customFormat="1"/>
    <row r="987561" customFormat="1"/>
    <row r="987562" customFormat="1"/>
    <row r="987563" customFormat="1"/>
    <row r="987564" customFormat="1"/>
    <row r="987565" customFormat="1"/>
    <row r="987566" customFormat="1"/>
    <row r="987567" customFormat="1"/>
    <row r="987568" customFormat="1"/>
    <row r="987569" customFormat="1"/>
    <row r="987570" customFormat="1"/>
    <row r="987571" customFormat="1"/>
    <row r="987572" customFormat="1"/>
    <row r="987573" customFormat="1"/>
    <row r="987574" customFormat="1"/>
    <row r="987575" customFormat="1"/>
    <row r="987576" customFormat="1"/>
    <row r="987577" customFormat="1"/>
    <row r="987578" customFormat="1"/>
    <row r="987579" customFormat="1"/>
    <row r="987580" customFormat="1"/>
    <row r="987581" customFormat="1"/>
    <row r="987582" customFormat="1"/>
    <row r="987583" customFormat="1"/>
    <row r="987584" customFormat="1"/>
    <row r="987585" customFormat="1"/>
    <row r="987586" customFormat="1"/>
    <row r="987587" customFormat="1"/>
    <row r="987588" customFormat="1"/>
    <row r="987589" customFormat="1"/>
    <row r="987590" customFormat="1"/>
    <row r="987591" customFormat="1"/>
    <row r="987592" customFormat="1"/>
    <row r="987593" customFormat="1"/>
    <row r="987594" customFormat="1"/>
    <row r="987595" customFormat="1"/>
    <row r="987596" customFormat="1"/>
    <row r="987597" customFormat="1"/>
    <row r="987598" customFormat="1"/>
    <row r="987599" customFormat="1"/>
    <row r="987600" customFormat="1"/>
    <row r="987601" customFormat="1"/>
    <row r="987602" customFormat="1"/>
    <row r="987603" customFormat="1"/>
    <row r="987604" customFormat="1"/>
    <row r="987605" customFormat="1"/>
    <row r="987606" customFormat="1"/>
    <row r="987607" customFormat="1"/>
    <row r="987608" customFormat="1"/>
    <row r="987609" customFormat="1"/>
    <row r="987610" customFormat="1"/>
    <row r="987611" customFormat="1"/>
    <row r="987612" customFormat="1"/>
    <row r="987613" customFormat="1"/>
    <row r="987614" customFormat="1"/>
    <row r="987615" customFormat="1"/>
    <row r="987616" customFormat="1"/>
    <row r="987617" customFormat="1"/>
    <row r="987618" customFormat="1"/>
    <row r="987619" customFormat="1"/>
    <row r="987620" customFormat="1"/>
    <row r="987621" customFormat="1"/>
    <row r="987622" customFormat="1"/>
    <row r="987623" customFormat="1"/>
    <row r="987624" customFormat="1"/>
    <row r="987625" customFormat="1"/>
    <row r="987626" customFormat="1"/>
    <row r="987627" customFormat="1"/>
    <row r="987628" customFormat="1"/>
    <row r="987629" customFormat="1"/>
    <row r="987630" customFormat="1"/>
    <row r="987631" customFormat="1"/>
    <row r="987632" customFormat="1"/>
    <row r="987633" customFormat="1"/>
    <row r="987634" customFormat="1"/>
    <row r="987635" customFormat="1"/>
    <row r="987636" customFormat="1"/>
    <row r="987637" customFormat="1"/>
    <row r="987638" customFormat="1"/>
    <row r="987639" customFormat="1"/>
    <row r="987640" customFormat="1"/>
    <row r="987641" customFormat="1"/>
    <row r="987642" customFormat="1"/>
    <row r="987643" customFormat="1"/>
    <row r="987644" customFormat="1"/>
    <row r="987645" customFormat="1"/>
    <row r="987646" customFormat="1"/>
    <row r="987647" customFormat="1"/>
    <row r="987648" customFormat="1"/>
    <row r="987649" customFormat="1"/>
    <row r="987650" customFormat="1"/>
    <row r="987651" customFormat="1"/>
    <row r="987652" customFormat="1"/>
    <row r="987653" customFormat="1"/>
    <row r="987654" customFormat="1"/>
    <row r="987655" customFormat="1"/>
    <row r="987656" customFormat="1"/>
    <row r="987657" customFormat="1"/>
    <row r="987658" customFormat="1"/>
    <row r="987659" customFormat="1"/>
    <row r="987660" customFormat="1"/>
    <row r="987661" customFormat="1"/>
    <row r="987662" customFormat="1"/>
    <row r="987663" customFormat="1"/>
    <row r="987664" customFormat="1"/>
    <row r="987665" customFormat="1"/>
    <row r="987666" customFormat="1"/>
    <row r="987667" customFormat="1"/>
    <row r="987668" customFormat="1"/>
    <row r="987669" customFormat="1"/>
    <row r="987670" customFormat="1"/>
    <row r="987671" customFormat="1"/>
    <row r="987672" customFormat="1"/>
    <row r="987673" customFormat="1"/>
    <row r="987674" customFormat="1"/>
    <row r="987675" customFormat="1"/>
    <row r="987676" customFormat="1"/>
    <row r="987677" customFormat="1"/>
    <row r="987678" customFormat="1"/>
    <row r="987679" customFormat="1"/>
    <row r="987680" customFormat="1"/>
    <row r="987681" customFormat="1"/>
    <row r="987682" customFormat="1"/>
    <row r="987683" customFormat="1"/>
    <row r="987684" customFormat="1"/>
    <row r="987685" customFormat="1"/>
    <row r="987686" customFormat="1"/>
    <row r="987687" customFormat="1"/>
    <row r="987688" customFormat="1"/>
    <row r="987689" customFormat="1"/>
    <row r="987690" customFormat="1"/>
    <row r="987691" customFormat="1"/>
    <row r="987692" customFormat="1"/>
    <row r="987693" customFormat="1"/>
    <row r="987694" customFormat="1"/>
    <row r="987695" customFormat="1"/>
    <row r="987696" customFormat="1"/>
    <row r="987697" customFormat="1"/>
    <row r="987698" customFormat="1"/>
    <row r="987699" customFormat="1"/>
    <row r="987700" customFormat="1"/>
    <row r="987701" customFormat="1"/>
    <row r="987702" customFormat="1"/>
    <row r="987703" customFormat="1"/>
    <row r="987704" customFormat="1"/>
    <row r="987705" customFormat="1"/>
    <row r="987706" customFormat="1"/>
    <row r="987707" customFormat="1"/>
    <row r="987708" customFormat="1"/>
    <row r="987709" customFormat="1"/>
    <row r="987710" customFormat="1"/>
    <row r="987711" customFormat="1"/>
    <row r="987712" customFormat="1"/>
    <row r="987713" customFormat="1"/>
    <row r="987714" customFormat="1"/>
    <row r="987715" customFormat="1"/>
    <row r="987716" customFormat="1"/>
    <row r="987717" customFormat="1"/>
    <row r="987718" customFormat="1"/>
    <row r="987719" customFormat="1"/>
    <row r="987720" customFormat="1"/>
    <row r="987721" customFormat="1"/>
    <row r="987722" customFormat="1"/>
    <row r="987723" customFormat="1"/>
    <row r="987724" customFormat="1"/>
    <row r="987725" customFormat="1"/>
    <row r="987726" customFormat="1"/>
    <row r="987727" customFormat="1"/>
    <row r="987728" customFormat="1"/>
    <row r="987729" customFormat="1"/>
    <row r="987730" customFormat="1"/>
    <row r="987731" customFormat="1"/>
    <row r="987732" customFormat="1"/>
    <row r="987733" customFormat="1"/>
    <row r="987734" customFormat="1"/>
    <row r="987735" customFormat="1"/>
    <row r="987736" customFormat="1"/>
    <row r="987737" customFormat="1"/>
    <row r="987738" customFormat="1"/>
    <row r="987739" customFormat="1"/>
    <row r="987740" customFormat="1"/>
    <row r="987741" customFormat="1"/>
    <row r="987742" customFormat="1"/>
    <row r="987743" customFormat="1"/>
    <row r="987744" customFormat="1"/>
    <row r="987745" customFormat="1"/>
    <row r="987746" customFormat="1"/>
    <row r="987747" customFormat="1"/>
    <row r="987748" customFormat="1"/>
    <row r="987749" customFormat="1"/>
    <row r="987750" customFormat="1"/>
    <row r="987751" customFormat="1"/>
    <row r="987752" customFormat="1"/>
    <row r="987753" customFormat="1"/>
    <row r="987754" customFormat="1"/>
    <row r="987755" customFormat="1"/>
    <row r="987756" customFormat="1"/>
    <row r="987757" customFormat="1"/>
    <row r="987758" customFormat="1"/>
    <row r="987759" customFormat="1"/>
    <row r="987760" customFormat="1"/>
    <row r="987761" customFormat="1"/>
    <row r="987762" customFormat="1"/>
    <row r="987763" customFormat="1"/>
    <row r="987764" customFormat="1"/>
    <row r="987765" customFormat="1"/>
    <row r="987766" customFormat="1"/>
    <row r="987767" customFormat="1"/>
    <row r="987768" customFormat="1"/>
    <row r="987769" customFormat="1"/>
    <row r="987770" customFormat="1"/>
    <row r="987771" customFormat="1"/>
    <row r="987772" customFormat="1"/>
    <row r="987773" customFormat="1"/>
    <row r="987774" customFormat="1"/>
    <row r="987775" customFormat="1"/>
    <row r="987776" customFormat="1"/>
    <row r="987777" customFormat="1"/>
    <row r="987778" customFormat="1"/>
    <row r="987779" customFormat="1"/>
    <row r="987780" customFormat="1"/>
    <row r="987781" customFormat="1"/>
    <row r="987782" customFormat="1"/>
    <row r="987783" customFormat="1"/>
    <row r="987784" customFormat="1"/>
    <row r="987785" customFormat="1"/>
    <row r="987786" customFormat="1"/>
    <row r="987787" customFormat="1"/>
    <row r="987788" customFormat="1"/>
    <row r="987789" customFormat="1"/>
    <row r="987790" customFormat="1"/>
    <row r="987791" customFormat="1"/>
    <row r="987792" customFormat="1"/>
    <row r="987793" customFormat="1"/>
    <row r="987794" customFormat="1"/>
    <row r="987795" customFormat="1"/>
    <row r="987796" customFormat="1"/>
    <row r="987797" customFormat="1"/>
    <row r="987798" customFormat="1"/>
    <row r="987799" customFormat="1"/>
    <row r="987800" customFormat="1"/>
    <row r="987801" customFormat="1"/>
    <row r="987802" customFormat="1"/>
    <row r="987803" customFormat="1"/>
    <row r="987804" customFormat="1"/>
    <row r="987805" customFormat="1"/>
    <row r="987806" customFormat="1"/>
    <row r="987807" customFormat="1"/>
    <row r="987808" customFormat="1"/>
    <row r="987809" customFormat="1"/>
    <row r="987810" customFormat="1"/>
    <row r="987811" customFormat="1"/>
    <row r="987812" customFormat="1"/>
    <row r="987813" customFormat="1"/>
    <row r="987814" customFormat="1"/>
    <row r="987815" customFormat="1"/>
    <row r="987816" customFormat="1"/>
    <row r="987817" customFormat="1"/>
    <row r="987818" customFormat="1"/>
    <row r="987819" customFormat="1"/>
    <row r="987820" customFormat="1"/>
    <row r="987821" customFormat="1"/>
    <row r="987822" customFormat="1"/>
    <row r="987823" customFormat="1"/>
    <row r="987824" customFormat="1"/>
    <row r="987825" customFormat="1"/>
    <row r="987826" customFormat="1"/>
    <row r="987827" customFormat="1"/>
    <row r="987828" customFormat="1"/>
    <row r="987829" customFormat="1"/>
    <row r="987830" customFormat="1"/>
    <row r="987831" customFormat="1"/>
    <row r="987832" customFormat="1"/>
    <row r="987833" customFormat="1"/>
    <row r="987834" customFormat="1"/>
    <row r="987835" customFormat="1"/>
    <row r="987836" customFormat="1"/>
    <row r="987837" customFormat="1"/>
    <row r="987838" customFormat="1"/>
    <row r="987839" customFormat="1"/>
    <row r="987840" customFormat="1"/>
    <row r="987841" customFormat="1"/>
    <row r="987842" customFormat="1"/>
    <row r="987843" customFormat="1"/>
    <row r="987844" customFormat="1"/>
    <row r="987845" customFormat="1"/>
    <row r="987846" customFormat="1"/>
    <row r="987847" customFormat="1"/>
    <row r="987848" customFormat="1"/>
    <row r="987849" customFormat="1"/>
    <row r="987850" customFormat="1"/>
    <row r="987851" customFormat="1"/>
    <row r="987852" customFormat="1"/>
    <row r="987853" customFormat="1"/>
    <row r="987854" customFormat="1"/>
    <row r="987855" customFormat="1"/>
    <row r="987856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customFormat="1"/>
    <row r="1010418" customFormat="1"/>
    <row r="1010419" customFormat="1"/>
    <row r="1010420" customFormat="1"/>
    <row r="1010421" customFormat="1"/>
    <row r="1010422" customFormat="1"/>
    <row r="1010423" customFormat="1"/>
    <row r="1010424" customFormat="1"/>
    <row r="1010425" customFormat="1"/>
    <row r="1010426" customFormat="1"/>
    <row r="1010427" customFormat="1"/>
    <row r="1010428" customFormat="1"/>
    <row r="1010429" customFormat="1"/>
    <row r="1010430" customFormat="1"/>
    <row r="1010431" customFormat="1"/>
    <row r="1010432" customFormat="1"/>
    <row r="1010433" customFormat="1"/>
    <row r="1010434" customFormat="1"/>
    <row r="1010435" customFormat="1"/>
    <row r="1010436" customFormat="1"/>
    <row r="1010437" customFormat="1"/>
    <row r="1010438" customFormat="1"/>
    <row r="1010439" customFormat="1"/>
    <row r="1010440" customFormat="1"/>
    <row r="1010441" customFormat="1"/>
    <row r="1010442" customFormat="1"/>
    <row r="1010443" customFormat="1"/>
    <row r="1010444" customFormat="1"/>
    <row r="1010445" customFormat="1"/>
    <row r="1010446" customFormat="1"/>
    <row r="1010447" customFormat="1"/>
    <row r="1010448" customFormat="1"/>
    <row r="1010449" customFormat="1"/>
    <row r="1010450" customFormat="1"/>
    <row r="1010451" customFormat="1"/>
    <row r="1010452" customFormat="1"/>
    <row r="1010453" customFormat="1"/>
    <row r="1010454" customFormat="1"/>
    <row r="1010455" customFormat="1"/>
    <row r="1010456" customFormat="1"/>
    <row r="1010457" customFormat="1"/>
    <row r="1010458" customFormat="1"/>
    <row r="1010459" customFormat="1"/>
    <row r="1010460" customFormat="1"/>
    <row r="1010461" customFormat="1"/>
    <row r="1010462" customFormat="1"/>
    <row r="1010463" customFormat="1"/>
    <row r="1010464" customFormat="1"/>
    <row r="1010465" customFormat="1"/>
    <row r="1010466" customFormat="1"/>
    <row r="1010467" customFormat="1"/>
    <row r="1010468" customFormat="1"/>
    <row r="1010469" customFormat="1"/>
    <row r="1010470" customFormat="1"/>
    <row r="1010471" customFormat="1"/>
    <row r="1010472" customFormat="1"/>
    <row r="1010473" customFormat="1"/>
    <row r="1010474" customFormat="1"/>
    <row r="1010475" customFormat="1"/>
    <row r="1010476" customFormat="1"/>
    <row r="1010477" customFormat="1"/>
    <row r="1010478" customFormat="1"/>
    <row r="1010479" customFormat="1"/>
    <row r="1010480" customFormat="1"/>
    <row r="1010481" customFormat="1"/>
    <row r="1010482" customFormat="1"/>
    <row r="1010483" customFormat="1"/>
    <row r="1010484" customFormat="1"/>
    <row r="1010485" customFormat="1"/>
    <row r="1010486" customFormat="1"/>
    <row r="1010487" customFormat="1"/>
    <row r="1010488" customFormat="1"/>
    <row r="1010489" customFormat="1"/>
    <row r="1010490" customFormat="1"/>
    <row r="1010491" customFormat="1"/>
    <row r="1010492" customFormat="1"/>
    <row r="1010493" customFormat="1"/>
    <row r="1010494" customFormat="1"/>
    <row r="1010495" customFormat="1"/>
    <row r="1010496" customFormat="1"/>
    <row r="1010497" customFormat="1"/>
    <row r="1010498" customFormat="1"/>
    <row r="1010499" customFormat="1"/>
    <row r="1010500" customFormat="1"/>
    <row r="1010501" customFormat="1"/>
    <row r="1010502" customFormat="1"/>
    <row r="1010503" customFormat="1"/>
    <row r="1010504" customFormat="1"/>
    <row r="1010505" customFormat="1"/>
    <row r="1010506" customFormat="1"/>
    <row r="1010507" customFormat="1"/>
    <row r="1010508" customFormat="1"/>
    <row r="1010509" customFormat="1"/>
    <row r="1010510" customFormat="1"/>
    <row r="1010511" customFormat="1"/>
    <row r="1010512" customFormat="1"/>
    <row r="1010513" customFormat="1"/>
    <row r="1010514" customFormat="1"/>
    <row r="1010515" customFormat="1"/>
    <row r="1010516" customFormat="1"/>
    <row r="1010517" customFormat="1"/>
    <row r="1010518" customFormat="1"/>
    <row r="1010519" customFormat="1"/>
    <row r="1010520" customFormat="1"/>
    <row r="1010521" customFormat="1"/>
    <row r="1010522" customFormat="1"/>
    <row r="1010523" customFormat="1"/>
    <row r="1010524" customFormat="1"/>
    <row r="1010525" customFormat="1"/>
    <row r="1010526" customFormat="1"/>
    <row r="1010527" customFormat="1"/>
    <row r="1010528" customFormat="1"/>
    <row r="1010529" customFormat="1"/>
    <row r="1010530" customFormat="1"/>
    <row r="1010531" customFormat="1"/>
    <row r="1010532" customFormat="1"/>
    <row r="1010533" customFormat="1"/>
    <row r="1010534" customFormat="1"/>
    <row r="1010535" customFormat="1"/>
    <row r="1010536" customFormat="1"/>
    <row r="1010537" customFormat="1"/>
    <row r="1010538" customFormat="1"/>
    <row r="1010539" customFormat="1"/>
    <row r="1010540" customFormat="1"/>
    <row r="1010541" customFormat="1"/>
    <row r="1010542" customFormat="1"/>
    <row r="1010543" customFormat="1"/>
    <row r="1010544" customFormat="1"/>
    <row r="1010545" customFormat="1"/>
    <row r="1010546" customFormat="1"/>
    <row r="1010547" customFormat="1"/>
    <row r="1010548" customFormat="1"/>
    <row r="1010549" customFormat="1"/>
    <row r="1010550" customFormat="1"/>
    <row r="1010551" customFormat="1"/>
    <row r="1010552" customFormat="1"/>
    <row r="1010553" customFormat="1"/>
    <row r="1010554" customFormat="1"/>
    <row r="1010555" customFormat="1"/>
    <row r="1010556" customFormat="1"/>
    <row r="1010557" customFormat="1"/>
    <row r="1010558" customFormat="1"/>
    <row r="1010559" customFormat="1"/>
    <row r="1010560" customFormat="1"/>
    <row r="1010561" customFormat="1"/>
    <row r="1010562" customFormat="1"/>
    <row r="1010563" customFormat="1"/>
    <row r="1010564" customFormat="1"/>
    <row r="1010565" customFormat="1"/>
    <row r="1010566" customFormat="1"/>
    <row r="1010567" customFormat="1"/>
    <row r="1010568" customFormat="1"/>
    <row r="1010569" customFormat="1"/>
    <row r="1010570" customFormat="1"/>
    <row r="1010571" customFormat="1"/>
    <row r="1010572" customFormat="1"/>
    <row r="1010573" customFormat="1"/>
    <row r="1010574" customFormat="1"/>
    <row r="1010575" customFormat="1"/>
    <row r="1010576" customFormat="1"/>
    <row r="1010577" customFormat="1"/>
    <row r="1010578" customFormat="1"/>
    <row r="1010579" customFormat="1"/>
    <row r="1010580" customFormat="1"/>
    <row r="1010581" customFormat="1"/>
    <row r="1010582" customFormat="1"/>
    <row r="1010583" customFormat="1"/>
    <row r="1010584" customFormat="1"/>
    <row r="1010585" customFormat="1"/>
    <row r="1010586" customFormat="1"/>
    <row r="1010587" customFormat="1"/>
    <row r="1010588" customFormat="1"/>
    <row r="1010589" customFormat="1"/>
    <row r="1010590" customFormat="1"/>
    <row r="1010591" customFormat="1"/>
    <row r="1010592" customFormat="1"/>
    <row r="1010593" customFormat="1"/>
    <row r="1010594" customFormat="1"/>
    <row r="1010595" customFormat="1"/>
    <row r="1010596" customFormat="1"/>
    <row r="1010597" customFormat="1"/>
    <row r="1010598" customFormat="1"/>
    <row r="1010599" customFormat="1"/>
    <row r="1010600" customFormat="1"/>
    <row r="1010601" customFormat="1"/>
    <row r="1010602" customFormat="1"/>
    <row r="1010603" customFormat="1"/>
    <row r="1010604" customFormat="1"/>
    <row r="1010605" customFormat="1"/>
    <row r="1010606" customFormat="1"/>
    <row r="1010607" customFormat="1"/>
    <row r="1010608" customFormat="1"/>
    <row r="1010609" customFormat="1"/>
    <row r="1010610" customFormat="1"/>
    <row r="1010611" customFormat="1"/>
    <row r="1010612" customFormat="1"/>
    <row r="1010613" customFormat="1"/>
    <row r="1010614" customFormat="1"/>
    <row r="1010615" customFormat="1"/>
    <row r="1010616" customFormat="1"/>
    <row r="1010617" customFormat="1"/>
    <row r="1010618" customFormat="1"/>
    <row r="1010619" customFormat="1"/>
    <row r="1010620" customFormat="1"/>
    <row r="1010621" customFormat="1"/>
    <row r="1010622" customFormat="1"/>
    <row r="1010623" customFormat="1"/>
    <row r="1010624" customFormat="1"/>
    <row r="1010625" customFormat="1"/>
    <row r="1010626" customFormat="1"/>
    <row r="1010627" customFormat="1"/>
    <row r="1010628" customFormat="1"/>
    <row r="1010629" customFormat="1"/>
    <row r="1010630" customFormat="1"/>
    <row r="1010631" customFormat="1"/>
    <row r="1010632" customFormat="1"/>
    <row r="1010633" customFormat="1"/>
    <row r="1010634" customFormat="1"/>
    <row r="1010635" customFormat="1"/>
    <row r="1010636" customFormat="1"/>
    <row r="1010637" customFormat="1"/>
    <row r="1010638" customFormat="1"/>
    <row r="1010639" customFormat="1"/>
    <row r="1010640" customFormat="1"/>
    <row r="1010641" customFormat="1"/>
    <row r="1010642" customFormat="1"/>
    <row r="1010643" customFormat="1"/>
    <row r="1010644" customFormat="1"/>
    <row r="1010645" customFormat="1"/>
    <row r="1010646" customFormat="1"/>
    <row r="1010647" customFormat="1"/>
    <row r="1010648" customFormat="1"/>
    <row r="1010649" customFormat="1"/>
    <row r="1010650" customFormat="1"/>
    <row r="1010651" customFormat="1"/>
    <row r="1010652" customFormat="1"/>
    <row r="1010653" customFormat="1"/>
    <row r="1010654" customFormat="1"/>
    <row r="1010655" customFormat="1"/>
    <row r="1010656" customFormat="1"/>
    <row r="1010657" customFormat="1"/>
    <row r="1010658" customFormat="1"/>
    <row r="1010659" customFormat="1"/>
    <row r="1010660" customFormat="1"/>
    <row r="1010661" customFormat="1"/>
    <row r="1010662" customFormat="1"/>
    <row r="1010663" customFormat="1"/>
    <row r="1010664" customFormat="1"/>
    <row r="1010665" customFormat="1"/>
    <row r="1010666" customFormat="1"/>
    <row r="1010667" customFormat="1"/>
    <row r="1010668" customFormat="1"/>
    <row r="1010669" customFormat="1"/>
    <row r="1010670" customFormat="1"/>
    <row r="1010671" customFormat="1"/>
    <row r="1010672" customFormat="1"/>
    <row r="1010673" customFormat="1"/>
    <row r="1010674" customFormat="1"/>
    <row r="1010675" customFormat="1"/>
    <row r="1010676" customFormat="1"/>
    <row r="1010677" customFormat="1"/>
    <row r="1010678" customFormat="1"/>
    <row r="1010679" customFormat="1"/>
    <row r="1010680" customFormat="1"/>
    <row r="1010681" customFormat="1"/>
    <row r="1010682" customFormat="1"/>
    <row r="1010683" customFormat="1"/>
    <row r="1010684" customFormat="1"/>
    <row r="1010685" customFormat="1"/>
    <row r="1010686" customFormat="1"/>
    <row r="1010687" customFormat="1"/>
    <row r="1010688" customFormat="1"/>
    <row r="1010689" customFormat="1"/>
    <row r="1010690" customFormat="1"/>
    <row r="1010691" customFormat="1"/>
    <row r="1010692" customFormat="1"/>
    <row r="1010693" customFormat="1"/>
    <row r="1010694" customFormat="1"/>
    <row r="1010695" customFormat="1"/>
    <row r="1010696" customFormat="1"/>
    <row r="1010697" customFormat="1"/>
    <row r="1010698" customFormat="1"/>
    <row r="1010699" customFormat="1"/>
    <row r="1010700" customFormat="1"/>
    <row r="1010701" customFormat="1"/>
    <row r="1010702" customFormat="1"/>
    <row r="1010703" customFormat="1"/>
    <row r="1010704" customFormat="1"/>
    <row r="1010705" customFormat="1"/>
    <row r="1010706" customFormat="1"/>
    <row r="1010707" customFormat="1"/>
    <row r="1010708" customFormat="1"/>
    <row r="1010709" customFormat="1"/>
    <row r="1010710" customFormat="1"/>
    <row r="1010711" customFormat="1"/>
    <row r="1010712" customFormat="1"/>
    <row r="1010713" customFormat="1"/>
    <row r="1010714" customFormat="1"/>
    <row r="1010715" customFormat="1"/>
    <row r="1010716" customFormat="1"/>
    <row r="1010717" customFormat="1"/>
    <row r="1010718" customFormat="1"/>
    <row r="1010719" customFormat="1"/>
    <row r="1010720" customFormat="1"/>
    <row r="1010721" customFormat="1"/>
    <row r="1010722" customFormat="1"/>
    <row r="1010723" customFormat="1"/>
    <row r="1010724" customFormat="1"/>
    <row r="1010725" customFormat="1"/>
    <row r="1010726" customFormat="1"/>
    <row r="1010727" customFormat="1"/>
    <row r="1010728" customFormat="1"/>
    <row r="1010729" customFormat="1"/>
    <row r="1010730" customFormat="1"/>
    <row r="1010731" customFormat="1"/>
    <row r="1010732" customFormat="1"/>
    <row r="1010733" customFormat="1"/>
    <row r="1010734" customFormat="1"/>
    <row r="1010735" customFormat="1"/>
    <row r="1010736" customFormat="1"/>
    <row r="1010737" customFormat="1"/>
    <row r="1010738" customFormat="1"/>
    <row r="1010739" customFormat="1"/>
    <row r="1010740" customFormat="1"/>
    <row r="1010741" customFormat="1"/>
    <row r="1010742" customFormat="1"/>
    <row r="1010743" customFormat="1"/>
    <row r="1010744" customFormat="1"/>
    <row r="1010745" customFormat="1"/>
    <row r="1010746" customFormat="1"/>
    <row r="1010747" customFormat="1"/>
    <row r="1010748" customFormat="1"/>
    <row r="1010749" customFormat="1"/>
    <row r="1010750" customFormat="1"/>
    <row r="1010751" customFormat="1"/>
    <row r="1010752" customFormat="1"/>
    <row r="1010753" customFormat="1"/>
    <row r="1010754" customFormat="1"/>
    <row r="1010755" customFormat="1"/>
    <row r="1010756" customFormat="1"/>
    <row r="1010757" customFormat="1"/>
    <row r="1010758" customFormat="1"/>
    <row r="1010759" customFormat="1"/>
    <row r="1010760" customFormat="1"/>
    <row r="1010761" customFormat="1"/>
    <row r="1010762" customFormat="1"/>
    <row r="1010763" customFormat="1"/>
    <row r="1010764" customFormat="1"/>
    <row r="1010765" customFormat="1"/>
    <row r="1010766" customFormat="1"/>
    <row r="1010767" customFormat="1"/>
    <row r="1010768" customFormat="1"/>
    <row r="1010769" customFormat="1"/>
    <row r="1010770" customFormat="1"/>
    <row r="1010771" customFormat="1"/>
    <row r="1010772" customFormat="1"/>
    <row r="1010773" customFormat="1"/>
    <row r="1010774" customFormat="1"/>
    <row r="1010775" customFormat="1"/>
    <row r="1010776" customFormat="1"/>
    <row r="1010777" customFormat="1"/>
    <row r="1010778" customFormat="1"/>
    <row r="1010779" customFormat="1"/>
    <row r="1010780" customFormat="1"/>
    <row r="1010781" customFormat="1"/>
    <row r="1010782" customFormat="1"/>
    <row r="1010783" customFormat="1"/>
    <row r="1010784" customFormat="1"/>
    <row r="1010785" customFormat="1"/>
    <row r="1010786" customFormat="1"/>
    <row r="1010787" customFormat="1"/>
    <row r="1010788" customFormat="1"/>
    <row r="1010789" customFormat="1"/>
    <row r="1010790" customFormat="1"/>
    <row r="1010791" customFormat="1"/>
    <row r="1010792" customFormat="1"/>
    <row r="1010793" customFormat="1"/>
    <row r="1010794" customFormat="1"/>
    <row r="1010795" customFormat="1"/>
    <row r="1010796" customFormat="1"/>
    <row r="1010797" customFormat="1"/>
    <row r="1010798" customFormat="1"/>
    <row r="1010799" customFormat="1"/>
    <row r="1010800" customFormat="1"/>
    <row r="1010801" customFormat="1"/>
    <row r="1010802" customFormat="1"/>
    <row r="1010803" customFormat="1"/>
    <row r="1010804" customFormat="1"/>
    <row r="1010805" customFormat="1"/>
    <row r="1010806" customFormat="1"/>
    <row r="1010807" customFormat="1"/>
    <row r="1010808" customFormat="1"/>
    <row r="1010809" customFormat="1"/>
    <row r="1010810" customFormat="1"/>
    <row r="1010811" customFormat="1"/>
    <row r="1010812" customFormat="1"/>
    <row r="1010813" customFormat="1"/>
    <row r="1010814" customFormat="1"/>
    <row r="1010815" customFormat="1"/>
    <row r="1010816" customFormat="1"/>
    <row r="1010817" customFormat="1"/>
    <row r="1010818" customFormat="1"/>
    <row r="1010819" customFormat="1"/>
    <row r="1010820" customFormat="1"/>
    <row r="1010821" customFormat="1"/>
    <row r="1010822" customFormat="1"/>
    <row r="1010823" customFormat="1"/>
    <row r="1010824" customFormat="1"/>
    <row r="1010825" customFormat="1"/>
    <row r="1010826" customFormat="1"/>
    <row r="1010827" customFormat="1"/>
    <row r="1010828" customFormat="1"/>
    <row r="1010829" customFormat="1"/>
    <row r="1010830" customFormat="1"/>
    <row r="1010831" customFormat="1"/>
    <row r="1010832" customFormat="1"/>
    <row r="1010833" customFormat="1"/>
    <row r="1010834" customFormat="1"/>
    <row r="1010835" customFormat="1"/>
    <row r="1010836" customFormat="1"/>
    <row r="1010837" customFormat="1"/>
    <row r="1010838" customFormat="1"/>
    <row r="1010839" customFormat="1"/>
    <row r="1010840" customFormat="1"/>
    <row r="1010841" customFormat="1"/>
    <row r="1010842" customFormat="1"/>
    <row r="1010843" customFormat="1"/>
    <row r="1010844" customFormat="1"/>
    <row r="1010845" customFormat="1"/>
    <row r="1010846" customFormat="1"/>
    <row r="1010847" customFormat="1"/>
    <row r="1010848" customFormat="1"/>
    <row r="1010849" customFormat="1"/>
    <row r="1010850" customFormat="1"/>
    <row r="1010851" customFormat="1"/>
    <row r="1010852" customFormat="1"/>
    <row r="1010853" customFormat="1"/>
    <row r="1010854" customFormat="1"/>
    <row r="1010855" customFormat="1"/>
    <row r="1010856" customFormat="1"/>
    <row r="1010857" customFormat="1"/>
    <row r="1010858" customFormat="1"/>
    <row r="1010859" customFormat="1"/>
    <row r="1010860" customFormat="1"/>
    <row r="1010861" customFormat="1"/>
    <row r="1010862" customFormat="1"/>
    <row r="1010863" customFormat="1"/>
    <row r="1010864" customFormat="1"/>
    <row r="1010865" customFormat="1"/>
    <row r="1010866" customFormat="1"/>
    <row r="1010867" customFormat="1"/>
    <row r="1010868" customFormat="1"/>
    <row r="1010869" customFormat="1"/>
    <row r="1010870" customFormat="1"/>
    <row r="1010871" customFormat="1"/>
    <row r="1010872" customFormat="1"/>
    <row r="1010873" customFormat="1"/>
    <row r="1010874" customFormat="1"/>
    <row r="1010875" customFormat="1"/>
    <row r="1010876" customFormat="1"/>
    <row r="1010877" customFormat="1"/>
    <row r="1010878" customFormat="1"/>
    <row r="1010879" customFormat="1"/>
    <row r="1010880" customFormat="1"/>
    <row r="1010881" customFormat="1"/>
    <row r="1010882" customFormat="1"/>
    <row r="1010883" customFormat="1"/>
    <row r="1010884" customFormat="1"/>
    <row r="1010885" customFormat="1"/>
    <row r="1010886" customFormat="1"/>
    <row r="1010887" customFormat="1"/>
    <row r="1010888" customFormat="1"/>
    <row r="1010889" customFormat="1"/>
    <row r="1010890" customFormat="1"/>
    <row r="1010891" customFormat="1"/>
    <row r="1010892" customFormat="1"/>
    <row r="1010893" customFormat="1"/>
    <row r="1010894" customFormat="1"/>
    <row r="1010895" customFormat="1"/>
    <row r="1010896" customFormat="1"/>
    <row r="1010897" customFormat="1"/>
    <row r="1010898" customFormat="1"/>
    <row r="1010899" customFormat="1"/>
    <row r="1010900" customFormat="1"/>
    <row r="1010901" customFormat="1"/>
    <row r="1010902" customFormat="1"/>
    <row r="1010903" customFormat="1"/>
    <row r="1010904" customFormat="1"/>
    <row r="1010905" customFormat="1"/>
    <row r="1010906" customFormat="1"/>
    <row r="1010907" customFormat="1"/>
    <row r="1010908" customFormat="1"/>
    <row r="1010909" customFormat="1"/>
    <row r="1010910" customFormat="1"/>
    <row r="1010911" customFormat="1"/>
    <row r="1010912" customFormat="1"/>
    <row r="1010913" customFormat="1"/>
    <row r="1010914" customFormat="1"/>
    <row r="1010915" customFormat="1"/>
    <row r="1010916" customFormat="1"/>
    <row r="1010917" customFormat="1"/>
    <row r="1010918" customFormat="1"/>
    <row r="1010919" customFormat="1"/>
    <row r="1010920" customFormat="1"/>
    <row r="1010921" customFormat="1"/>
    <row r="1010922" customFormat="1"/>
    <row r="1010923" customFormat="1"/>
    <row r="1010924" customFormat="1"/>
    <row r="1010925" customFormat="1"/>
    <row r="1010926" customFormat="1"/>
    <row r="1010927" customFormat="1"/>
    <row r="1010928" customFormat="1"/>
    <row r="1010929" customFormat="1"/>
    <row r="1010930" customFormat="1"/>
    <row r="1010931" customFormat="1"/>
    <row r="1010932" customFormat="1"/>
    <row r="1010933" customFormat="1"/>
    <row r="1010934" customFormat="1"/>
    <row r="1010935" customFormat="1"/>
    <row r="1010936" customFormat="1"/>
    <row r="1010937" customFormat="1"/>
    <row r="1010938" customFormat="1"/>
    <row r="1010939" customFormat="1"/>
    <row r="1010940" customFormat="1"/>
    <row r="1010941" customFormat="1"/>
    <row r="1010942" customFormat="1"/>
    <row r="1010943" customFormat="1"/>
    <row r="1010944" customFormat="1"/>
    <row r="1010945" customFormat="1"/>
    <row r="1010946" customFormat="1"/>
    <row r="1010947" customFormat="1"/>
    <row r="1010948" customFormat="1"/>
    <row r="1010949" customFormat="1"/>
    <row r="1010950" customFormat="1"/>
    <row r="1010951" customFormat="1"/>
    <row r="1010952" customFormat="1"/>
    <row r="1010953" customFormat="1"/>
    <row r="1010954" customFormat="1"/>
    <row r="1010955" customFormat="1"/>
    <row r="1010956" customFormat="1"/>
    <row r="1010957" customFormat="1"/>
    <row r="1010958" customFormat="1"/>
    <row r="1010959" customFormat="1"/>
    <row r="1010960" customFormat="1"/>
    <row r="1010961" customFormat="1"/>
    <row r="1010962" customFormat="1"/>
    <row r="1010963" customFormat="1"/>
    <row r="1010964" customFormat="1"/>
    <row r="1010965" customFormat="1"/>
    <row r="1010966" customFormat="1"/>
    <row r="1010967" customFormat="1"/>
    <row r="1010968" customFormat="1"/>
    <row r="1010969" customFormat="1"/>
    <row r="1010970" customFormat="1"/>
    <row r="1010971" customFormat="1"/>
    <row r="1010972" customFormat="1"/>
    <row r="1010973" customFormat="1"/>
    <row r="1010974" customFormat="1"/>
    <row r="1010975" customFormat="1"/>
    <row r="1010976" customFormat="1"/>
    <row r="1010977" customFormat="1"/>
    <row r="1010978" customFormat="1"/>
    <row r="1010979" customFormat="1"/>
    <row r="1010980" customFormat="1"/>
    <row r="1010981" customFormat="1"/>
    <row r="1010982" customFormat="1"/>
    <row r="1010983" customFormat="1"/>
    <row r="1010984" customFormat="1"/>
    <row r="1010985" customFormat="1"/>
    <row r="1010986" customFormat="1"/>
    <row r="1010987" customFormat="1"/>
    <row r="1010988" customFormat="1"/>
    <row r="1010989" customFormat="1"/>
    <row r="1010990" customFormat="1"/>
    <row r="1010991" customFormat="1"/>
    <row r="1010992" customFormat="1"/>
    <row r="1010993" customFormat="1"/>
    <row r="1010994" customFormat="1"/>
    <row r="1010995" customFormat="1"/>
    <row r="1010996" customFormat="1"/>
    <row r="1010997" customFormat="1"/>
    <row r="1010998" customFormat="1"/>
    <row r="1010999" customFormat="1"/>
    <row r="1011000" customFormat="1"/>
    <row r="1011001" customFormat="1"/>
    <row r="1011002" customFormat="1"/>
    <row r="1011003" customFormat="1"/>
    <row r="1011004" customFormat="1"/>
    <row r="1011005" customFormat="1"/>
    <row r="1011006" customFormat="1"/>
    <row r="1011007" customFormat="1"/>
    <row r="1011008" customFormat="1"/>
    <row r="1011009" customFormat="1"/>
    <row r="1011010" customFormat="1"/>
    <row r="1011011" customFormat="1"/>
    <row r="1011012" customFormat="1"/>
    <row r="1011013" customFormat="1"/>
    <row r="1011014" customFormat="1"/>
    <row r="1011015" customFormat="1"/>
    <row r="1011016" customFormat="1"/>
    <row r="1011017" customFormat="1"/>
    <row r="1011018" customFormat="1"/>
    <row r="1011019" customFormat="1"/>
    <row r="1011020" customFormat="1"/>
    <row r="1011021" customFormat="1"/>
    <row r="1011022" customFormat="1"/>
    <row r="1011023" customFormat="1"/>
    <row r="1011024" customFormat="1"/>
    <row r="1011025" customFormat="1"/>
    <row r="1011026" customFormat="1"/>
    <row r="1011027" customFormat="1"/>
    <row r="1011028" customFormat="1"/>
    <row r="1011029" customFormat="1"/>
    <row r="1011030" customFormat="1"/>
    <row r="1011031" customFormat="1"/>
    <row r="1011032" customFormat="1"/>
    <row r="1011033" customFormat="1"/>
    <row r="1011034" customFormat="1"/>
    <row r="1011035" customFormat="1"/>
    <row r="1011036" customFormat="1"/>
    <row r="1011037" customFormat="1"/>
    <row r="1011038" customFormat="1"/>
    <row r="1011039" customFormat="1"/>
    <row r="1011040" customFormat="1"/>
    <row r="1011041" customFormat="1"/>
    <row r="1011042" customFormat="1"/>
    <row r="1011043" customFormat="1"/>
    <row r="1011044" customFormat="1"/>
    <row r="1011045" customFormat="1"/>
    <row r="1011046" customFormat="1"/>
    <row r="1011047" customFormat="1"/>
    <row r="1011048" customFormat="1"/>
    <row r="1011049" customFormat="1"/>
    <row r="1011050" customFormat="1"/>
    <row r="1011051" customFormat="1"/>
    <row r="1011052" customFormat="1"/>
    <row r="1011053" customFormat="1"/>
    <row r="1011054" customFormat="1"/>
    <row r="1011055" customFormat="1"/>
    <row r="1011056" customFormat="1"/>
    <row r="1011057" customFormat="1"/>
    <row r="1011058" customFormat="1"/>
    <row r="1011059" customFormat="1"/>
    <row r="1011060" customFormat="1"/>
    <row r="1011061" customFormat="1"/>
    <row r="1011062" customFormat="1"/>
    <row r="1011063" customFormat="1"/>
    <row r="1011064" customFormat="1"/>
    <row r="1011065" customFormat="1"/>
    <row r="1011066" customFormat="1"/>
    <row r="1011067" customFormat="1"/>
    <row r="1011068" customFormat="1"/>
    <row r="1011069" customFormat="1"/>
    <row r="1011070" customFormat="1"/>
    <row r="1011071" customFormat="1"/>
    <row r="1011072" customFormat="1"/>
    <row r="1011073" customFormat="1"/>
    <row r="1011074" customFormat="1"/>
    <row r="1011075" customFormat="1"/>
    <row r="1011076" customFormat="1"/>
    <row r="1011077" customFormat="1"/>
    <row r="1011078" customFormat="1"/>
    <row r="1011079" customFormat="1"/>
    <row r="1011080" customFormat="1"/>
    <row r="1011081" customFormat="1"/>
    <row r="1011082" customFormat="1"/>
    <row r="1011083" customFormat="1"/>
    <row r="1011084" customFormat="1"/>
    <row r="1011085" customFormat="1"/>
    <row r="1011086" customFormat="1"/>
    <row r="1011087" customFormat="1"/>
    <row r="1011088" customFormat="1"/>
    <row r="1011089" customFormat="1"/>
    <row r="1011090" customFormat="1"/>
    <row r="1011091" customFormat="1"/>
    <row r="1011092" customFormat="1"/>
    <row r="1011093" customFormat="1"/>
    <row r="1011094" customFormat="1"/>
    <row r="1011095" customFormat="1"/>
    <row r="1011096" customFormat="1"/>
    <row r="1011097" customFormat="1"/>
    <row r="1011098" customFormat="1"/>
    <row r="1011099" customFormat="1"/>
    <row r="1011100" customFormat="1"/>
    <row r="1011101" customFormat="1"/>
    <row r="1011102" customFormat="1"/>
    <row r="1011103" customFormat="1"/>
    <row r="1011104" customFormat="1"/>
    <row r="1011105" customFormat="1"/>
    <row r="1011106" customFormat="1"/>
    <row r="1011107" customFormat="1"/>
    <row r="1011108" customFormat="1"/>
    <row r="1011109" customFormat="1"/>
    <row r="1011110" customFormat="1"/>
    <row r="1011111" customFormat="1"/>
    <row r="1011112" customFormat="1"/>
    <row r="1011113" customFormat="1"/>
    <row r="1011114" customFormat="1"/>
    <row r="1011115" customFormat="1"/>
    <row r="1011116" customFormat="1"/>
    <row r="1011117" customFormat="1"/>
    <row r="1011118" customFormat="1"/>
    <row r="1011119" customFormat="1"/>
    <row r="1011120" customFormat="1"/>
    <row r="1011121" customFormat="1"/>
    <row r="1011122" customFormat="1"/>
    <row r="1011123" customFormat="1"/>
    <row r="1011124" customFormat="1"/>
    <row r="1011125" customFormat="1"/>
    <row r="1011126" customFormat="1"/>
    <row r="1011127" customFormat="1"/>
    <row r="1011128" customFormat="1"/>
    <row r="1011129" customFormat="1"/>
    <row r="1011130" customFormat="1"/>
    <row r="1011131" customFormat="1"/>
    <row r="1011132" customFormat="1"/>
    <row r="1011133" customFormat="1"/>
    <row r="1011134" customFormat="1"/>
    <row r="1011135" customFormat="1"/>
    <row r="1011136" customFormat="1"/>
    <row r="1011137" customFormat="1"/>
    <row r="1011138" customFormat="1"/>
    <row r="1011139" customFormat="1"/>
    <row r="1011140" customFormat="1"/>
    <row r="1011141" customFormat="1"/>
    <row r="1011142" customFormat="1"/>
    <row r="1011143" customFormat="1"/>
    <row r="1011144" customFormat="1"/>
    <row r="1011145" customFormat="1"/>
    <row r="1011146" customFormat="1"/>
    <row r="1011147" customFormat="1"/>
    <row r="1011148" customFormat="1"/>
    <row r="1011149" customFormat="1"/>
    <row r="1011150" customFormat="1"/>
    <row r="1011151" customFormat="1"/>
    <row r="1011152" customFormat="1"/>
    <row r="1011153" customFormat="1"/>
    <row r="1011154" customFormat="1"/>
    <row r="1011155" customFormat="1"/>
    <row r="1011156" customFormat="1"/>
    <row r="1011157" customFormat="1"/>
    <row r="1011158" customFormat="1"/>
    <row r="1011159" customFormat="1"/>
    <row r="1011160" customFormat="1"/>
    <row r="1011161" customFormat="1"/>
    <row r="1011162" customFormat="1"/>
    <row r="1011163" customFormat="1"/>
    <row r="1011164" customFormat="1"/>
    <row r="1011165" customFormat="1"/>
    <row r="1011166" customFormat="1"/>
    <row r="1011167" customFormat="1"/>
    <row r="1011168" customFormat="1"/>
    <row r="1011169" customFormat="1"/>
    <row r="1011170" customFormat="1"/>
    <row r="1011171" customFormat="1"/>
    <row r="1011172" customFormat="1"/>
    <row r="1011173" customFormat="1"/>
    <row r="1011174" customFormat="1"/>
    <row r="1011175" customFormat="1"/>
    <row r="1011176" customFormat="1"/>
    <row r="1011177" customFormat="1"/>
    <row r="1011178" customFormat="1"/>
    <row r="1011179" customFormat="1"/>
    <row r="1011180" customFormat="1"/>
    <row r="1011181" customFormat="1"/>
    <row r="1011182" customFormat="1"/>
    <row r="1011183" customFormat="1"/>
    <row r="1011184" customFormat="1"/>
    <row r="1011185" customFormat="1"/>
    <row r="1011186" customFormat="1"/>
    <row r="1011187" customFormat="1"/>
    <row r="1011188" customFormat="1"/>
    <row r="1011189" customFormat="1"/>
    <row r="1011190" customFormat="1"/>
    <row r="1011191" customFormat="1"/>
    <row r="1011192" customFormat="1"/>
    <row r="1011193" customFormat="1"/>
    <row r="1011194" customFormat="1"/>
    <row r="1011195" customFormat="1"/>
    <row r="1011196" customFormat="1"/>
    <row r="1011197" customFormat="1"/>
    <row r="1011198" customFormat="1"/>
    <row r="1011199" customFormat="1"/>
    <row r="1011200" customFormat="1"/>
    <row r="1011201" customFormat="1"/>
    <row r="1011202" customFormat="1"/>
    <row r="1011203" customFormat="1"/>
    <row r="1011204" customFormat="1"/>
    <row r="1011205" customFormat="1"/>
    <row r="1011206" customFormat="1"/>
    <row r="1011207" customFormat="1"/>
    <row r="1011208" customFormat="1"/>
    <row r="1011209" customFormat="1"/>
    <row r="1011210" customFormat="1"/>
    <row r="1011211" customFormat="1"/>
    <row r="1011212" customFormat="1"/>
    <row r="1011213" customFormat="1"/>
    <row r="1011214" customFormat="1"/>
    <row r="1011215" customFormat="1"/>
    <row r="1011216" customFormat="1"/>
    <row r="1011217" customFormat="1"/>
    <row r="1011218" customFormat="1"/>
    <row r="1011219" customFormat="1"/>
    <row r="1011220" customFormat="1"/>
    <row r="1011221" customFormat="1"/>
    <row r="1011222" customFormat="1"/>
    <row r="1011223" customFormat="1"/>
    <row r="1011224" customFormat="1"/>
    <row r="1011225" customFormat="1"/>
    <row r="1011226" customFormat="1"/>
    <row r="1011227" customFormat="1"/>
    <row r="1011228" customFormat="1"/>
    <row r="1011229" customFormat="1"/>
    <row r="1011230" customFormat="1"/>
    <row r="1011231" customFormat="1"/>
    <row r="1011232" customFormat="1"/>
    <row r="1011233" customFormat="1"/>
    <row r="1011234" customFormat="1"/>
    <row r="1011235" customFormat="1"/>
    <row r="1011236" customFormat="1"/>
    <row r="1011237" customFormat="1"/>
    <row r="1011238" customFormat="1"/>
    <row r="1011239" customFormat="1"/>
    <row r="1011240" customFormat="1"/>
    <row r="1011241" customFormat="1"/>
    <row r="1011242" customFormat="1"/>
    <row r="1011243" customFormat="1"/>
    <row r="1011244" customFormat="1"/>
    <row r="1011245" customFormat="1"/>
    <row r="1011246" customFormat="1"/>
    <row r="1011247" customFormat="1"/>
    <row r="1011248" customFormat="1"/>
    <row r="1011249" customFormat="1"/>
    <row r="1011250" customFormat="1"/>
    <row r="1011251" customFormat="1"/>
    <row r="1011252" customFormat="1"/>
    <row r="1011253" customFormat="1"/>
    <row r="1011254" customFormat="1"/>
    <row r="1011255" customFormat="1"/>
    <row r="1011256" customFormat="1"/>
    <row r="1011257" customFormat="1"/>
    <row r="1011258" customFormat="1"/>
    <row r="1011259" customFormat="1"/>
    <row r="1011260" customFormat="1"/>
    <row r="1011261" customFormat="1"/>
    <row r="1011262" customFormat="1"/>
    <row r="1011263" customFormat="1"/>
    <row r="1011264" customFormat="1"/>
    <row r="1011265" customFormat="1"/>
    <row r="1011266" customFormat="1"/>
    <row r="1011267" customFormat="1"/>
    <row r="1011268" customFormat="1"/>
    <row r="1011269" customFormat="1"/>
    <row r="1011270" customFormat="1"/>
    <row r="1011271" customFormat="1"/>
    <row r="1011272" customFormat="1"/>
    <row r="1011273" customFormat="1"/>
    <row r="1011274" customFormat="1"/>
    <row r="1011275" customFormat="1"/>
    <row r="1011276" customFormat="1"/>
    <row r="1011277" customFormat="1"/>
    <row r="1011278" customFormat="1"/>
    <row r="1011279" customFormat="1"/>
    <row r="1011280" customFormat="1"/>
    <row r="1011281" customFormat="1"/>
    <row r="1011282" customFormat="1"/>
    <row r="1011283" customFormat="1"/>
    <row r="1011284" customFormat="1"/>
    <row r="1011285" customFormat="1"/>
    <row r="1011286" customFormat="1"/>
    <row r="1011287" customFormat="1"/>
    <row r="1011288" customFormat="1"/>
    <row r="1011289" customFormat="1"/>
    <row r="1011290" customFormat="1"/>
    <row r="1011291" customFormat="1"/>
    <row r="1011292" customFormat="1"/>
    <row r="1011293" customFormat="1"/>
    <row r="1011294" customFormat="1"/>
    <row r="1011295" customFormat="1"/>
    <row r="1011296" customFormat="1"/>
    <row r="1011297" customFormat="1"/>
    <row r="1011298" customFormat="1"/>
    <row r="1011299" customFormat="1"/>
    <row r="1011300" customFormat="1"/>
    <row r="1011301" customFormat="1"/>
    <row r="1011302" customFormat="1"/>
    <row r="1011303" customFormat="1"/>
    <row r="1011304" customFormat="1"/>
    <row r="1011305" customFormat="1"/>
    <row r="1011306" customFormat="1"/>
    <row r="1011307" customFormat="1"/>
    <row r="1011308" customFormat="1"/>
    <row r="1011309" customFormat="1"/>
    <row r="1011310" customFormat="1"/>
    <row r="1011311" customFormat="1"/>
    <row r="1011312" customFormat="1"/>
    <row r="1011313" customFormat="1"/>
    <row r="1011314" customFormat="1"/>
    <row r="1011315" customFormat="1"/>
    <row r="1011316" customFormat="1"/>
    <row r="1011317" customFormat="1"/>
    <row r="1011318" customFormat="1"/>
    <row r="1011319" customFormat="1"/>
    <row r="1011320" customFormat="1"/>
    <row r="1011321" customFormat="1"/>
    <row r="1011322" customFormat="1"/>
    <row r="1011323" customFormat="1"/>
    <row r="1011324" customFormat="1"/>
    <row r="1011325" customFormat="1"/>
    <row r="1011326" customFormat="1"/>
    <row r="1011327" customFormat="1"/>
    <row r="1011328" customFormat="1"/>
    <row r="1011329" customFormat="1"/>
    <row r="1011330" customFormat="1"/>
    <row r="1011331" customFormat="1"/>
    <row r="1011332" customFormat="1"/>
    <row r="1011333" customFormat="1"/>
    <row r="1011334" customFormat="1"/>
    <row r="1011335" customFormat="1"/>
    <row r="1011336" customFormat="1"/>
    <row r="1011337" customFormat="1"/>
    <row r="1011338" customFormat="1"/>
    <row r="1011339" customFormat="1"/>
    <row r="1011340" customFormat="1"/>
    <row r="1011341" customFormat="1"/>
    <row r="1011342" customFormat="1"/>
    <row r="1011343" customFormat="1"/>
    <row r="1011344" customFormat="1"/>
    <row r="1011345" customFormat="1"/>
    <row r="1011346" customFormat="1"/>
    <row r="1011347" customFormat="1"/>
    <row r="1011348" customFormat="1"/>
    <row r="1011349" customFormat="1"/>
    <row r="1011350" customFormat="1"/>
    <row r="1011351" customFormat="1"/>
    <row r="1011352" customFormat="1"/>
    <row r="1011353" customFormat="1"/>
    <row r="1011354" customFormat="1"/>
    <row r="1011355" customFormat="1"/>
    <row r="1011356" customFormat="1"/>
    <row r="1011357" customFormat="1"/>
    <row r="1011358" customFormat="1"/>
    <row r="1011359" customFormat="1"/>
    <row r="1011360" customFormat="1"/>
    <row r="1011361" customFormat="1"/>
    <row r="1011362" customFormat="1"/>
    <row r="1011363" customFormat="1"/>
    <row r="1011364" customFormat="1"/>
    <row r="1011365" customFormat="1"/>
    <row r="1011366" customFormat="1"/>
    <row r="1011367" customFormat="1"/>
    <row r="1011368" customFormat="1"/>
    <row r="1011369" customFormat="1"/>
    <row r="1011370" customFormat="1"/>
    <row r="1011371" customFormat="1"/>
    <row r="1011372" customFormat="1"/>
    <row r="1011373" customFormat="1"/>
    <row r="1011374" customFormat="1"/>
    <row r="1011375" customFormat="1"/>
    <row r="1011376" customFormat="1"/>
    <row r="1011377" customFormat="1"/>
    <row r="1011378" customFormat="1"/>
    <row r="1011379" customFormat="1"/>
    <row r="1011380" customFormat="1"/>
    <row r="1011381" customFormat="1"/>
    <row r="1011382" customFormat="1"/>
    <row r="1011383" customFormat="1"/>
    <row r="1011384" customFormat="1"/>
    <row r="1011385" customFormat="1"/>
    <row r="1011386" customFormat="1"/>
    <row r="1011387" customFormat="1"/>
    <row r="1011388" customFormat="1"/>
    <row r="1011389" customFormat="1"/>
    <row r="1011390" customFormat="1"/>
    <row r="1011391" customFormat="1"/>
    <row r="1011392" customFormat="1"/>
    <row r="1011393" customFormat="1"/>
    <row r="1011394" customFormat="1"/>
    <row r="1011395" customFormat="1"/>
    <row r="1011396" customFormat="1"/>
    <row r="1011397" customFormat="1"/>
    <row r="1011398" customFormat="1"/>
    <row r="1011399" customFormat="1"/>
    <row r="1011400" customFormat="1"/>
    <row r="1011401" customFormat="1"/>
    <row r="1011402" customFormat="1"/>
    <row r="1011403" customFormat="1"/>
    <row r="1011404" customFormat="1"/>
    <row r="1011405" customFormat="1"/>
    <row r="1011406" customFormat="1"/>
    <row r="1011407" customFormat="1"/>
    <row r="1011408" customFormat="1"/>
    <row r="1011409" customFormat="1"/>
    <row r="1011410" customFormat="1"/>
    <row r="1011411" customFormat="1"/>
    <row r="1011412" customFormat="1"/>
    <row r="1011413" customFormat="1"/>
    <row r="1011414" customFormat="1"/>
    <row r="1011415" customFormat="1"/>
    <row r="1011416" customFormat="1"/>
    <row r="1011417" customFormat="1"/>
    <row r="1011418" customFormat="1"/>
    <row r="1011419" customFormat="1"/>
    <row r="1011420" customFormat="1"/>
    <row r="1011421" customFormat="1"/>
    <row r="1011422" customFormat="1"/>
    <row r="1011423" customFormat="1"/>
    <row r="1011424" customFormat="1"/>
    <row r="1011425" customFormat="1"/>
    <row r="1011426" customFormat="1"/>
    <row r="1011427" customFormat="1"/>
    <row r="1011428" customFormat="1"/>
    <row r="1011429" customFormat="1"/>
    <row r="1011430" customFormat="1"/>
    <row r="1011431" customFormat="1"/>
    <row r="1011432" customFormat="1"/>
    <row r="1011433" customFormat="1"/>
    <row r="1011434" customFormat="1"/>
    <row r="1011435" customFormat="1"/>
    <row r="1011436" customFormat="1"/>
    <row r="1011437" customFormat="1"/>
    <row r="1011438" customFormat="1"/>
    <row r="1011439" customFormat="1"/>
    <row r="1011440" customFormat="1"/>
    <row r="1011441" customFormat="1"/>
    <row r="1011442" customFormat="1"/>
    <row r="1011443" customFormat="1"/>
    <row r="1011444" customFormat="1"/>
    <row r="1011445" customFormat="1"/>
    <row r="1011446" customFormat="1"/>
    <row r="1011447" customFormat="1"/>
    <row r="1011448" customFormat="1"/>
    <row r="1011449" customFormat="1"/>
    <row r="1011450" customFormat="1"/>
    <row r="1011451" customFormat="1"/>
    <row r="1011452" customFormat="1"/>
    <row r="1011453" customFormat="1"/>
    <row r="1011454" customFormat="1"/>
    <row r="1011455" customFormat="1"/>
    <row r="1011456" customFormat="1"/>
    <row r="1011457" customFormat="1"/>
    <row r="1011458" customFormat="1"/>
    <row r="1011459" customFormat="1"/>
    <row r="1011460" customFormat="1"/>
    <row r="1011461" customFormat="1"/>
    <row r="1011462" customFormat="1"/>
    <row r="1011463" customFormat="1"/>
    <row r="1011464" customFormat="1"/>
    <row r="1011465" customFormat="1"/>
    <row r="1011466" customFormat="1"/>
    <row r="1011467" customFormat="1"/>
    <row r="1011468" customFormat="1"/>
    <row r="1011469" customFormat="1"/>
    <row r="1011470" customFormat="1"/>
    <row r="1011471" customFormat="1"/>
    <row r="1011472" customFormat="1"/>
    <row r="1011473" customFormat="1"/>
    <row r="1011474" customFormat="1"/>
    <row r="1011475" customFormat="1"/>
    <row r="1011476" customFormat="1"/>
    <row r="1011477" customFormat="1"/>
    <row r="1011478" customFormat="1"/>
    <row r="1011479" customFormat="1"/>
    <row r="1011480" customFormat="1"/>
    <row r="1011481" customFormat="1"/>
    <row r="1011482" customFormat="1"/>
    <row r="1011483" customFormat="1"/>
    <row r="1011484" customFormat="1"/>
    <row r="1011485" customFormat="1"/>
    <row r="1011486" customFormat="1"/>
    <row r="1011487" customFormat="1"/>
    <row r="1011488" customFormat="1"/>
    <row r="1011489" customFormat="1"/>
    <row r="1011490" customFormat="1"/>
    <row r="1011491" customFormat="1"/>
    <row r="1011492" customFormat="1"/>
    <row r="1011493" customFormat="1"/>
    <row r="1011494" customFormat="1"/>
    <row r="1011495" customFormat="1"/>
    <row r="1011496" customFormat="1"/>
    <row r="1011497" customFormat="1"/>
    <row r="1011498" customFormat="1"/>
    <row r="1011499" customFormat="1"/>
    <row r="1011500" customFormat="1"/>
    <row r="1011501" customFormat="1"/>
    <row r="1011502" customFormat="1"/>
    <row r="1011503" customFormat="1"/>
    <row r="1011504" customFormat="1"/>
    <row r="1011505" customFormat="1"/>
    <row r="1011506" customFormat="1"/>
    <row r="1011507" customFormat="1"/>
    <row r="1011508" customFormat="1"/>
    <row r="1011509" customFormat="1"/>
    <row r="1011510" customFormat="1"/>
    <row r="1011511" customFormat="1"/>
    <row r="1011512" customFormat="1"/>
    <row r="1011513" customFormat="1"/>
    <row r="1011514" customFormat="1"/>
    <row r="1011515" customFormat="1"/>
    <row r="1011516" customFormat="1"/>
    <row r="1011517" customFormat="1"/>
    <row r="1011518" customFormat="1"/>
    <row r="1011519" customFormat="1"/>
    <row r="1011520" customFormat="1"/>
    <row r="1011521" customFormat="1"/>
    <row r="1011522" customFormat="1"/>
    <row r="1011523" customFormat="1"/>
    <row r="1011524" customFormat="1"/>
    <row r="1011525" customFormat="1"/>
    <row r="1011526" customFormat="1"/>
    <row r="1011527" customFormat="1"/>
    <row r="1011528" customFormat="1"/>
    <row r="1011529" customFormat="1"/>
    <row r="1011530" customFormat="1"/>
    <row r="1011531" customFormat="1"/>
    <row r="1011532" customFormat="1"/>
    <row r="1011533" customFormat="1"/>
    <row r="1011534" customFormat="1"/>
    <row r="1011535" customFormat="1"/>
    <row r="1011536" customFormat="1"/>
    <row r="1011537" customFormat="1"/>
    <row r="1011538" customFormat="1"/>
    <row r="1011539" customFormat="1"/>
    <row r="1011540" customFormat="1"/>
    <row r="1011541" customFormat="1"/>
    <row r="1011542" customFormat="1"/>
    <row r="1011543" customFormat="1"/>
    <row r="1011544" customFormat="1"/>
    <row r="1011545" customFormat="1"/>
    <row r="1011546" customFormat="1"/>
    <row r="1011547" customFormat="1"/>
    <row r="1011548" customFormat="1"/>
    <row r="1011549" customFormat="1"/>
    <row r="1011550" customFormat="1"/>
    <row r="1011551" customFormat="1"/>
    <row r="1011552" customFormat="1"/>
    <row r="1011553" customFormat="1"/>
    <row r="1011554" customFormat="1"/>
    <row r="1011555" customFormat="1"/>
    <row r="1011556" customFormat="1"/>
    <row r="1011557" customFormat="1"/>
    <row r="1011558" customFormat="1"/>
    <row r="1011559" customFormat="1"/>
    <row r="1011560" customFormat="1"/>
    <row r="1011561" customFormat="1"/>
    <row r="1011562" customFormat="1"/>
    <row r="1011563" customFormat="1"/>
    <row r="1011564" customFormat="1"/>
    <row r="1011565" customFormat="1"/>
    <row r="1011566" customFormat="1"/>
    <row r="1011567" customFormat="1"/>
    <row r="1011568" customFormat="1"/>
    <row r="1011569" customFormat="1"/>
    <row r="1011570" customFormat="1"/>
    <row r="1011571" customFormat="1"/>
    <row r="1011572" customFormat="1"/>
    <row r="1011573" customFormat="1"/>
    <row r="1011574" customFormat="1"/>
    <row r="1011575" customFormat="1"/>
    <row r="1011576" customFormat="1"/>
    <row r="1011577" customFormat="1"/>
    <row r="1011578" customFormat="1"/>
    <row r="1011579" customFormat="1"/>
    <row r="1011580" customFormat="1"/>
    <row r="1011581" customFormat="1"/>
    <row r="1011582" customFormat="1"/>
    <row r="1011583" customFormat="1"/>
    <row r="1011584" customFormat="1"/>
    <row r="1011585" customFormat="1"/>
    <row r="1011586" customFormat="1"/>
    <row r="1011587" customFormat="1"/>
    <row r="1011588" customFormat="1"/>
    <row r="1011589" customFormat="1"/>
    <row r="1011590" customFormat="1"/>
    <row r="1011591" customFormat="1"/>
    <row r="1011592" customFormat="1"/>
    <row r="1011593" customFormat="1"/>
    <row r="1011594" customFormat="1"/>
    <row r="1011595" customFormat="1"/>
    <row r="1011596" customFormat="1"/>
    <row r="1011597" customFormat="1"/>
    <row r="1011598" customFormat="1"/>
    <row r="1011599" customFormat="1"/>
    <row r="1011600" customFormat="1"/>
    <row r="1011601" customFormat="1"/>
    <row r="1011602" customFormat="1"/>
    <row r="1011603" customFormat="1"/>
    <row r="1011604" customFormat="1"/>
    <row r="1011605" customFormat="1"/>
    <row r="1011606" customFormat="1"/>
    <row r="1011607" customFormat="1"/>
    <row r="1011608" customFormat="1"/>
    <row r="1011609" customFormat="1"/>
    <row r="1011610" customFormat="1"/>
    <row r="1011611" customFormat="1"/>
    <row r="1011612" customFormat="1"/>
    <row r="1011613" customFormat="1"/>
    <row r="1011614" customFormat="1"/>
    <row r="1011615" customFormat="1"/>
    <row r="1011616" customFormat="1"/>
    <row r="1011617" customFormat="1"/>
    <row r="1011618" customFormat="1"/>
    <row r="1011619" customFormat="1"/>
    <row r="1011620" customFormat="1"/>
    <row r="1011621" customFormat="1"/>
    <row r="1011622" customFormat="1"/>
    <row r="1011623" customFormat="1"/>
    <row r="1011624" customFormat="1"/>
    <row r="1011625" customFormat="1"/>
    <row r="1011626" customFormat="1"/>
    <row r="1011627" customFormat="1"/>
    <row r="1011628" customFormat="1"/>
    <row r="1011629" customFormat="1"/>
    <row r="1011630" customFormat="1"/>
    <row r="1011631" customFormat="1"/>
    <row r="1011632" customFormat="1"/>
    <row r="1011633" customFormat="1"/>
    <row r="1011634" customFormat="1"/>
    <row r="1011635" customFormat="1"/>
    <row r="1011636" customFormat="1"/>
    <row r="1011637" customFormat="1"/>
    <row r="1011638" customFormat="1"/>
    <row r="1011639" customFormat="1"/>
    <row r="1011640" customFormat="1"/>
    <row r="1011641" customFormat="1"/>
    <row r="1011642" customFormat="1"/>
    <row r="1011643" customFormat="1"/>
    <row r="1011644" customFormat="1"/>
    <row r="1011645" customFormat="1"/>
    <row r="1011646" customFormat="1"/>
    <row r="1011647" customFormat="1"/>
    <row r="1011648" customFormat="1"/>
    <row r="1011649" customFormat="1"/>
    <row r="1011650" customFormat="1"/>
    <row r="1011651" customFormat="1"/>
    <row r="1011652" customFormat="1"/>
    <row r="1011653" customFormat="1"/>
    <row r="1011654" customFormat="1"/>
    <row r="1011655" customFormat="1"/>
    <row r="1011656" customFormat="1"/>
    <row r="1011657" customFormat="1"/>
    <row r="1011658" customFormat="1"/>
    <row r="1011659" customFormat="1"/>
    <row r="1011660" customFormat="1"/>
    <row r="1011661" customFormat="1"/>
    <row r="1011662" customFormat="1"/>
    <row r="1011663" customFormat="1"/>
    <row r="1011664" customFormat="1"/>
    <row r="1011665" customFormat="1"/>
    <row r="1011666" customFormat="1"/>
    <row r="1011667" customFormat="1"/>
    <row r="1011668" customFormat="1"/>
    <row r="1011669" customFormat="1"/>
    <row r="1011670" customFormat="1"/>
    <row r="1011671" customFormat="1"/>
    <row r="1011672" customFormat="1"/>
    <row r="1011673" customFormat="1"/>
    <row r="1011674" customFormat="1"/>
    <row r="1011675" customFormat="1"/>
    <row r="1011676" customFormat="1"/>
    <row r="1011677" customFormat="1"/>
    <row r="1011678" customFormat="1"/>
    <row r="1011679" customFormat="1"/>
    <row r="1011680" customFormat="1"/>
    <row r="1011681" customFormat="1"/>
    <row r="1011682" customFormat="1"/>
    <row r="1011683" customFormat="1"/>
    <row r="1011684" customFormat="1"/>
    <row r="1011685" customFormat="1"/>
    <row r="1011686" customFormat="1"/>
    <row r="1011687" customFormat="1"/>
    <row r="1011688" customFormat="1"/>
    <row r="1011689" customFormat="1"/>
    <row r="1011690" customFormat="1"/>
    <row r="1011691" customFormat="1"/>
    <row r="1011692" customFormat="1"/>
    <row r="1011693" customFormat="1"/>
    <row r="1011694" customFormat="1"/>
    <row r="1011695" customFormat="1"/>
    <row r="1011696" customFormat="1"/>
    <row r="1011697" customFormat="1"/>
    <row r="1011698" customFormat="1"/>
    <row r="1011699" customFormat="1"/>
    <row r="1011700" customFormat="1"/>
    <row r="1011701" customFormat="1"/>
    <row r="1011702" customFormat="1"/>
    <row r="1011703" customFormat="1"/>
    <row r="1011704" customFormat="1"/>
    <row r="1011705" customFormat="1"/>
    <row r="1011706" customFormat="1"/>
    <row r="1011707" customFormat="1"/>
    <row r="1011708" customFormat="1"/>
    <row r="1011709" customFormat="1"/>
    <row r="1011710" customFormat="1"/>
    <row r="1011711" customFormat="1"/>
    <row r="1011712" customFormat="1"/>
    <row r="1011713" customFormat="1"/>
    <row r="1011714" customFormat="1"/>
    <row r="1011715" customFormat="1"/>
    <row r="1011716" customFormat="1"/>
    <row r="1011717" customFormat="1"/>
    <row r="1011718" customFormat="1"/>
    <row r="1011719" customFormat="1"/>
    <row r="1011720" customFormat="1"/>
    <row r="1011721" customFormat="1"/>
    <row r="1011722" customFormat="1"/>
    <row r="1011723" customFormat="1"/>
    <row r="1011724" customFormat="1"/>
    <row r="1011725" customFormat="1"/>
    <row r="1011726" customFormat="1"/>
    <row r="1011727" customFormat="1"/>
    <row r="1011728" customFormat="1"/>
    <row r="1011729" customFormat="1"/>
    <row r="1011730" customFormat="1"/>
    <row r="1011731" customFormat="1"/>
    <row r="1011732" customFormat="1"/>
    <row r="1011733" customFormat="1"/>
    <row r="1011734" customFormat="1"/>
    <row r="1011735" customFormat="1"/>
    <row r="1011736" customFormat="1"/>
    <row r="1011737" customFormat="1"/>
    <row r="1011738" customFormat="1"/>
    <row r="1011739" customFormat="1"/>
    <row r="1011740" customFormat="1"/>
    <row r="1011741" customFormat="1"/>
    <row r="1011742" customFormat="1"/>
    <row r="1011743" customFormat="1"/>
    <row r="1011744" customFormat="1"/>
    <row r="1011745" customFormat="1"/>
    <row r="1011746" customFormat="1"/>
    <row r="1011747" customFormat="1"/>
    <row r="1011748" customFormat="1"/>
    <row r="1011749" customFormat="1"/>
    <row r="1011750" customFormat="1"/>
    <row r="1011751" customFormat="1"/>
    <row r="1011752" customFormat="1"/>
    <row r="1011753" customFormat="1"/>
    <row r="1011754" customFormat="1"/>
    <row r="1011755" customFormat="1"/>
    <row r="1011756" customFormat="1"/>
    <row r="1011757" customFormat="1"/>
    <row r="1011758" customFormat="1"/>
    <row r="1011759" customFormat="1"/>
    <row r="1011760" customFormat="1"/>
    <row r="1011761" customFormat="1"/>
    <row r="1011762" customFormat="1"/>
    <row r="1011763" customFormat="1"/>
    <row r="1011764" customFormat="1"/>
    <row r="1011765" customFormat="1"/>
    <row r="1011766" customFormat="1"/>
    <row r="1011767" customFormat="1"/>
    <row r="1011768" customFormat="1"/>
    <row r="1011769" customFormat="1"/>
    <row r="1011770" customFormat="1"/>
    <row r="1011771" customFormat="1"/>
    <row r="1011772" customFormat="1"/>
    <row r="1011773" customFormat="1"/>
    <row r="1011774" customFormat="1"/>
    <row r="1011775" customFormat="1"/>
    <row r="1011776" customFormat="1"/>
    <row r="1011777" customFormat="1"/>
    <row r="1011778" customFormat="1"/>
    <row r="1011779" customFormat="1"/>
    <row r="1011780" customFormat="1"/>
    <row r="1011781" customFormat="1"/>
    <row r="1011782" customFormat="1"/>
    <row r="1011783" customFormat="1"/>
    <row r="1011784" customFormat="1"/>
    <row r="1011785" customFormat="1"/>
    <row r="1011786" customFormat="1"/>
    <row r="1011787" customFormat="1"/>
    <row r="1011788" customFormat="1"/>
    <row r="1011789" customFormat="1"/>
    <row r="1011790" customFormat="1"/>
    <row r="1011791" customFormat="1"/>
    <row r="1011792" customFormat="1"/>
    <row r="1011793" customFormat="1"/>
    <row r="1011794" customFormat="1"/>
    <row r="1011795" customFormat="1"/>
    <row r="1011796" customFormat="1"/>
    <row r="1011797" customFormat="1"/>
    <row r="1011798" customFormat="1"/>
    <row r="1011799" customFormat="1"/>
    <row r="1011800" customFormat="1"/>
    <row r="1011801" customFormat="1"/>
    <row r="1011802" customFormat="1"/>
    <row r="1011803" customFormat="1"/>
    <row r="1011804" customFormat="1"/>
    <row r="1011805" customFormat="1"/>
    <row r="1011806" customFormat="1"/>
    <row r="1011807" customFormat="1"/>
    <row r="1011808" customFormat="1"/>
    <row r="1011809" customFormat="1"/>
    <row r="1011810" customFormat="1"/>
    <row r="1011811" customFormat="1"/>
    <row r="1011812" customFormat="1"/>
    <row r="1011813" customFormat="1"/>
    <row r="1011814" customFormat="1"/>
    <row r="1011815" customFormat="1"/>
    <row r="1011816" customFormat="1"/>
    <row r="1011817" customFormat="1"/>
    <row r="1011818" customFormat="1"/>
    <row r="1011819" customFormat="1"/>
    <row r="1011820" customFormat="1"/>
    <row r="1011821" customFormat="1"/>
    <row r="1011822" customFormat="1"/>
    <row r="1011823" customFormat="1"/>
    <row r="1011824" customFormat="1"/>
    <row r="1011825" customFormat="1"/>
    <row r="1011826" customFormat="1"/>
    <row r="1011827" customFormat="1"/>
    <row r="1011828" customFormat="1"/>
    <row r="1011829" customFormat="1"/>
    <row r="1011830" customFormat="1"/>
    <row r="1011831" customFormat="1"/>
    <row r="1011832" customFormat="1"/>
    <row r="1011833" customFormat="1"/>
    <row r="1011834" customFormat="1"/>
    <row r="1011835" customFormat="1"/>
    <row r="1011836" customFormat="1"/>
    <row r="1011837" customFormat="1"/>
    <row r="1011838" customFormat="1"/>
    <row r="1011839" customFormat="1"/>
    <row r="1011840" customFormat="1"/>
    <row r="1011841" customFormat="1"/>
    <row r="1011842" customFormat="1"/>
    <row r="1011843" customFormat="1"/>
    <row r="1011844" customFormat="1"/>
    <row r="1011845" customFormat="1"/>
    <row r="1011846" customFormat="1"/>
    <row r="1011847" customFormat="1"/>
    <row r="1011848" customFormat="1"/>
    <row r="1011849" customFormat="1"/>
    <row r="1011850" customFormat="1"/>
    <row r="1011851" customFormat="1"/>
    <row r="1011852" customFormat="1"/>
    <row r="1011853" customFormat="1"/>
    <row r="1011854" customFormat="1"/>
    <row r="1011855" customFormat="1"/>
    <row r="1011856" customFormat="1"/>
    <row r="1011857" spans="1:22" customFormat="1"/>
    <row r="1011858" spans="1:22" customFormat="1"/>
    <row r="1011859" spans="1:22" customFormat="1"/>
    <row r="1011860" spans="1:22" customFormat="1"/>
    <row r="1011861" spans="1:22" customFormat="1"/>
    <row r="1011862" spans="1:22" customFormat="1"/>
    <row r="1011863" spans="1:22" customFormat="1"/>
    <row r="1011864" spans="1:22" customFormat="1"/>
    <row r="1011865" spans="1:22" customFormat="1"/>
    <row r="1011866" spans="1:22" customFormat="1"/>
    <row r="1011867" spans="1:22" customFormat="1"/>
    <row r="1011868" spans="1:22" customFormat="1"/>
    <row r="1011869" spans="1:22" customFormat="1"/>
    <row r="1011870" spans="1:22" customFormat="1"/>
    <row r="1011871" spans="1:22" customFormat="1">
      <c r="A1011871" s="2"/>
      <c r="B1011871" s="61"/>
      <c r="C1011871" s="52"/>
      <c r="D1011871" s="52"/>
      <c r="E1011871" s="6"/>
      <c r="F1011871" s="26"/>
      <c r="G1011871" s="26"/>
      <c r="H1011871" s="67"/>
      <c r="I1011871" s="68"/>
      <c r="J1011871" s="6"/>
      <c r="K1011871" s="69"/>
      <c r="L1011871" s="67"/>
      <c r="M1011871" s="67"/>
      <c r="N1011871" s="70"/>
      <c r="O1011871" s="67"/>
      <c r="P1011871" s="6"/>
      <c r="Q1011871" s="6"/>
      <c r="R1011871" s="71"/>
      <c r="S1011871" s="6"/>
      <c r="T1011871" s="6"/>
      <c r="U1011871" s="6"/>
      <c r="V1011871" s="9"/>
    </row>
    <row r="1011872" spans="1:22" customFormat="1">
      <c r="A1011872" s="2"/>
      <c r="B1011872" s="61"/>
      <c r="C1011872" s="52"/>
      <c r="D1011872" s="52"/>
      <c r="E1011872" s="6"/>
      <c r="F1011872" s="26"/>
      <c r="G1011872" s="26"/>
      <c r="H1011872" s="67"/>
      <c r="I1011872" s="68"/>
      <c r="J1011872" s="6"/>
      <c r="K1011872" s="69"/>
      <c r="L1011872" s="67"/>
      <c r="M1011872" s="67"/>
      <c r="N1011872" s="70"/>
      <c r="O1011872" s="67"/>
      <c r="P1011872" s="6"/>
      <c r="Q1011872" s="6"/>
      <c r="R1011872" s="71"/>
      <c r="S1011872" s="6"/>
      <c r="T1011872" s="6"/>
      <c r="U1011872" s="6"/>
      <c r="V1011872" s="9"/>
    </row>
    <row r="1011873" spans="1:22" customFormat="1">
      <c r="A1011873" s="2"/>
      <c r="B1011873" s="61"/>
      <c r="C1011873" s="52"/>
      <c r="D1011873" s="52"/>
      <c r="E1011873" s="6"/>
      <c r="F1011873" s="26"/>
      <c r="G1011873" s="26"/>
      <c r="H1011873" s="67"/>
      <c r="I1011873" s="68"/>
      <c r="J1011873" s="6"/>
      <c r="K1011873" s="69"/>
      <c r="L1011873" s="67"/>
      <c r="M1011873" s="67"/>
      <c r="N1011873" s="70"/>
      <c r="O1011873" s="67"/>
      <c r="P1011873" s="6"/>
      <c r="Q1011873" s="6"/>
      <c r="R1011873" s="71"/>
      <c r="S1011873" s="6"/>
      <c r="T1011873" s="6"/>
      <c r="U1011873" s="6"/>
      <c r="V1011873" s="9"/>
    </row>
    <row r="1011874" spans="1:22" customFormat="1">
      <c r="A1011874" s="2"/>
      <c r="B1011874" s="61"/>
      <c r="C1011874" s="52"/>
      <c r="D1011874" s="52"/>
      <c r="E1011874" s="6"/>
      <c r="F1011874" s="26"/>
      <c r="G1011874" s="26"/>
      <c r="H1011874" s="67"/>
      <c r="I1011874" s="68"/>
      <c r="J1011874" s="6"/>
      <c r="K1011874" s="69"/>
      <c r="L1011874" s="67"/>
      <c r="M1011874" s="67"/>
      <c r="N1011874" s="70"/>
      <c r="O1011874" s="67"/>
      <c r="P1011874" s="6"/>
      <c r="Q1011874" s="6"/>
      <c r="R1011874" s="71"/>
      <c r="S1011874" s="6"/>
      <c r="T1011874" s="6"/>
      <c r="U1011874" s="6"/>
      <c r="V1011874" s="9"/>
    </row>
    <row r="1011875" spans="1:22" customFormat="1">
      <c r="A1011875" s="2"/>
      <c r="B1011875" s="61"/>
      <c r="C1011875" s="52"/>
      <c r="D1011875" s="52"/>
      <c r="E1011875" s="6"/>
      <c r="F1011875" s="26"/>
      <c r="G1011875" s="26"/>
      <c r="H1011875" s="67"/>
      <c r="I1011875" s="68"/>
      <c r="J1011875" s="6"/>
      <c r="K1011875" s="69"/>
      <c r="L1011875" s="67"/>
      <c r="M1011875" s="67"/>
      <c r="N1011875" s="70"/>
      <c r="O1011875" s="67"/>
      <c r="P1011875" s="6"/>
      <c r="Q1011875" s="6"/>
      <c r="R1011875" s="71"/>
      <c r="S1011875" s="6"/>
      <c r="T1011875" s="6"/>
      <c r="U1011875" s="6"/>
      <c r="V1011875" s="9"/>
    </row>
    <row r="1011876" spans="1:22" customFormat="1">
      <c r="A1011876" s="2"/>
      <c r="B1011876" s="61"/>
      <c r="C1011876" s="52"/>
      <c r="D1011876" s="52"/>
      <c r="E1011876" s="6"/>
      <c r="F1011876" s="26"/>
      <c r="G1011876" s="26"/>
      <c r="H1011876" s="67"/>
      <c r="I1011876" s="68"/>
      <c r="J1011876" s="6"/>
      <c r="K1011876" s="69"/>
      <c r="L1011876" s="67"/>
      <c r="M1011876" s="67"/>
      <c r="N1011876" s="70"/>
      <c r="O1011876" s="67"/>
      <c r="P1011876" s="6"/>
      <c r="Q1011876" s="6"/>
      <c r="R1011876" s="71"/>
      <c r="S1011876" s="6"/>
      <c r="T1011876" s="6"/>
      <c r="U1011876" s="6"/>
      <c r="V1011876" s="9"/>
    </row>
    <row r="1011877" spans="1:22" customFormat="1">
      <c r="A1011877" s="2"/>
      <c r="B1011877" s="61"/>
      <c r="C1011877" s="52"/>
      <c r="D1011877" s="52"/>
      <c r="E1011877" s="6"/>
      <c r="F1011877" s="26"/>
      <c r="G1011877" s="26"/>
      <c r="H1011877" s="67"/>
      <c r="I1011877" s="68"/>
      <c r="J1011877" s="6"/>
      <c r="K1011877" s="69"/>
      <c r="L1011877" s="67"/>
      <c r="M1011877" s="67"/>
      <c r="N1011877" s="70"/>
      <c r="O1011877" s="67"/>
      <c r="P1011877" s="6"/>
      <c r="Q1011877" s="6"/>
      <c r="R1011877" s="71"/>
      <c r="S1011877" s="6"/>
      <c r="T1011877" s="6"/>
      <c r="U1011877" s="6"/>
      <c r="V1011877" s="9"/>
    </row>
    <row r="1011878" spans="1:22" customFormat="1">
      <c r="A1011878" s="2"/>
      <c r="B1011878" s="61"/>
      <c r="C1011878" s="52"/>
      <c r="D1011878" s="52"/>
      <c r="E1011878" s="6"/>
      <c r="F1011878" s="26"/>
      <c r="G1011878" s="26"/>
      <c r="H1011878" s="67"/>
      <c r="I1011878" s="68"/>
      <c r="J1011878" s="6"/>
      <c r="K1011878" s="69"/>
      <c r="L1011878" s="67"/>
      <c r="M1011878" s="67"/>
      <c r="N1011878" s="70"/>
      <c r="O1011878" s="67"/>
      <c r="P1011878" s="6"/>
      <c r="Q1011878" s="6"/>
      <c r="R1011878" s="71"/>
      <c r="S1011878" s="6"/>
      <c r="T1011878" s="6"/>
      <c r="U1011878" s="6"/>
      <c r="V1011878" s="9"/>
    </row>
    <row r="1011879" spans="1:22" customFormat="1">
      <c r="A1011879" s="2"/>
      <c r="B1011879" s="61"/>
      <c r="C1011879" s="52"/>
      <c r="D1011879" s="52"/>
      <c r="E1011879" s="6"/>
      <c r="F1011879" s="26"/>
      <c r="G1011879" s="26"/>
      <c r="H1011879" s="67"/>
      <c r="I1011879" s="68"/>
      <c r="J1011879" s="6"/>
      <c r="K1011879" s="69"/>
      <c r="L1011879" s="67"/>
      <c r="M1011879" s="67"/>
      <c r="N1011879" s="70"/>
      <c r="O1011879" s="67"/>
      <c r="P1011879" s="6"/>
      <c r="Q1011879" s="6"/>
      <c r="R1011879" s="71"/>
      <c r="S1011879" s="6"/>
      <c r="T1011879" s="6"/>
      <c r="U1011879" s="6"/>
      <c r="V1011879" s="9"/>
    </row>
    <row r="1011880" spans="1:22" customFormat="1">
      <c r="A1011880" s="2"/>
      <c r="B1011880" s="61"/>
      <c r="C1011880" s="52"/>
      <c r="D1011880" s="52"/>
      <c r="E1011880" s="6"/>
      <c r="F1011880" s="26"/>
      <c r="G1011880" s="26"/>
      <c r="H1011880" s="67"/>
      <c r="I1011880" s="68"/>
      <c r="J1011880" s="6"/>
      <c r="K1011880" s="69"/>
      <c r="L1011880" s="67"/>
      <c r="M1011880" s="67"/>
      <c r="N1011880" s="70"/>
      <c r="O1011880" s="67"/>
      <c r="P1011880" s="6"/>
      <c r="Q1011880" s="6"/>
      <c r="R1011880" s="71"/>
      <c r="S1011880" s="6"/>
      <c r="T1011880" s="6"/>
      <c r="U1011880" s="6"/>
      <c r="V1011880" s="9"/>
    </row>
    <row r="1011881" spans="1:22" customFormat="1">
      <c r="A1011881" s="2"/>
      <c r="B1011881" s="61"/>
      <c r="C1011881" s="52"/>
      <c r="D1011881" s="52"/>
      <c r="E1011881" s="6"/>
      <c r="F1011881" s="26"/>
      <c r="G1011881" s="26"/>
      <c r="H1011881" s="67"/>
      <c r="I1011881" s="68"/>
      <c r="J1011881" s="6"/>
      <c r="K1011881" s="69"/>
      <c r="L1011881" s="67"/>
      <c r="M1011881" s="67"/>
      <c r="N1011881" s="70"/>
      <c r="O1011881" s="67"/>
      <c r="P1011881" s="6"/>
      <c r="Q1011881" s="6"/>
      <c r="R1011881" s="71"/>
      <c r="S1011881" s="6"/>
      <c r="T1011881" s="6"/>
      <c r="U1011881" s="6"/>
      <c r="V1011881" s="9"/>
    </row>
    <row r="1011882" spans="1:22" customFormat="1">
      <c r="A1011882" s="2"/>
      <c r="B1011882" s="61"/>
      <c r="C1011882" s="52"/>
      <c r="D1011882" s="52"/>
      <c r="E1011882" s="6"/>
      <c r="F1011882" s="26"/>
      <c r="G1011882" s="26"/>
      <c r="H1011882" s="67"/>
      <c r="I1011882" s="68"/>
      <c r="J1011882" s="6"/>
      <c r="K1011882" s="69"/>
      <c r="L1011882" s="67"/>
      <c r="M1011882" s="67"/>
      <c r="N1011882" s="70"/>
      <c r="O1011882" s="67"/>
      <c r="P1011882" s="6"/>
      <c r="Q1011882" s="6"/>
      <c r="R1011882" s="71"/>
      <c r="S1011882" s="6"/>
      <c r="T1011882" s="6"/>
      <c r="U1011882" s="6"/>
      <c r="V1011882" s="9"/>
    </row>
    <row r="1011883" spans="1:22" customFormat="1">
      <c r="A1011883" s="2"/>
      <c r="B1011883" s="61"/>
      <c r="C1011883" s="52"/>
      <c r="D1011883" s="52"/>
      <c r="E1011883" s="6"/>
      <c r="F1011883" s="26"/>
      <c r="G1011883" s="26"/>
      <c r="H1011883" s="67"/>
      <c r="I1011883" s="68"/>
      <c r="J1011883" s="6"/>
      <c r="K1011883" s="69"/>
      <c r="L1011883" s="67"/>
      <c r="M1011883" s="67"/>
      <c r="N1011883" s="70"/>
      <c r="O1011883" s="67"/>
      <c r="P1011883" s="6"/>
      <c r="Q1011883" s="6"/>
      <c r="R1011883" s="71"/>
      <c r="S1011883" s="6"/>
      <c r="T1011883" s="6"/>
      <c r="U1011883" s="6"/>
      <c r="V1011883" s="9"/>
    </row>
    <row r="1011884" spans="1:22" customFormat="1">
      <c r="A1011884" s="2"/>
      <c r="B1011884" s="61"/>
      <c r="C1011884" s="52"/>
      <c r="D1011884" s="52"/>
      <c r="E1011884" s="6"/>
      <c r="F1011884" s="26"/>
      <c r="G1011884" s="26"/>
      <c r="H1011884" s="67"/>
      <c r="I1011884" s="68"/>
      <c r="J1011884" s="6"/>
      <c r="K1011884" s="69"/>
      <c r="L1011884" s="67"/>
      <c r="M1011884" s="67"/>
      <c r="N1011884" s="70"/>
      <c r="O1011884" s="67"/>
      <c r="P1011884" s="6"/>
      <c r="Q1011884" s="6"/>
      <c r="R1011884" s="71"/>
      <c r="S1011884" s="6"/>
      <c r="T1011884" s="6"/>
      <c r="U1011884" s="6"/>
      <c r="V1011884" s="9"/>
    </row>
    <row r="1011885" spans="1:22" customFormat="1">
      <c r="A1011885" s="2"/>
      <c r="B1011885" s="61"/>
      <c r="C1011885" s="52"/>
      <c r="D1011885" s="52"/>
      <c r="E1011885" s="6"/>
      <c r="F1011885" s="26"/>
      <c r="G1011885" s="26"/>
      <c r="H1011885" s="67"/>
      <c r="I1011885" s="68"/>
      <c r="J1011885" s="6"/>
      <c r="K1011885" s="69"/>
      <c r="L1011885" s="67"/>
      <c r="M1011885" s="67"/>
      <c r="N1011885" s="70"/>
      <c r="O1011885" s="67"/>
      <c r="P1011885" s="6"/>
      <c r="Q1011885" s="6"/>
      <c r="R1011885" s="71"/>
      <c r="S1011885" s="6"/>
      <c r="T1011885" s="6"/>
      <c r="U1011885" s="6"/>
      <c r="V1011885" s="9"/>
    </row>
    <row r="1011886" spans="1:22" customFormat="1">
      <c r="A1011886" s="2"/>
      <c r="B1011886" s="61"/>
      <c r="C1011886" s="52"/>
      <c r="D1011886" s="52"/>
      <c r="E1011886" s="6"/>
      <c r="F1011886" s="26"/>
      <c r="G1011886" s="26"/>
      <c r="H1011886" s="67"/>
      <c r="I1011886" s="68"/>
      <c r="J1011886" s="6"/>
      <c r="K1011886" s="69"/>
      <c r="L1011886" s="67"/>
      <c r="M1011886" s="67"/>
      <c r="N1011886" s="70"/>
      <c r="O1011886" s="67"/>
      <c r="P1011886" s="6"/>
      <c r="Q1011886" s="6"/>
      <c r="R1011886" s="71"/>
      <c r="S1011886" s="6"/>
      <c r="T1011886" s="6"/>
      <c r="U1011886" s="6"/>
      <c r="V1011886" s="9"/>
    </row>
    <row r="1011887" spans="1:22" customFormat="1">
      <c r="A1011887" s="2"/>
      <c r="B1011887" s="61"/>
      <c r="C1011887" s="52"/>
      <c r="D1011887" s="52"/>
      <c r="E1011887" s="6"/>
      <c r="F1011887" s="26"/>
      <c r="G1011887" s="26"/>
      <c r="H1011887" s="67"/>
      <c r="I1011887" s="68"/>
      <c r="J1011887" s="6"/>
      <c r="K1011887" s="69"/>
      <c r="L1011887" s="67"/>
      <c r="M1011887" s="67"/>
      <c r="N1011887" s="70"/>
      <c r="O1011887" s="67"/>
      <c r="P1011887" s="6"/>
      <c r="Q1011887" s="6"/>
      <c r="R1011887" s="71"/>
      <c r="S1011887" s="6"/>
      <c r="T1011887" s="6"/>
      <c r="U1011887" s="6"/>
      <c r="V1011887" s="9"/>
    </row>
    <row r="1011888" spans="1:22" customFormat="1">
      <c r="A1011888" s="2"/>
      <c r="B1011888" s="61"/>
      <c r="C1011888" s="52"/>
      <c r="D1011888" s="52"/>
      <c r="E1011888" s="6"/>
      <c r="F1011888" s="26"/>
      <c r="G1011888" s="26"/>
      <c r="H1011888" s="67"/>
      <c r="I1011888" s="68"/>
      <c r="J1011888" s="6"/>
      <c r="K1011888" s="69"/>
      <c r="L1011888" s="67"/>
      <c r="M1011888" s="67"/>
      <c r="N1011888" s="70"/>
      <c r="O1011888" s="67"/>
      <c r="P1011888" s="6"/>
      <c r="Q1011888" s="6"/>
      <c r="R1011888" s="71"/>
      <c r="S1011888" s="6"/>
      <c r="T1011888" s="6"/>
      <c r="U1011888" s="6"/>
      <c r="V1011888" s="9"/>
    </row>
    <row r="1011889" spans="1:22" customFormat="1">
      <c r="A1011889" s="2"/>
      <c r="B1011889" s="61"/>
      <c r="C1011889" s="52"/>
      <c r="D1011889" s="52"/>
      <c r="E1011889" s="6"/>
      <c r="F1011889" s="26"/>
      <c r="G1011889" s="26"/>
      <c r="H1011889" s="67"/>
      <c r="I1011889" s="68"/>
      <c r="J1011889" s="6"/>
      <c r="K1011889" s="69"/>
      <c r="L1011889" s="67"/>
      <c r="M1011889" s="67"/>
      <c r="N1011889" s="70"/>
      <c r="O1011889" s="67"/>
      <c r="P1011889" s="6"/>
      <c r="Q1011889" s="6"/>
      <c r="R1011889" s="71"/>
      <c r="S1011889" s="6"/>
      <c r="T1011889" s="6"/>
      <c r="U1011889" s="6"/>
      <c r="V1011889" s="9"/>
    </row>
    <row r="1011890" spans="1:22" customFormat="1">
      <c r="A1011890" s="2"/>
      <c r="B1011890" s="61"/>
      <c r="C1011890" s="52"/>
      <c r="D1011890" s="52"/>
      <c r="E1011890" s="6"/>
      <c r="F1011890" s="26"/>
      <c r="G1011890" s="26"/>
      <c r="H1011890" s="67"/>
      <c r="I1011890" s="68"/>
      <c r="J1011890" s="6"/>
      <c r="K1011890" s="69"/>
      <c r="L1011890" s="67"/>
      <c r="M1011890" s="67"/>
      <c r="N1011890" s="70"/>
      <c r="O1011890" s="67"/>
      <c r="P1011890" s="6"/>
      <c r="Q1011890" s="6"/>
      <c r="R1011890" s="71"/>
      <c r="S1011890" s="6"/>
      <c r="T1011890" s="6"/>
      <c r="U1011890" s="6"/>
      <c r="V1011890" s="9"/>
    </row>
    <row r="1011891" spans="1:22" customFormat="1">
      <c r="A1011891" s="2"/>
      <c r="B1011891" s="61"/>
      <c r="C1011891" s="52"/>
      <c r="D1011891" s="52"/>
      <c r="E1011891" s="6"/>
      <c r="F1011891" s="26"/>
      <c r="G1011891" s="26"/>
      <c r="H1011891" s="67"/>
      <c r="I1011891" s="68"/>
      <c r="J1011891" s="6"/>
      <c r="K1011891" s="69"/>
      <c r="L1011891" s="67"/>
      <c r="M1011891" s="67"/>
      <c r="N1011891" s="70"/>
      <c r="O1011891" s="67"/>
      <c r="P1011891" s="6"/>
      <c r="Q1011891" s="6"/>
      <c r="R1011891" s="71"/>
      <c r="S1011891" s="6"/>
      <c r="T1011891" s="6"/>
      <c r="U1011891" s="6"/>
      <c r="V1011891" s="9"/>
    </row>
    <row r="1011892" spans="1:22" customFormat="1">
      <c r="A1011892" s="2"/>
      <c r="B1011892" s="61"/>
      <c r="C1011892" s="52"/>
      <c r="D1011892" s="52"/>
      <c r="E1011892" s="6"/>
      <c r="F1011892" s="26"/>
      <c r="G1011892" s="26"/>
      <c r="H1011892" s="67"/>
      <c r="I1011892" s="68"/>
      <c r="J1011892" s="6"/>
      <c r="K1011892" s="69"/>
      <c r="L1011892" s="67"/>
      <c r="M1011892" s="67"/>
      <c r="N1011892" s="70"/>
      <c r="O1011892" s="67"/>
      <c r="P1011892" s="6"/>
      <c r="Q1011892" s="6"/>
      <c r="R1011892" s="71"/>
      <c r="S1011892" s="6"/>
      <c r="T1011892" s="6"/>
      <c r="U1011892" s="6"/>
      <c r="V1011892" s="9"/>
    </row>
    <row r="1011893" spans="1:22" customFormat="1">
      <c r="A1011893" s="2"/>
      <c r="B1011893" s="61"/>
      <c r="C1011893" s="52"/>
      <c r="D1011893" s="52"/>
      <c r="E1011893" s="6"/>
      <c r="F1011893" s="26"/>
      <c r="G1011893" s="26"/>
      <c r="H1011893" s="67"/>
      <c r="I1011893" s="68"/>
      <c r="J1011893" s="6"/>
      <c r="K1011893" s="69"/>
      <c r="L1011893" s="67"/>
      <c r="M1011893" s="67"/>
      <c r="N1011893" s="70"/>
      <c r="O1011893" s="67"/>
      <c r="P1011893" s="6"/>
      <c r="Q1011893" s="6"/>
      <c r="R1011893" s="71"/>
      <c r="S1011893" s="6"/>
      <c r="T1011893" s="6"/>
      <c r="U1011893" s="6"/>
      <c r="V1011893" s="9"/>
    </row>
    <row r="1011894" spans="1:22" customFormat="1">
      <c r="A1011894" s="2"/>
      <c r="B1011894" s="61"/>
      <c r="C1011894" s="52"/>
      <c r="D1011894" s="52"/>
      <c r="E1011894" s="6"/>
      <c r="F1011894" s="26"/>
      <c r="G1011894" s="26"/>
      <c r="H1011894" s="67"/>
      <c r="I1011894" s="68"/>
      <c r="J1011894" s="6"/>
      <c r="K1011894" s="69"/>
      <c r="L1011894" s="67"/>
      <c r="M1011894" s="67"/>
      <c r="N1011894" s="70"/>
      <c r="O1011894" s="67"/>
      <c r="P1011894" s="6"/>
      <c r="Q1011894" s="6"/>
      <c r="R1011894" s="71"/>
      <c r="S1011894" s="6"/>
      <c r="T1011894" s="6"/>
      <c r="U1011894" s="6"/>
      <c r="V1011894" s="9"/>
    </row>
    <row r="1011895" spans="1:22" customFormat="1">
      <c r="A1011895" s="2"/>
      <c r="B1011895" s="61"/>
      <c r="C1011895" s="52"/>
      <c r="D1011895" s="52"/>
      <c r="E1011895" s="6"/>
      <c r="F1011895" s="26"/>
      <c r="G1011895" s="26"/>
      <c r="H1011895" s="67"/>
      <c r="I1011895" s="68"/>
      <c r="J1011895" s="6"/>
      <c r="K1011895" s="69"/>
      <c r="L1011895" s="67"/>
      <c r="M1011895" s="67"/>
      <c r="N1011895" s="70"/>
      <c r="O1011895" s="67"/>
      <c r="P1011895" s="6"/>
      <c r="Q1011895" s="6"/>
      <c r="R1011895" s="71"/>
      <c r="S1011895" s="6"/>
      <c r="T1011895" s="6"/>
      <c r="U1011895" s="6"/>
      <c r="V1011895" s="9"/>
    </row>
    <row r="1011896" spans="1:22" customFormat="1">
      <c r="A1011896" s="2"/>
      <c r="B1011896" s="61"/>
      <c r="C1011896" s="52"/>
      <c r="D1011896" s="52"/>
      <c r="E1011896" s="6"/>
      <c r="F1011896" s="26"/>
      <c r="G1011896" s="26"/>
      <c r="H1011896" s="67"/>
      <c r="I1011896" s="68"/>
      <c r="J1011896" s="6"/>
      <c r="K1011896" s="69"/>
      <c r="L1011896" s="67"/>
      <c r="M1011896" s="67"/>
      <c r="N1011896" s="70"/>
      <c r="O1011896" s="67"/>
      <c r="P1011896" s="6"/>
      <c r="Q1011896" s="6"/>
      <c r="R1011896" s="71"/>
      <c r="S1011896" s="6"/>
      <c r="T1011896" s="6"/>
      <c r="U1011896" s="6"/>
      <c r="V1011896" s="9"/>
    </row>
    <row r="1011897" spans="1:22" customFormat="1">
      <c r="A1011897" s="2"/>
      <c r="B1011897" s="61"/>
      <c r="C1011897" s="52"/>
      <c r="D1011897" s="52"/>
      <c r="E1011897" s="6"/>
      <c r="F1011897" s="26"/>
      <c r="G1011897" s="26"/>
      <c r="H1011897" s="67"/>
      <c r="I1011897" s="68"/>
      <c r="J1011897" s="6"/>
      <c r="K1011897" s="69"/>
      <c r="L1011897" s="67"/>
      <c r="M1011897" s="67"/>
      <c r="N1011897" s="70"/>
      <c r="O1011897" s="67"/>
      <c r="P1011897" s="6"/>
      <c r="Q1011897" s="6"/>
      <c r="R1011897" s="71"/>
      <c r="S1011897" s="6"/>
      <c r="T1011897" s="6"/>
      <c r="U1011897" s="6"/>
      <c r="V1011897" s="9"/>
    </row>
    <row r="1011898" spans="1:22" customFormat="1">
      <c r="A1011898" s="2"/>
      <c r="B1011898" s="61"/>
      <c r="C1011898" s="52"/>
      <c r="D1011898" s="52"/>
      <c r="E1011898" s="6"/>
      <c r="F1011898" s="26"/>
      <c r="G1011898" s="26"/>
      <c r="H1011898" s="67"/>
      <c r="I1011898" s="68"/>
      <c r="J1011898" s="6"/>
      <c r="K1011898" s="69"/>
      <c r="L1011898" s="67"/>
      <c r="M1011898" s="67"/>
      <c r="N1011898" s="70"/>
      <c r="O1011898" s="67"/>
      <c r="P1011898" s="6"/>
      <c r="Q1011898" s="6"/>
      <c r="R1011898" s="71"/>
      <c r="S1011898" s="6"/>
      <c r="T1011898" s="6"/>
      <c r="U1011898" s="6"/>
      <c r="V1011898" s="9"/>
    </row>
    <row r="1011899" spans="1:22" customFormat="1">
      <c r="A1011899" s="2"/>
      <c r="B1011899" s="61"/>
      <c r="C1011899" s="52"/>
      <c r="D1011899" s="52"/>
      <c r="E1011899" s="6"/>
      <c r="F1011899" s="26"/>
      <c r="G1011899" s="26"/>
      <c r="H1011899" s="67"/>
      <c r="I1011899" s="68"/>
      <c r="J1011899" s="6"/>
      <c r="K1011899" s="69"/>
      <c r="L1011899" s="67"/>
      <c r="M1011899" s="67"/>
      <c r="N1011899" s="70"/>
      <c r="O1011899" s="67"/>
      <c r="P1011899" s="6"/>
      <c r="Q1011899" s="6"/>
      <c r="R1011899" s="71"/>
      <c r="S1011899" s="6"/>
      <c r="T1011899" s="6"/>
      <c r="U1011899" s="6"/>
      <c r="V1011899" s="9"/>
    </row>
    <row r="1011900" spans="1:22" customFormat="1">
      <c r="A1011900" s="2"/>
      <c r="B1011900" s="61"/>
      <c r="C1011900" s="52"/>
      <c r="D1011900" s="52"/>
      <c r="E1011900" s="6"/>
      <c r="F1011900" s="26"/>
      <c r="G1011900" s="26"/>
      <c r="H1011900" s="67"/>
      <c r="I1011900" s="68"/>
      <c r="J1011900" s="6"/>
      <c r="K1011900" s="69"/>
      <c r="L1011900" s="67"/>
      <c r="M1011900" s="67"/>
      <c r="N1011900" s="70"/>
      <c r="O1011900" s="67"/>
      <c r="P1011900" s="6"/>
      <c r="Q1011900" s="6"/>
      <c r="R1011900" s="71"/>
      <c r="S1011900" s="6"/>
      <c r="T1011900" s="6"/>
      <c r="U1011900" s="6"/>
      <c r="V1011900" s="9"/>
    </row>
    <row r="1011901" spans="1:22" customFormat="1">
      <c r="A1011901" s="2"/>
      <c r="B1011901" s="61"/>
      <c r="C1011901" s="52"/>
      <c r="D1011901" s="52"/>
      <c r="E1011901" s="6"/>
      <c r="F1011901" s="26"/>
      <c r="G1011901" s="26"/>
      <c r="H1011901" s="67"/>
      <c r="I1011901" s="68"/>
      <c r="J1011901" s="6"/>
      <c r="K1011901" s="69"/>
      <c r="L1011901" s="67"/>
      <c r="M1011901" s="67"/>
      <c r="N1011901" s="70"/>
      <c r="O1011901" s="67"/>
      <c r="P1011901" s="6"/>
      <c r="Q1011901" s="6"/>
      <c r="R1011901" s="71"/>
      <c r="S1011901" s="6"/>
      <c r="T1011901" s="6"/>
      <c r="U1011901" s="6"/>
      <c r="V1011901" s="9"/>
    </row>
    <row r="1011902" spans="1:22" customFormat="1">
      <c r="A1011902" s="2"/>
      <c r="B1011902" s="61"/>
      <c r="C1011902" s="52"/>
      <c r="D1011902" s="52"/>
      <c r="E1011902" s="6"/>
      <c r="F1011902" s="26"/>
      <c r="G1011902" s="26"/>
      <c r="H1011902" s="67"/>
      <c r="I1011902" s="68"/>
      <c r="J1011902" s="6"/>
      <c r="K1011902" s="69"/>
      <c r="L1011902" s="67"/>
      <c r="M1011902" s="67"/>
      <c r="N1011902" s="70"/>
      <c r="O1011902" s="67"/>
      <c r="P1011902" s="6"/>
      <c r="Q1011902" s="6"/>
      <c r="R1011902" s="71"/>
      <c r="S1011902" s="6"/>
      <c r="T1011902" s="6"/>
      <c r="U1011902" s="6"/>
      <c r="V1011902" s="9"/>
    </row>
    <row r="1011903" spans="1:22" customFormat="1">
      <c r="A1011903" s="2"/>
      <c r="B1011903" s="61"/>
      <c r="C1011903" s="52"/>
      <c r="D1011903" s="52"/>
      <c r="E1011903" s="6"/>
      <c r="F1011903" s="26"/>
      <c r="G1011903" s="26"/>
      <c r="H1011903" s="67"/>
      <c r="I1011903" s="68"/>
      <c r="J1011903" s="6"/>
      <c r="K1011903" s="69"/>
      <c r="L1011903" s="67"/>
      <c r="M1011903" s="67"/>
      <c r="N1011903" s="70"/>
      <c r="O1011903" s="67"/>
      <c r="P1011903" s="6"/>
      <c r="Q1011903" s="6"/>
      <c r="R1011903" s="71"/>
      <c r="S1011903" s="6"/>
      <c r="T1011903" s="6"/>
      <c r="U1011903" s="6"/>
      <c r="V1011903" s="9"/>
    </row>
    <row r="1011904" spans="1:22" customFormat="1">
      <c r="A1011904" s="2"/>
      <c r="B1011904" s="61"/>
      <c r="C1011904" s="52"/>
      <c r="D1011904" s="52"/>
      <c r="E1011904" s="6"/>
      <c r="F1011904" s="26"/>
      <c r="G1011904" s="26"/>
      <c r="H1011904" s="67"/>
      <c r="I1011904" s="68"/>
      <c r="J1011904" s="6"/>
      <c r="K1011904" s="69"/>
      <c r="L1011904" s="67"/>
      <c r="M1011904" s="67"/>
      <c r="N1011904" s="70"/>
      <c r="O1011904" s="67"/>
      <c r="P1011904" s="6"/>
      <c r="Q1011904" s="6"/>
      <c r="R1011904" s="71"/>
      <c r="S1011904" s="6"/>
      <c r="T1011904" s="6"/>
      <c r="U1011904" s="6"/>
      <c r="V1011904" s="9"/>
    </row>
    <row r="1011905" spans="1:22" customFormat="1">
      <c r="A1011905" s="2"/>
      <c r="B1011905" s="61"/>
      <c r="C1011905" s="52"/>
      <c r="D1011905" s="52"/>
      <c r="E1011905" s="6"/>
      <c r="F1011905" s="26"/>
      <c r="G1011905" s="26"/>
      <c r="H1011905" s="67"/>
      <c r="I1011905" s="68"/>
      <c r="J1011905" s="6"/>
      <c r="K1011905" s="69"/>
      <c r="L1011905" s="67"/>
      <c r="M1011905" s="67"/>
      <c r="N1011905" s="70"/>
      <c r="O1011905" s="67"/>
      <c r="P1011905" s="6"/>
      <c r="Q1011905" s="6"/>
      <c r="R1011905" s="71"/>
      <c r="S1011905" s="6"/>
      <c r="T1011905" s="6"/>
      <c r="U1011905" s="6"/>
      <c r="V1011905" s="9"/>
    </row>
    <row r="1011906" spans="1:22" customFormat="1">
      <c r="A1011906" s="2"/>
      <c r="B1011906" s="61"/>
      <c r="C1011906" s="52"/>
      <c r="D1011906" s="52"/>
      <c r="E1011906" s="6"/>
      <c r="F1011906" s="26"/>
      <c r="G1011906" s="26"/>
      <c r="H1011906" s="67"/>
      <c r="I1011906" s="68"/>
      <c r="J1011906" s="6"/>
      <c r="K1011906" s="69"/>
      <c r="L1011906" s="67"/>
      <c r="M1011906" s="67"/>
      <c r="N1011906" s="70"/>
      <c r="O1011906" s="67"/>
      <c r="P1011906" s="6"/>
      <c r="Q1011906" s="6"/>
      <c r="R1011906" s="71"/>
      <c r="S1011906" s="6"/>
      <c r="T1011906" s="6"/>
      <c r="U1011906" s="6"/>
      <c r="V1011906" s="9"/>
    </row>
    <row r="1011907" spans="1:22" customFormat="1">
      <c r="A1011907" s="2"/>
      <c r="B1011907" s="61"/>
      <c r="C1011907" s="52"/>
      <c r="D1011907" s="52"/>
      <c r="E1011907" s="6"/>
      <c r="F1011907" s="26"/>
      <c r="G1011907" s="26"/>
      <c r="H1011907" s="67"/>
      <c r="I1011907" s="68"/>
      <c r="J1011907" s="6"/>
      <c r="K1011907" s="69"/>
      <c r="L1011907" s="67"/>
      <c r="M1011907" s="67"/>
      <c r="N1011907" s="70"/>
      <c r="O1011907" s="67"/>
      <c r="P1011907" s="6"/>
      <c r="Q1011907" s="6"/>
      <c r="R1011907" s="71"/>
      <c r="S1011907" s="6"/>
      <c r="T1011907" s="6"/>
      <c r="U1011907" s="6"/>
      <c r="V1011907" s="9"/>
    </row>
    <row r="1011908" spans="1:22" customFormat="1">
      <c r="A1011908" s="2"/>
      <c r="B1011908" s="61"/>
      <c r="C1011908" s="52"/>
      <c r="D1011908" s="52"/>
      <c r="E1011908" s="6"/>
      <c r="F1011908" s="26"/>
      <c r="G1011908" s="26"/>
      <c r="H1011908" s="67"/>
      <c r="I1011908" s="68"/>
      <c r="J1011908" s="6"/>
      <c r="K1011908" s="69"/>
      <c r="L1011908" s="67"/>
      <c r="M1011908" s="67"/>
      <c r="N1011908" s="70"/>
      <c r="O1011908" s="67"/>
      <c r="P1011908" s="6"/>
      <c r="Q1011908" s="6"/>
      <c r="R1011908" s="71"/>
      <c r="S1011908" s="6"/>
      <c r="T1011908" s="6"/>
      <c r="U1011908" s="6"/>
      <c r="V1011908" s="9"/>
    </row>
    <row r="1011909" spans="1:22" customFormat="1">
      <c r="A1011909" s="2"/>
      <c r="B1011909" s="61"/>
      <c r="C1011909" s="52"/>
      <c r="D1011909" s="52"/>
      <c r="E1011909" s="6"/>
      <c r="F1011909" s="26"/>
      <c r="G1011909" s="26"/>
      <c r="H1011909" s="67"/>
      <c r="I1011909" s="68"/>
      <c r="J1011909" s="6"/>
      <c r="K1011909" s="69"/>
      <c r="L1011909" s="67"/>
      <c r="M1011909" s="67"/>
      <c r="N1011909" s="70"/>
      <c r="O1011909" s="67"/>
      <c r="P1011909" s="6"/>
      <c r="Q1011909" s="6"/>
      <c r="R1011909" s="71"/>
      <c r="S1011909" s="6"/>
      <c r="T1011909" s="6"/>
      <c r="U1011909" s="6"/>
      <c r="V1011909" s="9"/>
    </row>
    <row r="1011910" spans="1:22" customFormat="1">
      <c r="A1011910" s="2"/>
      <c r="B1011910" s="61"/>
      <c r="C1011910" s="52"/>
      <c r="D1011910" s="52"/>
      <c r="E1011910" s="6"/>
      <c r="F1011910" s="26"/>
      <c r="G1011910" s="26"/>
      <c r="H1011910" s="67"/>
      <c r="I1011910" s="68"/>
      <c r="J1011910" s="6"/>
      <c r="K1011910" s="69"/>
      <c r="L1011910" s="67"/>
      <c r="M1011910" s="67"/>
      <c r="N1011910" s="70"/>
      <c r="O1011910" s="67"/>
      <c r="P1011910" s="6"/>
      <c r="Q1011910" s="6"/>
      <c r="R1011910" s="71"/>
      <c r="S1011910" s="6"/>
      <c r="T1011910" s="6"/>
      <c r="U1011910" s="6"/>
      <c r="V1011910" s="9"/>
    </row>
    <row r="1011911" spans="1:22" customFormat="1">
      <c r="A1011911" s="2"/>
      <c r="B1011911" s="61"/>
      <c r="C1011911" s="52"/>
      <c r="D1011911" s="52"/>
      <c r="E1011911" s="6"/>
      <c r="F1011911" s="26"/>
      <c r="G1011911" s="26"/>
      <c r="H1011911" s="67"/>
      <c r="I1011911" s="68"/>
      <c r="J1011911" s="6"/>
      <c r="K1011911" s="69"/>
      <c r="L1011911" s="67"/>
      <c r="M1011911" s="67"/>
      <c r="N1011911" s="70"/>
      <c r="O1011911" s="67"/>
      <c r="P1011911" s="6"/>
      <c r="Q1011911" s="6"/>
      <c r="R1011911" s="71"/>
      <c r="S1011911" s="6"/>
      <c r="T1011911" s="6"/>
      <c r="U1011911" s="6"/>
      <c r="V1011911" s="9"/>
    </row>
    <row r="1011912" spans="1:22" customFormat="1">
      <c r="A1011912" s="2"/>
      <c r="B1011912" s="61"/>
      <c r="C1011912" s="52"/>
      <c r="D1011912" s="52"/>
      <c r="E1011912" s="6"/>
      <c r="F1011912" s="26"/>
      <c r="G1011912" s="26"/>
      <c r="H1011912" s="67"/>
      <c r="I1011912" s="68"/>
      <c r="J1011912" s="6"/>
      <c r="K1011912" s="69"/>
      <c r="L1011912" s="67"/>
      <c r="M1011912" s="67"/>
      <c r="N1011912" s="70"/>
      <c r="O1011912" s="67"/>
      <c r="P1011912" s="6"/>
      <c r="Q1011912" s="6"/>
      <c r="R1011912" s="71"/>
      <c r="S1011912" s="6"/>
      <c r="T1011912" s="6"/>
      <c r="U1011912" s="6"/>
      <c r="V1011912" s="9"/>
    </row>
    <row r="1011913" spans="1:22" customFormat="1">
      <c r="A1011913" s="2"/>
      <c r="B1011913" s="61"/>
      <c r="C1011913" s="52"/>
      <c r="D1011913" s="52"/>
      <c r="E1011913" s="6"/>
      <c r="F1011913" s="26"/>
      <c r="G1011913" s="26"/>
      <c r="H1011913" s="67"/>
      <c r="I1011913" s="68"/>
      <c r="J1011913" s="6"/>
      <c r="K1011913" s="69"/>
      <c r="L1011913" s="67"/>
      <c r="M1011913" s="67"/>
      <c r="N1011913" s="70"/>
      <c r="O1011913" s="67"/>
      <c r="P1011913" s="6"/>
      <c r="Q1011913" s="6"/>
      <c r="R1011913" s="71"/>
      <c r="S1011913" s="6"/>
      <c r="T1011913" s="6"/>
      <c r="U1011913" s="6"/>
      <c r="V1011913" s="9"/>
    </row>
    <row r="1011914" spans="1:22" customFormat="1">
      <c r="A1011914" s="2"/>
      <c r="B1011914" s="61"/>
      <c r="C1011914" s="52"/>
      <c r="D1011914" s="52"/>
      <c r="E1011914" s="6"/>
      <c r="F1011914" s="26"/>
      <c r="G1011914" s="26"/>
      <c r="H1011914" s="67"/>
      <c r="I1011914" s="68"/>
      <c r="J1011914" s="6"/>
      <c r="K1011914" s="69"/>
      <c r="L1011914" s="67"/>
      <c r="M1011914" s="67"/>
      <c r="N1011914" s="70"/>
      <c r="O1011914" s="67"/>
      <c r="P1011914" s="6"/>
      <c r="Q1011914" s="6"/>
      <c r="R1011914" s="71"/>
      <c r="S1011914" s="6"/>
      <c r="T1011914" s="6"/>
      <c r="U1011914" s="6"/>
      <c r="V1011914" s="9"/>
    </row>
    <row r="1011915" spans="1:22" customFormat="1">
      <c r="A1011915" s="2"/>
      <c r="B1011915" s="61"/>
      <c r="C1011915" s="52"/>
      <c r="D1011915" s="52"/>
      <c r="E1011915" s="6"/>
      <c r="F1011915" s="26"/>
      <c r="G1011915" s="26"/>
      <c r="H1011915" s="67"/>
      <c r="I1011915" s="68"/>
      <c r="J1011915" s="6"/>
      <c r="K1011915" s="69"/>
      <c r="L1011915" s="67"/>
      <c r="M1011915" s="67"/>
      <c r="N1011915" s="70"/>
      <c r="O1011915" s="67"/>
      <c r="P1011915" s="6"/>
      <c r="Q1011915" s="6"/>
      <c r="R1011915" s="71"/>
      <c r="S1011915" s="6"/>
      <c r="T1011915" s="6"/>
      <c r="U1011915" s="6"/>
      <c r="V1011915" s="9"/>
    </row>
    <row r="1011916" spans="1:22" customFormat="1">
      <c r="A1011916" s="2"/>
      <c r="B1011916" s="61"/>
      <c r="C1011916" s="52"/>
      <c r="D1011916" s="52"/>
      <c r="E1011916" s="6"/>
      <c r="F1011916" s="26"/>
      <c r="G1011916" s="26"/>
      <c r="H1011916" s="67"/>
      <c r="I1011916" s="68"/>
      <c r="J1011916" s="6"/>
      <c r="K1011916" s="69"/>
      <c r="L1011916" s="67"/>
      <c r="M1011916" s="67"/>
      <c r="N1011916" s="70"/>
      <c r="O1011916" s="67"/>
      <c r="P1011916" s="6"/>
      <c r="Q1011916" s="6"/>
      <c r="R1011916" s="71"/>
      <c r="S1011916" s="6"/>
      <c r="T1011916" s="6"/>
      <c r="U1011916" s="6"/>
      <c r="V1011916" s="9"/>
    </row>
    <row r="1011917" spans="1:22" customFormat="1">
      <c r="A1011917" s="2"/>
      <c r="B1011917" s="61"/>
      <c r="C1011917" s="52"/>
      <c r="D1011917" s="52"/>
      <c r="E1011917" s="6"/>
      <c r="F1011917" s="26"/>
      <c r="G1011917" s="26"/>
      <c r="H1011917" s="67"/>
      <c r="I1011917" s="68"/>
      <c r="J1011917" s="6"/>
      <c r="K1011917" s="69"/>
      <c r="L1011917" s="67"/>
      <c r="M1011917" s="67"/>
      <c r="N1011917" s="70"/>
      <c r="O1011917" s="67"/>
      <c r="P1011917" s="6"/>
      <c r="Q1011917" s="6"/>
      <c r="R1011917" s="71"/>
      <c r="S1011917" s="6"/>
      <c r="T1011917" s="6"/>
      <c r="U1011917" s="6"/>
      <c r="V1011917" s="9"/>
    </row>
    <row r="1011918" spans="1:22" customFormat="1">
      <c r="A1011918" s="2"/>
      <c r="B1011918" s="61"/>
      <c r="C1011918" s="52"/>
      <c r="D1011918" s="52"/>
      <c r="E1011918" s="6"/>
      <c r="F1011918" s="26"/>
      <c r="G1011918" s="26"/>
      <c r="H1011918" s="67"/>
      <c r="I1011918" s="68"/>
      <c r="J1011918" s="6"/>
      <c r="K1011918" s="69"/>
      <c r="L1011918" s="67"/>
      <c r="M1011918" s="67"/>
      <c r="N1011918" s="70"/>
      <c r="O1011918" s="67"/>
      <c r="P1011918" s="6"/>
      <c r="Q1011918" s="6"/>
      <c r="R1011918" s="71"/>
      <c r="S1011918" s="6"/>
      <c r="T1011918" s="6"/>
      <c r="U1011918" s="6"/>
      <c r="V1011918" s="9"/>
    </row>
    <row r="1011919" spans="1:22" customFormat="1">
      <c r="A1011919" s="2"/>
      <c r="B1011919" s="61"/>
      <c r="C1011919" s="52"/>
      <c r="D1011919" s="52"/>
      <c r="E1011919" s="6"/>
      <c r="F1011919" s="26"/>
      <c r="G1011919" s="26"/>
      <c r="H1011919" s="67"/>
      <c r="I1011919" s="68"/>
      <c r="J1011919" s="6"/>
      <c r="K1011919" s="69"/>
      <c r="L1011919" s="67"/>
      <c r="M1011919" s="67"/>
      <c r="N1011919" s="70"/>
      <c r="O1011919" s="67"/>
      <c r="P1011919" s="6"/>
      <c r="Q1011919" s="6"/>
      <c r="R1011919" s="71"/>
      <c r="S1011919" s="6"/>
      <c r="T1011919" s="6"/>
      <c r="U1011919" s="6"/>
      <c r="V1011919" s="9"/>
    </row>
    <row r="1011920" spans="1:22" customFormat="1">
      <c r="A1011920" s="2"/>
      <c r="B1011920" s="61"/>
      <c r="C1011920" s="52"/>
      <c r="D1011920" s="52"/>
      <c r="E1011920" s="6"/>
      <c r="F1011920" s="26"/>
      <c r="G1011920" s="26"/>
      <c r="H1011920" s="67"/>
      <c r="I1011920" s="68"/>
      <c r="J1011920" s="6"/>
      <c r="K1011920" s="69"/>
      <c r="L1011920" s="67"/>
      <c r="M1011920" s="67"/>
      <c r="N1011920" s="70"/>
      <c r="O1011920" s="67"/>
      <c r="P1011920" s="6"/>
      <c r="Q1011920" s="6"/>
      <c r="R1011920" s="71"/>
      <c r="S1011920" s="6"/>
      <c r="T1011920" s="6"/>
      <c r="U1011920" s="6"/>
      <c r="V1011920" s="9"/>
    </row>
    <row r="1011921" spans="1:22" customFormat="1">
      <c r="A1011921" s="2"/>
      <c r="B1011921" s="61"/>
      <c r="C1011921" s="52"/>
      <c r="D1011921" s="52"/>
      <c r="E1011921" s="6"/>
      <c r="F1011921" s="26"/>
      <c r="G1011921" s="26"/>
      <c r="H1011921" s="67"/>
      <c r="I1011921" s="68"/>
      <c r="J1011921" s="6"/>
      <c r="K1011921" s="69"/>
      <c r="L1011921" s="67"/>
      <c r="M1011921" s="67"/>
      <c r="N1011921" s="70"/>
      <c r="O1011921" s="67"/>
      <c r="P1011921" s="6"/>
      <c r="Q1011921" s="6"/>
      <c r="R1011921" s="71"/>
      <c r="S1011921" s="6"/>
      <c r="T1011921" s="6"/>
      <c r="U1011921" s="6"/>
      <c r="V1011921" s="9"/>
    </row>
    <row r="1011922" spans="1:22" customFormat="1">
      <c r="A1011922" s="2"/>
      <c r="B1011922" s="61"/>
      <c r="C1011922" s="52"/>
      <c r="D1011922" s="52"/>
      <c r="E1011922" s="6"/>
      <c r="F1011922" s="26"/>
      <c r="G1011922" s="26"/>
      <c r="H1011922" s="67"/>
      <c r="I1011922" s="68"/>
      <c r="J1011922" s="6"/>
      <c r="K1011922" s="69"/>
      <c r="L1011922" s="67"/>
      <c r="M1011922" s="67"/>
      <c r="N1011922" s="70"/>
      <c r="O1011922" s="67"/>
      <c r="P1011922" s="6"/>
      <c r="Q1011922" s="6"/>
      <c r="R1011922" s="71"/>
      <c r="S1011922" s="6"/>
      <c r="T1011922" s="6"/>
      <c r="U1011922" s="6"/>
      <c r="V1011922" s="9"/>
    </row>
    <row r="1011923" spans="1:22" customFormat="1">
      <c r="A1011923" s="2"/>
      <c r="B1011923" s="61"/>
      <c r="C1011923" s="52"/>
      <c r="D1011923" s="52"/>
      <c r="E1011923" s="6"/>
      <c r="F1011923" s="26"/>
      <c r="G1011923" s="26"/>
      <c r="H1011923" s="67"/>
      <c r="I1011923" s="68"/>
      <c r="J1011923" s="6"/>
      <c r="K1011923" s="69"/>
      <c r="L1011923" s="67"/>
      <c r="M1011923" s="67"/>
      <c r="N1011923" s="70"/>
      <c r="O1011923" s="67"/>
      <c r="P1011923" s="6"/>
      <c r="Q1011923" s="6"/>
      <c r="R1011923" s="71"/>
      <c r="S1011923" s="6"/>
      <c r="T1011923" s="6"/>
      <c r="U1011923" s="6"/>
      <c r="V1011923" s="9"/>
    </row>
    <row r="1011924" spans="1:22" customFormat="1">
      <c r="A1011924" s="2"/>
      <c r="B1011924" s="61"/>
      <c r="C1011924" s="52"/>
      <c r="D1011924" s="52"/>
      <c r="E1011924" s="6"/>
      <c r="F1011924" s="26"/>
      <c r="G1011924" s="26"/>
      <c r="H1011924" s="67"/>
      <c r="I1011924" s="68"/>
      <c r="J1011924" s="6"/>
      <c r="K1011924" s="69"/>
      <c r="L1011924" s="67"/>
      <c r="M1011924" s="67"/>
      <c r="N1011924" s="70"/>
      <c r="O1011924" s="67"/>
      <c r="P1011924" s="6"/>
      <c r="Q1011924" s="6"/>
      <c r="R1011924" s="71"/>
      <c r="S1011924" s="6"/>
      <c r="T1011924" s="6"/>
      <c r="U1011924" s="6"/>
      <c r="V1011924" s="9"/>
    </row>
    <row r="1011925" spans="1:22" customFormat="1">
      <c r="A1011925" s="2"/>
      <c r="B1011925" s="61"/>
      <c r="C1011925" s="52"/>
      <c r="D1011925" s="52"/>
      <c r="E1011925" s="6"/>
      <c r="F1011925" s="26"/>
      <c r="G1011925" s="26"/>
      <c r="H1011925" s="67"/>
      <c r="I1011925" s="68"/>
      <c r="J1011925" s="6"/>
      <c r="K1011925" s="69"/>
      <c r="L1011925" s="67"/>
      <c r="M1011925" s="67"/>
      <c r="N1011925" s="70"/>
      <c r="O1011925" s="67"/>
      <c r="P1011925" s="6"/>
      <c r="Q1011925" s="6"/>
      <c r="R1011925" s="71"/>
      <c r="S1011925" s="6"/>
      <c r="T1011925" s="6"/>
      <c r="U1011925" s="6"/>
      <c r="V1011925" s="9"/>
    </row>
    <row r="1011926" spans="1:22" customFormat="1">
      <c r="A1011926" s="2"/>
      <c r="B1011926" s="61"/>
      <c r="C1011926" s="52"/>
      <c r="D1011926" s="52"/>
      <c r="E1011926" s="6"/>
      <c r="F1011926" s="26"/>
      <c r="G1011926" s="26"/>
      <c r="H1011926" s="67"/>
      <c r="I1011926" s="68"/>
      <c r="J1011926" s="6"/>
      <c r="K1011926" s="69"/>
      <c r="L1011926" s="67"/>
      <c r="M1011926" s="67"/>
      <c r="N1011926" s="70"/>
      <c r="O1011926" s="67"/>
      <c r="P1011926" s="6"/>
      <c r="Q1011926" s="6"/>
      <c r="R1011926" s="71"/>
      <c r="S1011926" s="6"/>
      <c r="T1011926" s="6"/>
      <c r="U1011926" s="6"/>
      <c r="V1011926" s="9"/>
    </row>
    <row r="1011927" spans="1:22" customFormat="1">
      <c r="A1011927" s="2"/>
      <c r="B1011927" s="61"/>
      <c r="C1011927" s="52"/>
      <c r="D1011927" s="52"/>
      <c r="E1011927" s="6"/>
      <c r="F1011927" s="26"/>
      <c r="G1011927" s="26"/>
      <c r="H1011927" s="67"/>
      <c r="I1011927" s="68"/>
      <c r="J1011927" s="6"/>
      <c r="K1011927" s="69"/>
      <c r="L1011927" s="67"/>
      <c r="M1011927" s="67"/>
      <c r="N1011927" s="70"/>
      <c r="O1011927" s="67"/>
      <c r="P1011927" s="6"/>
      <c r="Q1011927" s="6"/>
      <c r="R1011927" s="71"/>
      <c r="S1011927" s="6"/>
      <c r="T1011927" s="6"/>
      <c r="U1011927" s="6"/>
      <c r="V1011927" s="9"/>
    </row>
    <row r="1011928" spans="1:22" customFormat="1">
      <c r="A1011928" s="2"/>
      <c r="B1011928" s="61"/>
      <c r="C1011928" s="52"/>
      <c r="D1011928" s="52"/>
      <c r="E1011928" s="6"/>
      <c r="F1011928" s="26"/>
      <c r="G1011928" s="26"/>
      <c r="H1011928" s="67"/>
      <c r="I1011928" s="68"/>
      <c r="J1011928" s="6"/>
      <c r="K1011928" s="69"/>
      <c r="L1011928" s="67"/>
      <c r="M1011928" s="67"/>
      <c r="N1011928" s="70"/>
      <c r="O1011928" s="67"/>
      <c r="P1011928" s="6"/>
      <c r="Q1011928" s="6"/>
      <c r="R1011928" s="71"/>
      <c r="S1011928" s="6"/>
      <c r="T1011928" s="6"/>
      <c r="U1011928" s="6"/>
      <c r="V1011928" s="9"/>
    </row>
    <row r="1011929" spans="1:22" customFormat="1">
      <c r="A1011929" s="2"/>
      <c r="B1011929" s="61"/>
      <c r="C1011929" s="52"/>
      <c r="D1011929" s="52"/>
      <c r="E1011929" s="6"/>
      <c r="F1011929" s="26"/>
      <c r="G1011929" s="26"/>
      <c r="H1011929" s="67"/>
      <c r="I1011929" s="68"/>
      <c r="J1011929" s="6"/>
      <c r="K1011929" s="69"/>
      <c r="L1011929" s="67"/>
      <c r="M1011929" s="67"/>
      <c r="N1011929" s="70"/>
      <c r="O1011929" s="67"/>
      <c r="P1011929" s="6"/>
      <c r="Q1011929" s="6"/>
      <c r="R1011929" s="71"/>
      <c r="S1011929" s="6"/>
      <c r="T1011929" s="6"/>
      <c r="U1011929" s="6"/>
      <c r="V1011929" s="9"/>
    </row>
    <row r="1011930" spans="1:22" customFormat="1">
      <c r="A1011930" s="2"/>
      <c r="B1011930" s="61"/>
      <c r="C1011930" s="52"/>
      <c r="D1011930" s="52"/>
      <c r="E1011930" s="6"/>
      <c r="F1011930" s="26"/>
      <c r="G1011930" s="26"/>
      <c r="H1011930" s="67"/>
      <c r="I1011930" s="68"/>
      <c r="J1011930" s="6"/>
      <c r="K1011930" s="69"/>
      <c r="L1011930" s="67"/>
      <c r="M1011930" s="67"/>
      <c r="N1011930" s="70"/>
      <c r="O1011930" s="67"/>
      <c r="P1011930" s="6"/>
      <c r="Q1011930" s="6"/>
      <c r="R1011930" s="71"/>
      <c r="S1011930" s="6"/>
      <c r="T1011930" s="6"/>
      <c r="U1011930" s="6"/>
      <c r="V1011930" s="9"/>
    </row>
    <row r="1011931" spans="1:22" customFormat="1">
      <c r="A1011931" s="2"/>
      <c r="B1011931" s="61"/>
      <c r="C1011931" s="52"/>
      <c r="D1011931" s="52"/>
      <c r="E1011931" s="6"/>
      <c r="F1011931" s="26"/>
      <c r="G1011931" s="26"/>
      <c r="H1011931" s="67"/>
      <c r="I1011931" s="68"/>
      <c r="J1011931" s="6"/>
      <c r="K1011931" s="69"/>
      <c r="L1011931" s="67"/>
      <c r="M1011931" s="67"/>
      <c r="N1011931" s="70"/>
      <c r="O1011931" s="67"/>
      <c r="P1011931" s="6"/>
      <c r="Q1011931" s="6"/>
      <c r="R1011931" s="71"/>
      <c r="S1011931" s="6"/>
      <c r="T1011931" s="6"/>
      <c r="U1011931" s="6"/>
      <c r="V1011931" s="9"/>
    </row>
    <row r="1011932" spans="1:22" customFormat="1">
      <c r="A1011932" s="2"/>
      <c r="B1011932" s="61"/>
      <c r="C1011932" s="52"/>
      <c r="D1011932" s="52"/>
      <c r="E1011932" s="6"/>
      <c r="F1011932" s="26"/>
      <c r="G1011932" s="26"/>
      <c r="H1011932" s="67"/>
      <c r="I1011932" s="68"/>
      <c r="J1011932" s="6"/>
      <c r="K1011932" s="69"/>
      <c r="L1011932" s="67"/>
      <c r="M1011932" s="67"/>
      <c r="N1011932" s="70"/>
      <c r="O1011932" s="67"/>
      <c r="P1011932" s="6"/>
      <c r="Q1011932" s="6"/>
      <c r="R1011932" s="71"/>
      <c r="S1011932" s="6"/>
      <c r="T1011932" s="6"/>
      <c r="U1011932" s="6"/>
      <c r="V1011932" s="9"/>
    </row>
    <row r="1011933" spans="1:22" customFormat="1">
      <c r="A1011933" s="2"/>
      <c r="B1011933" s="61"/>
      <c r="C1011933" s="52"/>
      <c r="D1011933" s="52"/>
      <c r="E1011933" s="6"/>
      <c r="F1011933" s="26"/>
      <c r="G1011933" s="26"/>
      <c r="H1011933" s="67"/>
      <c r="I1011933" s="68"/>
      <c r="J1011933" s="6"/>
      <c r="K1011933" s="69"/>
      <c r="L1011933" s="67"/>
      <c r="M1011933" s="67"/>
      <c r="N1011933" s="70"/>
      <c r="O1011933" s="67"/>
      <c r="P1011933" s="6"/>
      <c r="Q1011933" s="6"/>
      <c r="R1011933" s="71"/>
      <c r="S1011933" s="6"/>
      <c r="T1011933" s="6"/>
      <c r="U1011933" s="6"/>
      <c r="V1011933" s="9"/>
    </row>
    <row r="1011934" spans="1:22" customFormat="1">
      <c r="A1011934" s="2"/>
      <c r="B1011934" s="61"/>
      <c r="C1011934" s="52"/>
      <c r="D1011934" s="52"/>
      <c r="E1011934" s="6"/>
      <c r="F1011934" s="26"/>
      <c r="G1011934" s="26"/>
      <c r="H1011934" s="67"/>
      <c r="I1011934" s="68"/>
      <c r="J1011934" s="6"/>
      <c r="K1011934" s="69"/>
      <c r="L1011934" s="67"/>
      <c r="M1011934" s="67"/>
      <c r="N1011934" s="70"/>
      <c r="O1011934" s="67"/>
      <c r="P1011934" s="6"/>
      <c r="Q1011934" s="6"/>
      <c r="R1011934" s="71"/>
      <c r="S1011934" s="6"/>
      <c r="T1011934" s="6"/>
      <c r="U1011934" s="6"/>
      <c r="V1011934" s="9"/>
    </row>
    <row r="1011935" spans="1:22" customFormat="1">
      <c r="A1011935" s="2"/>
      <c r="B1011935" s="61"/>
      <c r="C1011935" s="52"/>
      <c r="D1011935" s="52"/>
      <c r="E1011935" s="6"/>
      <c r="F1011935" s="26"/>
      <c r="G1011935" s="26"/>
      <c r="H1011935" s="67"/>
      <c r="I1011935" s="68"/>
      <c r="J1011935" s="6"/>
      <c r="K1011935" s="69"/>
      <c r="L1011935" s="67"/>
      <c r="M1011935" s="67"/>
      <c r="N1011935" s="70"/>
      <c r="O1011935" s="67"/>
      <c r="P1011935" s="6"/>
      <c r="Q1011935" s="6"/>
      <c r="R1011935" s="71"/>
      <c r="S1011935" s="6"/>
      <c r="T1011935" s="6"/>
      <c r="U1011935" s="6"/>
      <c r="V1011935" s="9"/>
    </row>
    <row r="1011936" spans="1:22" customFormat="1">
      <c r="A1011936" s="2"/>
      <c r="B1011936" s="61"/>
      <c r="C1011936" s="52"/>
      <c r="D1011936" s="52"/>
      <c r="E1011936" s="6"/>
      <c r="F1011936" s="26"/>
      <c r="G1011936" s="26"/>
      <c r="H1011936" s="67"/>
      <c r="I1011936" s="68"/>
      <c r="J1011936" s="6"/>
      <c r="K1011936" s="69"/>
      <c r="L1011936" s="67"/>
      <c r="M1011936" s="67"/>
      <c r="N1011936" s="70"/>
      <c r="O1011936" s="67"/>
      <c r="P1011936" s="6"/>
      <c r="Q1011936" s="6"/>
      <c r="R1011936" s="71"/>
      <c r="S1011936" s="6"/>
      <c r="T1011936" s="6"/>
      <c r="U1011936" s="6"/>
      <c r="V1011936" s="9"/>
    </row>
    <row r="1011937" spans="1:22" customFormat="1">
      <c r="A1011937" s="2"/>
      <c r="B1011937" s="61"/>
      <c r="C1011937" s="52"/>
      <c r="D1011937" s="52"/>
      <c r="E1011937" s="6"/>
      <c r="F1011937" s="26"/>
      <c r="G1011937" s="26"/>
      <c r="H1011937" s="67"/>
      <c r="I1011937" s="68"/>
      <c r="J1011937" s="6"/>
      <c r="K1011937" s="69"/>
      <c r="L1011937" s="67"/>
      <c r="M1011937" s="67"/>
      <c r="N1011937" s="70"/>
      <c r="O1011937" s="67"/>
      <c r="P1011937" s="6"/>
      <c r="Q1011937" s="6"/>
      <c r="R1011937" s="71"/>
      <c r="S1011937" s="6"/>
      <c r="T1011937" s="6"/>
      <c r="U1011937" s="6"/>
      <c r="V1011937" s="9"/>
    </row>
    <row r="1011938" spans="1:22" customFormat="1">
      <c r="A1011938" s="2"/>
      <c r="B1011938" s="61"/>
      <c r="C1011938" s="52"/>
      <c r="D1011938" s="52"/>
      <c r="E1011938" s="6"/>
      <c r="F1011938" s="26"/>
      <c r="G1011938" s="26"/>
      <c r="H1011938" s="67"/>
      <c r="I1011938" s="68"/>
      <c r="J1011938" s="6"/>
      <c r="K1011938" s="69"/>
      <c r="L1011938" s="67"/>
      <c r="M1011938" s="67"/>
      <c r="N1011938" s="70"/>
      <c r="O1011938" s="67"/>
      <c r="P1011938" s="6"/>
      <c r="Q1011938" s="6"/>
      <c r="R1011938" s="71"/>
      <c r="S1011938" s="6"/>
      <c r="T1011938" s="6"/>
      <c r="U1011938" s="6"/>
      <c r="V1011938" s="9"/>
    </row>
    <row r="1011939" spans="1:22" customFormat="1">
      <c r="A1011939" s="2"/>
      <c r="B1011939" s="61"/>
      <c r="C1011939" s="52"/>
      <c r="D1011939" s="52"/>
      <c r="E1011939" s="6"/>
      <c r="F1011939" s="26"/>
      <c r="G1011939" s="26"/>
      <c r="H1011939" s="67"/>
      <c r="I1011939" s="68"/>
      <c r="J1011939" s="6"/>
      <c r="K1011939" s="69"/>
      <c r="L1011939" s="67"/>
      <c r="M1011939" s="67"/>
      <c r="N1011939" s="70"/>
      <c r="O1011939" s="67"/>
      <c r="P1011939" s="6"/>
      <c r="Q1011939" s="6"/>
      <c r="R1011939" s="71"/>
      <c r="S1011939" s="6"/>
      <c r="T1011939" s="6"/>
      <c r="U1011939" s="6"/>
      <c r="V1011939" s="9"/>
    </row>
    <row r="1011940" spans="1:22" customFormat="1">
      <c r="A1011940" s="2"/>
      <c r="B1011940" s="61"/>
      <c r="C1011940" s="52"/>
      <c r="D1011940" s="52"/>
      <c r="E1011940" s="6"/>
      <c r="F1011940" s="26"/>
      <c r="G1011940" s="26"/>
      <c r="H1011940" s="67"/>
      <c r="I1011940" s="68"/>
      <c r="J1011940" s="6"/>
      <c r="K1011940" s="69"/>
      <c r="L1011940" s="67"/>
      <c r="M1011940" s="67"/>
      <c r="N1011940" s="70"/>
      <c r="O1011940" s="67"/>
      <c r="P1011940" s="6"/>
      <c r="Q1011940" s="6"/>
      <c r="R1011940" s="71"/>
      <c r="S1011940" s="6"/>
      <c r="T1011940" s="6"/>
      <c r="U1011940" s="6"/>
      <c r="V1011940" s="9"/>
    </row>
    <row r="1011941" spans="1:22" customFormat="1">
      <c r="A1011941" s="2"/>
      <c r="B1011941" s="61"/>
      <c r="C1011941" s="52"/>
      <c r="D1011941" s="52"/>
      <c r="E1011941" s="6"/>
      <c r="F1011941" s="26"/>
      <c r="G1011941" s="26"/>
      <c r="H1011941" s="67"/>
      <c r="I1011941" s="68"/>
      <c r="J1011941" s="6"/>
      <c r="K1011941" s="69"/>
      <c r="L1011941" s="67"/>
      <c r="M1011941" s="67"/>
      <c r="N1011941" s="70"/>
      <c r="O1011941" s="67"/>
      <c r="P1011941" s="6"/>
      <c r="Q1011941" s="6"/>
      <c r="R1011941" s="71"/>
      <c r="S1011941" s="6"/>
      <c r="T1011941" s="6"/>
      <c r="U1011941" s="6"/>
      <c r="V1011941" s="9"/>
    </row>
    <row r="1011942" spans="1:22" customFormat="1">
      <c r="A1011942" s="2"/>
      <c r="B1011942" s="61"/>
      <c r="C1011942" s="52"/>
      <c r="D1011942" s="52"/>
      <c r="E1011942" s="6"/>
      <c r="F1011942" s="26"/>
      <c r="G1011942" s="26"/>
      <c r="H1011942" s="67"/>
      <c r="I1011942" s="68"/>
      <c r="J1011942" s="6"/>
      <c r="K1011942" s="69"/>
      <c r="L1011942" s="67"/>
      <c r="M1011942" s="67"/>
      <c r="N1011942" s="70"/>
      <c r="O1011942" s="67"/>
      <c r="P1011942" s="6"/>
      <c r="Q1011942" s="6"/>
      <c r="R1011942" s="71"/>
      <c r="S1011942" s="6"/>
      <c r="T1011942" s="6"/>
      <c r="U1011942" s="6"/>
      <c r="V1011942" s="9"/>
    </row>
    <row r="1011943" spans="1:22" customFormat="1">
      <c r="A1011943" s="2"/>
      <c r="B1011943" s="61"/>
      <c r="C1011943" s="52"/>
      <c r="D1011943" s="52"/>
      <c r="E1011943" s="6"/>
      <c r="F1011943" s="26"/>
      <c r="G1011943" s="26"/>
      <c r="H1011943" s="67"/>
      <c r="I1011943" s="68"/>
      <c r="J1011943" s="6"/>
      <c r="K1011943" s="69"/>
      <c r="L1011943" s="67"/>
      <c r="M1011943" s="67"/>
      <c r="N1011943" s="70"/>
      <c r="O1011943" s="67"/>
      <c r="P1011943" s="6"/>
      <c r="Q1011943" s="6"/>
      <c r="R1011943" s="71"/>
      <c r="S1011943" s="6"/>
      <c r="T1011943" s="6"/>
      <c r="U1011943" s="6"/>
      <c r="V1011943" s="9"/>
    </row>
    <row r="1011944" spans="1:22" customFormat="1">
      <c r="A1011944" s="2"/>
      <c r="B1011944" s="61"/>
      <c r="C1011944" s="52"/>
      <c r="D1011944" s="52"/>
      <c r="E1011944" s="6"/>
      <c r="F1011944" s="26"/>
      <c r="G1011944" s="26"/>
      <c r="H1011944" s="67"/>
      <c r="I1011944" s="68"/>
      <c r="J1011944" s="6"/>
      <c r="K1011944" s="69"/>
      <c r="L1011944" s="67"/>
      <c r="M1011944" s="67"/>
      <c r="N1011944" s="70"/>
      <c r="O1011944" s="67"/>
      <c r="P1011944" s="6"/>
      <c r="Q1011944" s="6"/>
      <c r="R1011944" s="71"/>
      <c r="S1011944" s="6"/>
      <c r="T1011944" s="6"/>
      <c r="U1011944" s="6"/>
      <c r="V1011944" s="9"/>
    </row>
    <row r="1011945" spans="1:22" customFormat="1">
      <c r="A1011945" s="2"/>
      <c r="B1011945" s="61"/>
      <c r="C1011945" s="52"/>
      <c r="D1011945" s="52"/>
      <c r="E1011945" s="6"/>
      <c r="F1011945" s="26"/>
      <c r="G1011945" s="26"/>
      <c r="H1011945" s="67"/>
      <c r="I1011945" s="68"/>
      <c r="J1011945" s="6"/>
      <c r="K1011945" s="69"/>
      <c r="L1011945" s="67"/>
      <c r="M1011945" s="67"/>
      <c r="N1011945" s="70"/>
      <c r="O1011945" s="67"/>
      <c r="P1011945" s="6"/>
      <c r="Q1011945" s="6"/>
      <c r="R1011945" s="71"/>
      <c r="S1011945" s="6"/>
      <c r="T1011945" s="6"/>
      <c r="U1011945" s="6"/>
      <c r="V1011945" s="9"/>
    </row>
    <row r="1011946" spans="1:22" customFormat="1">
      <c r="A1011946" s="2"/>
      <c r="B1011946" s="61"/>
      <c r="C1011946" s="52"/>
      <c r="D1011946" s="52"/>
      <c r="E1011946" s="6"/>
      <c r="F1011946" s="26"/>
      <c r="G1011946" s="26"/>
      <c r="H1011946" s="67"/>
      <c r="I1011946" s="68"/>
      <c r="J1011946" s="6"/>
      <c r="K1011946" s="69"/>
      <c r="L1011946" s="67"/>
      <c r="M1011946" s="67"/>
      <c r="N1011946" s="70"/>
      <c r="O1011946" s="67"/>
      <c r="P1011946" s="6"/>
      <c r="Q1011946" s="6"/>
      <c r="R1011946" s="71"/>
      <c r="S1011946" s="6"/>
      <c r="T1011946" s="6"/>
      <c r="U1011946" s="6"/>
      <c r="V1011946" s="9"/>
    </row>
    <row r="1011947" spans="1:22" customFormat="1">
      <c r="A1011947" s="2"/>
      <c r="B1011947" s="61"/>
      <c r="C1011947" s="52"/>
      <c r="D1011947" s="52"/>
      <c r="E1011947" s="6"/>
      <c r="F1011947" s="26"/>
      <c r="G1011947" s="26"/>
      <c r="H1011947" s="67"/>
      <c r="I1011947" s="68"/>
      <c r="J1011947" s="6"/>
      <c r="K1011947" s="69"/>
      <c r="L1011947" s="67"/>
      <c r="M1011947" s="67"/>
      <c r="N1011947" s="70"/>
      <c r="O1011947" s="67"/>
      <c r="P1011947" s="6"/>
      <c r="Q1011947" s="6"/>
      <c r="R1011947" s="71"/>
      <c r="S1011947" s="6"/>
      <c r="T1011947" s="6"/>
      <c r="U1011947" s="6"/>
      <c r="V1011947" s="9"/>
    </row>
    <row r="1011948" spans="1:22" customFormat="1">
      <c r="A1011948" s="2"/>
      <c r="B1011948" s="61"/>
      <c r="C1011948" s="52"/>
      <c r="D1011948" s="52"/>
      <c r="E1011948" s="6"/>
      <c r="F1011948" s="26"/>
      <c r="G1011948" s="26"/>
      <c r="H1011948" s="67"/>
      <c r="I1011948" s="68"/>
      <c r="J1011948" s="6"/>
      <c r="K1011948" s="69"/>
      <c r="L1011948" s="67"/>
      <c r="M1011948" s="67"/>
      <c r="N1011948" s="70"/>
      <c r="O1011948" s="67"/>
      <c r="P1011948" s="6"/>
      <c r="Q1011948" s="6"/>
      <c r="R1011948" s="71"/>
      <c r="S1011948" s="6"/>
      <c r="T1011948" s="6"/>
      <c r="U1011948" s="6"/>
      <c r="V1011948" s="9"/>
    </row>
    <row r="1011949" spans="1:22" customFormat="1">
      <c r="A1011949" s="2"/>
      <c r="B1011949" s="61"/>
      <c r="C1011949" s="52"/>
      <c r="D1011949" s="52"/>
      <c r="E1011949" s="6"/>
      <c r="F1011949" s="26"/>
      <c r="G1011949" s="26"/>
      <c r="H1011949" s="67"/>
      <c r="I1011949" s="68"/>
      <c r="J1011949" s="6"/>
      <c r="K1011949" s="69"/>
      <c r="L1011949" s="67"/>
      <c r="M1011949" s="67"/>
      <c r="N1011949" s="70"/>
      <c r="O1011949" s="67"/>
      <c r="P1011949" s="6"/>
      <c r="Q1011949" s="6"/>
      <c r="R1011949" s="71"/>
      <c r="S1011949" s="6"/>
      <c r="T1011949" s="6"/>
      <c r="U1011949" s="6"/>
      <c r="V1011949" s="9"/>
    </row>
    <row r="1011950" spans="1:22" customFormat="1">
      <c r="A1011950" s="2"/>
      <c r="B1011950" s="61"/>
      <c r="C1011950" s="52"/>
      <c r="D1011950" s="52"/>
      <c r="E1011950" s="6"/>
      <c r="F1011950" s="26"/>
      <c r="G1011950" s="26"/>
      <c r="H1011950" s="67"/>
      <c r="I1011950" s="68"/>
      <c r="J1011950" s="6"/>
      <c r="K1011950" s="69"/>
      <c r="L1011950" s="67"/>
      <c r="M1011950" s="67"/>
      <c r="N1011950" s="70"/>
      <c r="O1011950" s="67"/>
      <c r="P1011950" s="6"/>
      <c r="Q1011950" s="6"/>
      <c r="R1011950" s="71"/>
      <c r="S1011950" s="6"/>
      <c r="T1011950" s="6"/>
      <c r="U1011950" s="6"/>
      <c r="V1011950" s="9"/>
    </row>
    <row r="1011951" spans="1:22" customFormat="1">
      <c r="A1011951" s="2"/>
      <c r="B1011951" s="61"/>
      <c r="C1011951" s="52"/>
      <c r="D1011951" s="52"/>
      <c r="E1011951" s="6"/>
      <c r="F1011951" s="26"/>
      <c r="G1011951" s="26"/>
      <c r="H1011951" s="67"/>
      <c r="I1011951" s="68"/>
      <c r="J1011951" s="6"/>
      <c r="K1011951" s="69"/>
      <c r="L1011951" s="67"/>
      <c r="M1011951" s="67"/>
      <c r="N1011951" s="70"/>
      <c r="O1011951" s="67"/>
      <c r="P1011951" s="6"/>
      <c r="Q1011951" s="6"/>
      <c r="R1011951" s="71"/>
      <c r="S1011951" s="6"/>
      <c r="T1011951" s="6"/>
      <c r="U1011951" s="6"/>
      <c r="V1011951" s="9"/>
    </row>
    <row r="1011952" spans="1:22" customFormat="1">
      <c r="A1011952" s="2"/>
      <c r="B1011952" s="61"/>
      <c r="C1011952" s="52"/>
      <c r="D1011952" s="52"/>
      <c r="E1011952" s="6"/>
      <c r="F1011952" s="26"/>
      <c r="G1011952" s="26"/>
      <c r="H1011952" s="67"/>
      <c r="I1011952" s="68"/>
      <c r="J1011952" s="6"/>
      <c r="K1011952" s="69"/>
      <c r="L1011952" s="67"/>
      <c r="M1011952" s="67"/>
      <c r="N1011952" s="70"/>
      <c r="O1011952" s="67"/>
      <c r="P1011952" s="6"/>
      <c r="Q1011952" s="6"/>
      <c r="R1011952" s="71"/>
      <c r="S1011952" s="6"/>
      <c r="T1011952" s="6"/>
      <c r="U1011952" s="6"/>
      <c r="V1011952" s="9"/>
    </row>
    <row r="1011953" spans="1:22" customFormat="1">
      <c r="A1011953" s="2"/>
      <c r="B1011953" s="61"/>
      <c r="C1011953" s="52"/>
      <c r="D1011953" s="52"/>
      <c r="E1011953" s="6"/>
      <c r="F1011953" s="26"/>
      <c r="G1011953" s="26"/>
      <c r="H1011953" s="67"/>
      <c r="I1011953" s="68"/>
      <c r="J1011953" s="6"/>
      <c r="K1011953" s="69"/>
      <c r="L1011953" s="67"/>
      <c r="M1011953" s="67"/>
      <c r="N1011953" s="70"/>
      <c r="O1011953" s="67"/>
      <c r="P1011953" s="6"/>
      <c r="Q1011953" s="6"/>
      <c r="R1011953" s="71"/>
      <c r="S1011953" s="6"/>
      <c r="T1011953" s="6"/>
      <c r="U1011953" s="6"/>
      <c r="V1011953" s="9"/>
    </row>
    <row r="1011954" spans="1:22" customFormat="1">
      <c r="A1011954" s="2"/>
      <c r="B1011954" s="61"/>
      <c r="C1011954" s="52"/>
      <c r="D1011954" s="52"/>
      <c r="E1011954" s="6"/>
      <c r="F1011954" s="26"/>
      <c r="G1011954" s="26"/>
      <c r="H1011954" s="67"/>
      <c r="I1011954" s="68"/>
      <c r="J1011954" s="6"/>
      <c r="K1011954" s="69"/>
      <c r="L1011954" s="67"/>
      <c r="M1011954" s="67"/>
      <c r="N1011954" s="70"/>
      <c r="O1011954" s="67"/>
      <c r="P1011954" s="6"/>
      <c r="Q1011954" s="6"/>
      <c r="R1011954" s="71"/>
      <c r="S1011954" s="6"/>
      <c r="T1011954" s="6"/>
      <c r="U1011954" s="6"/>
      <c r="V1011954" s="9"/>
    </row>
    <row r="1011955" spans="1:22" customFormat="1">
      <c r="A1011955" s="2"/>
      <c r="B1011955" s="61"/>
      <c r="C1011955" s="52"/>
      <c r="D1011955" s="52"/>
      <c r="E1011955" s="6"/>
      <c r="F1011955" s="26"/>
      <c r="G1011955" s="26"/>
      <c r="H1011955" s="67"/>
      <c r="I1011955" s="68"/>
      <c r="J1011955" s="6"/>
      <c r="K1011955" s="69"/>
      <c r="L1011955" s="67"/>
      <c r="M1011955" s="67"/>
      <c r="N1011955" s="70"/>
      <c r="O1011955" s="67"/>
      <c r="P1011955" s="6"/>
      <c r="Q1011955" s="6"/>
      <c r="R1011955" s="71"/>
      <c r="S1011955" s="6"/>
      <c r="T1011955" s="6"/>
      <c r="U1011955" s="6"/>
      <c r="V1011955" s="9"/>
    </row>
    <row r="1011956" spans="1:22" customFormat="1">
      <c r="A1011956" s="2"/>
      <c r="B1011956" s="61"/>
      <c r="C1011956" s="52"/>
      <c r="D1011956" s="52"/>
      <c r="E1011956" s="6"/>
      <c r="F1011956" s="26"/>
      <c r="G1011956" s="26"/>
      <c r="H1011956" s="67"/>
      <c r="I1011956" s="68"/>
      <c r="J1011956" s="6"/>
      <c r="K1011956" s="69"/>
      <c r="L1011956" s="67"/>
      <c r="M1011956" s="67"/>
      <c r="N1011956" s="70"/>
      <c r="O1011956" s="67"/>
      <c r="P1011956" s="6"/>
      <c r="Q1011956" s="6"/>
      <c r="R1011956" s="71"/>
      <c r="S1011956" s="6"/>
      <c r="T1011956" s="6"/>
      <c r="U1011956" s="6"/>
      <c r="V1011956" s="9"/>
    </row>
    <row r="1011957" spans="1:22" customFormat="1">
      <c r="A1011957" s="2"/>
      <c r="B1011957" s="61"/>
      <c r="C1011957" s="52"/>
      <c r="D1011957" s="52"/>
      <c r="E1011957" s="6"/>
      <c r="F1011957" s="26"/>
      <c r="G1011957" s="26"/>
      <c r="H1011957" s="67"/>
      <c r="I1011957" s="68"/>
      <c r="J1011957" s="6"/>
      <c r="K1011957" s="69"/>
      <c r="L1011957" s="67"/>
      <c r="M1011957" s="67"/>
      <c r="N1011957" s="70"/>
      <c r="O1011957" s="67"/>
      <c r="P1011957" s="6"/>
      <c r="Q1011957" s="6"/>
      <c r="R1011957" s="71"/>
      <c r="S1011957" s="6"/>
      <c r="T1011957" s="6"/>
      <c r="U1011957" s="6"/>
      <c r="V1011957" s="9"/>
    </row>
    <row r="1011958" spans="1:22" customFormat="1">
      <c r="A1011958" s="2"/>
      <c r="B1011958" s="61"/>
      <c r="C1011958" s="52"/>
      <c r="D1011958" s="52"/>
      <c r="E1011958" s="6"/>
      <c r="F1011958" s="26"/>
      <c r="G1011958" s="26"/>
      <c r="H1011958" s="67"/>
      <c r="I1011958" s="68"/>
      <c r="J1011958" s="6"/>
      <c r="K1011958" s="69"/>
      <c r="L1011958" s="67"/>
      <c r="M1011958" s="67"/>
      <c r="N1011958" s="70"/>
      <c r="O1011958" s="67"/>
      <c r="P1011958" s="6"/>
      <c r="Q1011958" s="6"/>
      <c r="R1011958" s="71"/>
      <c r="S1011958" s="6"/>
      <c r="T1011958" s="6"/>
      <c r="U1011958" s="6"/>
      <c r="V1011958" s="9"/>
    </row>
    <row r="1011959" spans="1:22" customFormat="1">
      <c r="A1011959" s="2"/>
      <c r="B1011959" s="61"/>
      <c r="C1011959" s="52"/>
      <c r="D1011959" s="52"/>
      <c r="E1011959" s="6"/>
      <c r="F1011959" s="26"/>
      <c r="G1011959" s="26"/>
      <c r="H1011959" s="67"/>
      <c r="I1011959" s="68"/>
      <c r="J1011959" s="6"/>
      <c r="K1011959" s="69"/>
      <c r="L1011959" s="67"/>
      <c r="M1011959" s="67"/>
      <c r="N1011959" s="70"/>
      <c r="O1011959" s="67"/>
      <c r="P1011959" s="6"/>
      <c r="Q1011959" s="6"/>
      <c r="R1011959" s="71"/>
      <c r="S1011959" s="6"/>
      <c r="T1011959" s="6"/>
      <c r="U1011959" s="6"/>
      <c r="V1011959" s="9"/>
    </row>
    <row r="1011960" spans="1:22" customFormat="1">
      <c r="A1011960" s="2"/>
      <c r="B1011960" s="61"/>
      <c r="C1011960" s="52"/>
      <c r="D1011960" s="52"/>
      <c r="E1011960" s="6"/>
      <c r="F1011960" s="26"/>
      <c r="G1011960" s="26"/>
      <c r="H1011960" s="67"/>
      <c r="I1011960" s="68"/>
      <c r="J1011960" s="6"/>
      <c r="K1011960" s="69"/>
      <c r="L1011960" s="67"/>
      <c r="M1011960" s="67"/>
      <c r="N1011960" s="70"/>
      <c r="O1011960" s="67"/>
      <c r="P1011960" s="6"/>
      <c r="Q1011960" s="6"/>
      <c r="R1011960" s="71"/>
      <c r="S1011960" s="6"/>
      <c r="T1011960" s="6"/>
      <c r="U1011960" s="6"/>
      <c r="V1011960" s="9"/>
    </row>
    <row r="1011961" spans="1:22" customFormat="1">
      <c r="A1011961" s="2"/>
      <c r="B1011961" s="61"/>
      <c r="C1011961" s="52"/>
      <c r="D1011961" s="52"/>
      <c r="E1011961" s="6"/>
      <c r="F1011961" s="26"/>
      <c r="G1011961" s="26"/>
      <c r="H1011961" s="67"/>
      <c r="I1011961" s="68"/>
      <c r="J1011961" s="6"/>
      <c r="K1011961" s="69"/>
      <c r="L1011961" s="67"/>
      <c r="M1011961" s="67"/>
      <c r="N1011961" s="70"/>
      <c r="O1011961" s="67"/>
      <c r="P1011961" s="6"/>
      <c r="Q1011961" s="6"/>
      <c r="R1011961" s="71"/>
      <c r="S1011961" s="6"/>
      <c r="T1011961" s="6"/>
      <c r="U1011961" s="6"/>
      <c r="V1011961" s="9"/>
    </row>
    <row r="1011962" spans="1:22" customFormat="1">
      <c r="A1011962" s="2"/>
      <c r="B1011962" s="61"/>
      <c r="C1011962" s="52"/>
      <c r="D1011962" s="52"/>
      <c r="E1011962" s="6"/>
      <c r="F1011962" s="26"/>
      <c r="G1011962" s="26"/>
      <c r="H1011962" s="67"/>
      <c r="I1011962" s="68"/>
      <c r="J1011962" s="6"/>
      <c r="K1011962" s="69"/>
      <c r="L1011962" s="67"/>
      <c r="M1011962" s="67"/>
      <c r="N1011962" s="70"/>
      <c r="O1011962" s="67"/>
      <c r="P1011962" s="6"/>
      <c r="Q1011962" s="6"/>
      <c r="R1011962" s="71"/>
      <c r="S1011962" s="6"/>
      <c r="T1011962" s="6"/>
      <c r="U1011962" s="6"/>
      <c r="V1011962" s="9"/>
    </row>
    <row r="1011963" spans="1:22" customFormat="1">
      <c r="A1011963" s="2"/>
      <c r="B1011963" s="61"/>
      <c r="C1011963" s="52"/>
      <c r="D1011963" s="52"/>
      <c r="E1011963" s="6"/>
      <c r="F1011963" s="26"/>
      <c r="G1011963" s="26"/>
      <c r="H1011963" s="67"/>
      <c r="I1011963" s="68"/>
      <c r="J1011963" s="6"/>
      <c r="K1011963" s="69"/>
      <c r="L1011963" s="67"/>
      <c r="M1011963" s="67"/>
      <c r="N1011963" s="70"/>
      <c r="O1011963" s="67"/>
      <c r="P1011963" s="6"/>
      <c r="Q1011963" s="6"/>
      <c r="R1011963" s="71"/>
      <c r="S1011963" s="6"/>
      <c r="T1011963" s="6"/>
      <c r="U1011963" s="6"/>
      <c r="V1011963" s="9"/>
    </row>
    <row r="1011964" spans="1:22" customFormat="1">
      <c r="A1011964" s="2"/>
      <c r="B1011964" s="61"/>
      <c r="C1011964" s="52"/>
      <c r="D1011964" s="52"/>
      <c r="E1011964" s="6"/>
      <c r="F1011964" s="26"/>
      <c r="G1011964" s="26"/>
      <c r="H1011964" s="67"/>
      <c r="I1011964" s="68"/>
      <c r="J1011964" s="6"/>
      <c r="K1011964" s="69"/>
      <c r="L1011964" s="67"/>
      <c r="M1011964" s="67"/>
      <c r="N1011964" s="70"/>
      <c r="O1011964" s="67"/>
      <c r="P1011964" s="6"/>
      <c r="Q1011964" s="6"/>
      <c r="R1011964" s="71"/>
      <c r="S1011964" s="6"/>
      <c r="T1011964" s="6"/>
      <c r="U1011964" s="6"/>
      <c r="V1011964" s="9"/>
    </row>
    <row r="1011965" spans="1:22" customFormat="1">
      <c r="A1011965" s="2"/>
      <c r="B1011965" s="61"/>
      <c r="C1011965" s="52"/>
      <c r="D1011965" s="52"/>
      <c r="E1011965" s="6"/>
      <c r="F1011965" s="26"/>
      <c r="G1011965" s="26"/>
      <c r="H1011965" s="67"/>
      <c r="I1011965" s="68"/>
      <c r="J1011965" s="6"/>
      <c r="K1011965" s="69"/>
      <c r="L1011965" s="67"/>
      <c r="M1011965" s="67"/>
      <c r="N1011965" s="70"/>
      <c r="O1011965" s="67"/>
      <c r="P1011965" s="6"/>
      <c r="Q1011965" s="6"/>
      <c r="R1011965" s="71"/>
      <c r="S1011965" s="6"/>
      <c r="T1011965" s="6"/>
      <c r="U1011965" s="6"/>
      <c r="V1011965" s="9"/>
    </row>
    <row r="1011966" spans="1:22" customFormat="1">
      <c r="A1011966" s="2"/>
      <c r="B1011966" s="61"/>
      <c r="C1011966" s="52"/>
      <c r="D1011966" s="52"/>
      <c r="E1011966" s="6"/>
      <c r="F1011966" s="26"/>
      <c r="G1011966" s="26"/>
      <c r="H1011966" s="67"/>
      <c r="I1011966" s="68"/>
      <c r="J1011966" s="6"/>
      <c r="K1011966" s="69"/>
      <c r="L1011966" s="67"/>
      <c r="M1011966" s="67"/>
      <c r="N1011966" s="70"/>
      <c r="O1011966" s="67"/>
      <c r="P1011966" s="6"/>
      <c r="Q1011966" s="6"/>
      <c r="R1011966" s="71"/>
      <c r="S1011966" s="6"/>
      <c r="T1011966" s="6"/>
      <c r="U1011966" s="6"/>
      <c r="V1011966" s="9"/>
    </row>
    <row r="1011967" spans="1:22" customFormat="1">
      <c r="A1011967" s="2"/>
      <c r="B1011967" s="61"/>
      <c r="C1011967" s="52"/>
      <c r="D1011967" s="52"/>
      <c r="E1011967" s="6"/>
      <c r="F1011967" s="26"/>
      <c r="G1011967" s="26"/>
      <c r="H1011967" s="67"/>
      <c r="I1011967" s="68"/>
      <c r="J1011967" s="6"/>
      <c r="K1011967" s="69"/>
      <c r="L1011967" s="67"/>
      <c r="M1011967" s="67"/>
      <c r="N1011967" s="70"/>
      <c r="O1011967" s="67"/>
      <c r="P1011967" s="6"/>
      <c r="Q1011967" s="6"/>
      <c r="R1011967" s="71"/>
      <c r="S1011967" s="6"/>
      <c r="T1011967" s="6"/>
      <c r="U1011967" s="6"/>
      <c r="V1011967" s="9"/>
    </row>
    <row r="1011968" spans="1:22" customFormat="1">
      <c r="A1011968" s="2"/>
      <c r="B1011968" s="61"/>
      <c r="C1011968" s="52"/>
      <c r="D1011968" s="52"/>
      <c r="E1011968" s="6"/>
      <c r="F1011968" s="26"/>
      <c r="G1011968" s="26"/>
      <c r="H1011968" s="67"/>
      <c r="I1011968" s="68"/>
      <c r="J1011968" s="6"/>
      <c r="K1011968" s="69"/>
      <c r="L1011968" s="67"/>
      <c r="M1011968" s="67"/>
      <c r="N1011968" s="70"/>
      <c r="O1011968" s="67"/>
      <c r="P1011968" s="6"/>
      <c r="Q1011968" s="6"/>
      <c r="R1011968" s="71"/>
      <c r="S1011968" s="6"/>
      <c r="T1011968" s="6"/>
      <c r="U1011968" s="6"/>
      <c r="V1011968" s="9"/>
    </row>
    <row r="1011969" spans="1:22" customFormat="1">
      <c r="A1011969" s="2"/>
      <c r="B1011969" s="61"/>
      <c r="C1011969" s="52"/>
      <c r="D1011969" s="52"/>
      <c r="E1011969" s="6"/>
      <c r="F1011969" s="26"/>
      <c r="G1011969" s="26"/>
      <c r="H1011969" s="67"/>
      <c r="I1011969" s="68"/>
      <c r="J1011969" s="6"/>
      <c r="K1011969" s="69"/>
      <c r="L1011969" s="67"/>
      <c r="M1011969" s="67"/>
      <c r="N1011969" s="70"/>
      <c r="O1011969" s="67"/>
      <c r="P1011969" s="6"/>
      <c r="Q1011969" s="6"/>
      <c r="R1011969" s="71"/>
      <c r="S1011969" s="6"/>
      <c r="T1011969" s="6"/>
      <c r="U1011969" s="6"/>
      <c r="V1011969" s="9"/>
    </row>
    <row r="1011970" spans="1:22" customFormat="1">
      <c r="A1011970" s="2"/>
      <c r="B1011970" s="61"/>
      <c r="C1011970" s="52"/>
      <c r="D1011970" s="52"/>
      <c r="E1011970" s="6"/>
      <c r="F1011970" s="26"/>
      <c r="G1011970" s="26"/>
      <c r="H1011970" s="67"/>
      <c r="I1011970" s="68"/>
      <c r="J1011970" s="6"/>
      <c r="K1011970" s="69"/>
      <c r="L1011970" s="67"/>
      <c r="M1011970" s="67"/>
      <c r="N1011970" s="70"/>
      <c r="O1011970" s="67"/>
      <c r="P1011970" s="6"/>
      <c r="Q1011970" s="6"/>
      <c r="R1011970" s="71"/>
      <c r="S1011970" s="6"/>
      <c r="T1011970" s="6"/>
      <c r="U1011970" s="6"/>
      <c r="V1011970" s="9"/>
    </row>
    <row r="1011971" spans="1:22" customFormat="1">
      <c r="A1011971" s="2"/>
      <c r="B1011971" s="61"/>
      <c r="C1011971" s="52"/>
      <c r="D1011971" s="52"/>
      <c r="E1011971" s="6"/>
      <c r="F1011971" s="26"/>
      <c r="G1011971" s="26"/>
      <c r="H1011971" s="67"/>
      <c r="I1011971" s="68"/>
      <c r="J1011971" s="6"/>
      <c r="K1011971" s="69"/>
      <c r="L1011971" s="67"/>
      <c r="M1011971" s="67"/>
      <c r="N1011971" s="70"/>
      <c r="O1011971" s="67"/>
      <c r="P1011971" s="6"/>
      <c r="Q1011971" s="6"/>
      <c r="R1011971" s="71"/>
      <c r="S1011971" s="6"/>
      <c r="T1011971" s="6"/>
      <c r="U1011971" s="6"/>
      <c r="V1011971" s="9"/>
    </row>
    <row r="1011972" spans="1:22" customFormat="1">
      <c r="A1011972" s="2"/>
      <c r="B1011972" s="61"/>
      <c r="C1011972" s="52"/>
      <c r="D1011972" s="52"/>
      <c r="E1011972" s="6"/>
      <c r="F1011972" s="26"/>
      <c r="G1011972" s="26"/>
      <c r="H1011972" s="67"/>
      <c r="I1011972" s="68"/>
      <c r="J1011972" s="6"/>
      <c r="K1011972" s="69"/>
      <c r="L1011972" s="67"/>
      <c r="M1011972" s="67"/>
      <c r="N1011972" s="70"/>
      <c r="O1011972" s="67"/>
      <c r="P1011972" s="6"/>
      <c r="Q1011972" s="6"/>
      <c r="R1011972" s="71"/>
      <c r="S1011972" s="6"/>
      <c r="T1011972" s="6"/>
      <c r="U1011972" s="6"/>
      <c r="V1011972" s="9"/>
    </row>
    <row r="1011973" spans="1:22" customFormat="1">
      <c r="A1011973" s="2"/>
      <c r="B1011973" s="61"/>
      <c r="C1011973" s="52"/>
      <c r="D1011973" s="52"/>
      <c r="E1011973" s="6"/>
      <c r="F1011973" s="26"/>
      <c r="G1011973" s="26"/>
      <c r="H1011973" s="67"/>
      <c r="I1011973" s="68"/>
      <c r="J1011973" s="6"/>
      <c r="K1011973" s="69"/>
      <c r="L1011973" s="67"/>
      <c r="M1011973" s="67"/>
      <c r="N1011973" s="70"/>
      <c r="O1011973" s="67"/>
      <c r="P1011973" s="6"/>
      <c r="Q1011973" s="6"/>
      <c r="R1011973" s="71"/>
      <c r="S1011973" s="6"/>
      <c r="T1011973" s="6"/>
      <c r="U1011973" s="6"/>
      <c r="V1011973" s="9"/>
    </row>
    <row r="1011974" spans="1:22" customFormat="1">
      <c r="A1011974" s="2"/>
      <c r="B1011974" s="61"/>
      <c r="C1011974" s="52"/>
      <c r="D1011974" s="52"/>
      <c r="E1011974" s="6"/>
      <c r="F1011974" s="26"/>
      <c r="G1011974" s="26"/>
      <c r="H1011974" s="67"/>
      <c r="I1011974" s="68"/>
      <c r="J1011974" s="6"/>
      <c r="K1011974" s="69"/>
      <c r="L1011974" s="67"/>
      <c r="M1011974" s="67"/>
      <c r="N1011974" s="70"/>
      <c r="O1011974" s="67"/>
      <c r="P1011974" s="6"/>
      <c r="Q1011974" s="6"/>
      <c r="R1011974" s="71"/>
      <c r="S1011974" s="6"/>
      <c r="T1011974" s="6"/>
      <c r="U1011974" s="6"/>
      <c r="V1011974" s="9"/>
    </row>
    <row r="1011975" spans="1:22" customFormat="1">
      <c r="A1011975" s="2"/>
      <c r="B1011975" s="61"/>
      <c r="C1011975" s="52"/>
      <c r="D1011975" s="52"/>
      <c r="E1011975" s="6"/>
      <c r="F1011975" s="26"/>
      <c r="G1011975" s="26"/>
      <c r="H1011975" s="67"/>
      <c r="I1011975" s="68"/>
      <c r="J1011975" s="6"/>
      <c r="K1011975" s="69"/>
      <c r="L1011975" s="67"/>
      <c r="M1011975" s="67"/>
      <c r="N1011975" s="70"/>
      <c r="O1011975" s="67"/>
      <c r="P1011975" s="6"/>
      <c r="Q1011975" s="6"/>
      <c r="R1011975" s="71"/>
      <c r="S1011975" s="6"/>
      <c r="T1011975" s="6"/>
      <c r="U1011975" s="6"/>
      <c r="V1011975" s="9"/>
    </row>
    <row r="1011976" spans="1:22" customFormat="1">
      <c r="A1011976" s="2"/>
      <c r="B1011976" s="61"/>
      <c r="C1011976" s="52"/>
      <c r="D1011976" s="52"/>
      <c r="E1011976" s="6"/>
      <c r="F1011976" s="26"/>
      <c r="G1011976" s="26"/>
      <c r="H1011976" s="67"/>
      <c r="I1011976" s="68"/>
      <c r="J1011976" s="6"/>
      <c r="K1011976" s="69"/>
      <c r="L1011976" s="67"/>
      <c r="M1011976" s="67"/>
      <c r="N1011976" s="70"/>
      <c r="O1011976" s="67"/>
      <c r="P1011976" s="6"/>
      <c r="Q1011976" s="6"/>
      <c r="R1011976" s="71"/>
      <c r="S1011976" s="6"/>
      <c r="T1011976" s="6"/>
      <c r="U1011976" s="6"/>
      <c r="V1011976" s="9"/>
    </row>
    <row r="1011977" spans="1:22" customFormat="1">
      <c r="A1011977" s="2"/>
      <c r="B1011977" s="61"/>
      <c r="C1011977" s="52"/>
      <c r="D1011977" s="52"/>
      <c r="E1011977" s="6"/>
      <c r="F1011977" s="26"/>
      <c r="G1011977" s="26"/>
      <c r="H1011977" s="67"/>
      <c r="I1011977" s="68"/>
      <c r="J1011977" s="6"/>
      <c r="K1011977" s="69"/>
      <c r="L1011977" s="67"/>
      <c r="M1011977" s="67"/>
      <c r="N1011977" s="70"/>
      <c r="O1011977" s="67"/>
      <c r="P1011977" s="6"/>
      <c r="Q1011977" s="6"/>
      <c r="R1011977" s="71"/>
      <c r="S1011977" s="6"/>
      <c r="T1011977" s="6"/>
      <c r="U1011977" s="6"/>
      <c r="V1011977" s="9"/>
    </row>
    <row r="1011978" spans="1:22" customFormat="1">
      <c r="A1011978" s="2"/>
      <c r="B1011978" s="61"/>
      <c r="C1011978" s="52"/>
      <c r="D1011978" s="52"/>
      <c r="E1011978" s="6"/>
      <c r="F1011978" s="26"/>
      <c r="G1011978" s="26"/>
      <c r="H1011978" s="67"/>
      <c r="I1011978" s="68"/>
      <c r="J1011978" s="6"/>
      <c r="K1011978" s="69"/>
      <c r="L1011978" s="67"/>
      <c r="M1011978" s="67"/>
      <c r="N1011978" s="70"/>
      <c r="O1011978" s="67"/>
      <c r="P1011978" s="6"/>
      <c r="Q1011978" s="6"/>
      <c r="R1011978" s="71"/>
      <c r="S1011978" s="6"/>
      <c r="T1011978" s="6"/>
      <c r="U1011978" s="6"/>
      <c r="V1011978" s="9"/>
    </row>
    <row r="1011979" spans="1:22" customFormat="1">
      <c r="A1011979" s="2"/>
      <c r="B1011979" s="61"/>
      <c r="C1011979" s="52"/>
      <c r="D1011979" s="52"/>
      <c r="E1011979" s="6"/>
      <c r="F1011979" s="26"/>
      <c r="G1011979" s="26"/>
      <c r="H1011979" s="67"/>
      <c r="I1011979" s="68"/>
      <c r="J1011979" s="6"/>
      <c r="K1011979" s="69"/>
      <c r="L1011979" s="67"/>
      <c r="M1011979" s="67"/>
      <c r="N1011979" s="70"/>
      <c r="O1011979" s="67"/>
      <c r="P1011979" s="6"/>
      <c r="Q1011979" s="6"/>
      <c r="R1011979" s="71"/>
      <c r="S1011979" s="6"/>
      <c r="T1011979" s="6"/>
      <c r="U1011979" s="6"/>
      <c r="V1011979" s="9"/>
    </row>
    <row r="1011980" spans="1:22" customFormat="1">
      <c r="A1011980" s="2"/>
      <c r="B1011980" s="61"/>
      <c r="C1011980" s="52"/>
      <c r="D1011980" s="52"/>
      <c r="E1011980" s="6"/>
      <c r="F1011980" s="26"/>
      <c r="G1011980" s="26"/>
      <c r="H1011980" s="67"/>
      <c r="I1011980" s="68"/>
      <c r="J1011980" s="6"/>
      <c r="K1011980" s="69"/>
      <c r="L1011980" s="67"/>
      <c r="M1011980" s="67"/>
      <c r="N1011980" s="70"/>
      <c r="O1011980" s="67"/>
      <c r="P1011980" s="6"/>
      <c r="Q1011980" s="6"/>
      <c r="R1011980" s="71"/>
      <c r="S1011980" s="6"/>
      <c r="T1011980" s="6"/>
      <c r="U1011980" s="6"/>
      <c r="V1011980" s="9"/>
    </row>
    <row r="1011981" spans="1:22" customFormat="1">
      <c r="A1011981" s="2"/>
      <c r="B1011981" s="61"/>
      <c r="C1011981" s="52"/>
      <c r="D1011981" s="52"/>
      <c r="E1011981" s="6"/>
      <c r="F1011981" s="26"/>
      <c r="G1011981" s="26"/>
      <c r="H1011981" s="67"/>
      <c r="I1011981" s="68"/>
      <c r="J1011981" s="6"/>
      <c r="K1011981" s="69"/>
      <c r="L1011981" s="67"/>
      <c r="M1011981" s="67"/>
      <c r="N1011981" s="70"/>
      <c r="O1011981" s="67"/>
      <c r="P1011981" s="6"/>
      <c r="Q1011981" s="6"/>
      <c r="R1011981" s="71"/>
      <c r="S1011981" s="6"/>
      <c r="T1011981" s="6"/>
      <c r="U1011981" s="6"/>
      <c r="V1011981" s="9"/>
    </row>
    <row r="1011982" spans="1:22" customFormat="1">
      <c r="A1011982" s="2"/>
      <c r="B1011982" s="61"/>
      <c r="C1011982" s="52"/>
      <c r="D1011982" s="52"/>
      <c r="E1011982" s="6"/>
      <c r="F1011982" s="26"/>
      <c r="G1011982" s="26"/>
      <c r="H1011982" s="67"/>
      <c r="I1011982" s="68"/>
      <c r="J1011982" s="6"/>
      <c r="K1011982" s="69"/>
      <c r="L1011982" s="67"/>
      <c r="M1011982" s="67"/>
      <c r="N1011982" s="70"/>
      <c r="O1011982" s="67"/>
      <c r="P1011982" s="6"/>
      <c r="Q1011982" s="6"/>
      <c r="R1011982" s="71"/>
      <c r="S1011982" s="6"/>
      <c r="T1011982" s="6"/>
      <c r="U1011982" s="6"/>
      <c r="V1011982" s="9"/>
    </row>
    <row r="1011983" spans="1:22" customFormat="1">
      <c r="A1011983" s="2"/>
      <c r="B1011983" s="61"/>
      <c r="C1011983" s="52"/>
      <c r="D1011983" s="52"/>
      <c r="E1011983" s="6"/>
      <c r="F1011983" s="26"/>
      <c r="G1011983" s="26"/>
      <c r="H1011983" s="67"/>
      <c r="I1011983" s="68"/>
      <c r="J1011983" s="6"/>
      <c r="K1011983" s="69"/>
      <c r="L1011983" s="67"/>
      <c r="M1011983" s="67"/>
      <c r="N1011983" s="70"/>
      <c r="O1011983" s="67"/>
      <c r="P1011983" s="6"/>
      <c r="Q1011983" s="6"/>
      <c r="R1011983" s="71"/>
      <c r="S1011983" s="6"/>
      <c r="T1011983" s="6"/>
      <c r="U1011983" s="6"/>
      <c r="V1011983" s="9"/>
    </row>
    <row r="1011984" spans="1:22" customFormat="1">
      <c r="A1011984" s="2"/>
      <c r="B1011984" s="61"/>
      <c r="C1011984" s="52"/>
      <c r="D1011984" s="52"/>
      <c r="E1011984" s="6"/>
      <c r="F1011984" s="26"/>
      <c r="G1011984" s="26"/>
      <c r="H1011984" s="67"/>
      <c r="I1011984" s="68"/>
      <c r="J1011984" s="6"/>
      <c r="K1011984" s="69"/>
      <c r="L1011984" s="67"/>
      <c r="M1011984" s="67"/>
      <c r="N1011984" s="70"/>
      <c r="O1011984" s="67"/>
      <c r="P1011984" s="6"/>
      <c r="Q1011984" s="6"/>
      <c r="R1011984" s="71"/>
      <c r="S1011984" s="6"/>
      <c r="T1011984" s="6"/>
      <c r="U1011984" s="6"/>
      <c r="V1011984" s="9"/>
    </row>
    <row r="1011985" spans="1:22" customFormat="1">
      <c r="A1011985" s="2"/>
      <c r="B1011985" s="61"/>
      <c r="C1011985" s="52"/>
      <c r="D1011985" s="52"/>
      <c r="E1011985" s="6"/>
      <c r="F1011985" s="26"/>
      <c r="G1011985" s="26"/>
      <c r="H1011985" s="67"/>
      <c r="I1011985" s="68"/>
      <c r="J1011985" s="6"/>
      <c r="K1011985" s="69"/>
      <c r="L1011985" s="67"/>
      <c r="M1011985" s="67"/>
      <c r="N1011985" s="70"/>
      <c r="O1011985" s="67"/>
      <c r="P1011985" s="6"/>
      <c r="Q1011985" s="6"/>
      <c r="R1011985" s="71"/>
      <c r="S1011985" s="6"/>
      <c r="T1011985" s="6"/>
      <c r="U1011985" s="6"/>
      <c r="V1011985" s="9"/>
    </row>
    <row r="1011986" spans="1:22" customFormat="1">
      <c r="A1011986" s="2"/>
      <c r="B1011986" s="61"/>
      <c r="C1011986" s="52"/>
      <c r="D1011986" s="52"/>
      <c r="E1011986" s="6"/>
      <c r="F1011986" s="26"/>
      <c r="G1011986" s="26"/>
      <c r="H1011986" s="67"/>
      <c r="I1011986" s="68"/>
      <c r="J1011986" s="6"/>
      <c r="K1011986" s="69"/>
      <c r="L1011986" s="67"/>
      <c r="M1011986" s="67"/>
      <c r="N1011986" s="70"/>
      <c r="O1011986" s="67"/>
      <c r="P1011986" s="6"/>
      <c r="Q1011986" s="6"/>
      <c r="R1011986" s="71"/>
      <c r="S1011986" s="6"/>
      <c r="T1011986" s="6"/>
      <c r="U1011986" s="6"/>
      <c r="V1011986" s="9"/>
    </row>
    <row r="1011987" spans="1:22" customFormat="1">
      <c r="A1011987" s="2"/>
      <c r="B1011987" s="61"/>
      <c r="C1011987" s="52"/>
      <c r="D1011987" s="52"/>
      <c r="E1011987" s="6"/>
      <c r="F1011987" s="26"/>
      <c r="G1011987" s="26"/>
      <c r="H1011987" s="67"/>
      <c r="I1011987" s="68"/>
      <c r="J1011987" s="6"/>
      <c r="K1011987" s="69"/>
      <c r="L1011987" s="67"/>
      <c r="M1011987" s="67"/>
      <c r="N1011987" s="70"/>
      <c r="O1011987" s="67"/>
      <c r="P1011987" s="6"/>
      <c r="Q1011987" s="6"/>
      <c r="R1011987" s="71"/>
      <c r="S1011987" s="6"/>
      <c r="T1011987" s="6"/>
      <c r="U1011987" s="6"/>
      <c r="V1011987" s="9"/>
    </row>
    <row r="1011988" spans="1:22" customFormat="1">
      <c r="A1011988" s="2"/>
      <c r="B1011988" s="61"/>
      <c r="C1011988" s="52"/>
      <c r="D1011988" s="52"/>
      <c r="E1011988" s="6"/>
      <c r="F1011988" s="26"/>
      <c r="G1011988" s="26"/>
      <c r="H1011988" s="67"/>
      <c r="I1011988" s="68"/>
      <c r="J1011988" s="6"/>
      <c r="K1011988" s="69"/>
      <c r="L1011988" s="67"/>
      <c r="M1011988" s="67"/>
      <c r="N1011988" s="70"/>
      <c r="O1011988" s="67"/>
      <c r="P1011988" s="6"/>
      <c r="Q1011988" s="6"/>
      <c r="R1011988" s="71"/>
      <c r="S1011988" s="6"/>
      <c r="T1011988" s="6"/>
      <c r="U1011988" s="6"/>
      <c r="V1011988" s="9"/>
    </row>
    <row r="1011989" spans="1:22" customFormat="1">
      <c r="A1011989" s="2"/>
      <c r="B1011989" s="61"/>
      <c r="C1011989" s="52"/>
      <c r="D1011989" s="52"/>
      <c r="E1011989" s="6"/>
      <c r="F1011989" s="26"/>
      <c r="G1011989" s="26"/>
      <c r="H1011989" s="67"/>
      <c r="I1011989" s="68"/>
      <c r="J1011989" s="6"/>
      <c r="K1011989" s="69"/>
      <c r="L1011989" s="67"/>
      <c r="M1011989" s="67"/>
      <c r="N1011989" s="70"/>
      <c r="O1011989" s="67"/>
      <c r="P1011989" s="6"/>
      <c r="Q1011989" s="6"/>
      <c r="R1011989" s="71"/>
      <c r="S1011989" s="6"/>
      <c r="T1011989" s="6"/>
      <c r="U1011989" s="6"/>
      <c r="V1011989" s="9"/>
    </row>
    <row r="1011990" spans="1:22" customFormat="1">
      <c r="A1011990" s="2"/>
      <c r="B1011990" s="61"/>
      <c r="C1011990" s="52"/>
      <c r="D1011990" s="52"/>
      <c r="E1011990" s="6"/>
      <c r="F1011990" s="26"/>
      <c r="G1011990" s="26"/>
      <c r="H1011990" s="67"/>
      <c r="I1011990" s="68"/>
      <c r="J1011990" s="6"/>
      <c r="K1011990" s="69"/>
      <c r="L1011990" s="67"/>
      <c r="M1011990" s="67"/>
      <c r="N1011990" s="70"/>
      <c r="O1011990" s="67"/>
      <c r="P1011990" s="6"/>
      <c r="Q1011990" s="6"/>
      <c r="R1011990" s="71"/>
      <c r="S1011990" s="6"/>
      <c r="T1011990" s="6"/>
      <c r="U1011990" s="6"/>
      <c r="V1011990" s="9"/>
    </row>
    <row r="1011991" spans="1:22" customFormat="1">
      <c r="A1011991" s="2"/>
      <c r="B1011991" s="61"/>
      <c r="C1011991" s="52"/>
      <c r="D1011991" s="52"/>
      <c r="E1011991" s="6"/>
      <c r="F1011991" s="26"/>
      <c r="G1011991" s="26"/>
      <c r="H1011991" s="67"/>
      <c r="I1011991" s="68"/>
      <c r="J1011991" s="6"/>
      <c r="K1011991" s="69"/>
      <c r="L1011991" s="67"/>
      <c r="M1011991" s="67"/>
      <c r="N1011991" s="70"/>
      <c r="O1011991" s="67"/>
      <c r="P1011991" s="6"/>
      <c r="Q1011991" s="6"/>
      <c r="R1011991" s="71"/>
      <c r="S1011991" s="6"/>
      <c r="T1011991" s="6"/>
      <c r="U1011991" s="6"/>
      <c r="V1011991" s="9"/>
    </row>
    <row r="1011992" spans="1:22" customFormat="1">
      <c r="A1011992" s="2"/>
      <c r="B1011992" s="61"/>
      <c r="C1011992" s="52"/>
      <c r="D1011992" s="52"/>
      <c r="E1011992" s="6"/>
      <c r="F1011992" s="26"/>
      <c r="G1011992" s="26"/>
      <c r="H1011992" s="67"/>
      <c r="I1011992" s="68"/>
      <c r="J1011992" s="6"/>
      <c r="K1011992" s="69"/>
      <c r="L1011992" s="67"/>
      <c r="M1011992" s="67"/>
      <c r="N1011992" s="70"/>
      <c r="O1011992" s="67"/>
      <c r="P1011992" s="6"/>
      <c r="Q1011992" s="6"/>
      <c r="R1011992" s="71"/>
      <c r="S1011992" s="6"/>
      <c r="T1011992" s="6"/>
      <c r="U1011992" s="6"/>
      <c r="V1011992" s="9"/>
    </row>
    <row r="1011993" spans="1:22" customFormat="1">
      <c r="A1011993" s="2"/>
      <c r="B1011993" s="61"/>
      <c r="C1011993" s="52"/>
      <c r="D1011993" s="52"/>
      <c r="E1011993" s="6"/>
      <c r="F1011993" s="26"/>
      <c r="G1011993" s="26"/>
      <c r="H1011993" s="67"/>
      <c r="I1011993" s="68"/>
      <c r="J1011993" s="6"/>
      <c r="K1011993" s="69"/>
      <c r="L1011993" s="67"/>
      <c r="M1011993" s="67"/>
      <c r="N1011993" s="70"/>
      <c r="O1011993" s="67"/>
      <c r="P1011993" s="6"/>
      <c r="Q1011993" s="6"/>
      <c r="R1011993" s="71"/>
      <c r="S1011993" s="6"/>
      <c r="T1011993" s="6"/>
      <c r="U1011993" s="6"/>
      <c r="V1011993" s="9"/>
    </row>
    <row r="1011994" spans="1:22" customFormat="1">
      <c r="A1011994" s="2"/>
      <c r="B1011994" s="61"/>
      <c r="C1011994" s="52"/>
      <c r="D1011994" s="52"/>
      <c r="E1011994" s="6"/>
      <c r="F1011994" s="26"/>
      <c r="G1011994" s="26"/>
      <c r="H1011994" s="67"/>
      <c r="I1011994" s="68"/>
      <c r="J1011994" s="6"/>
      <c r="K1011994" s="69"/>
      <c r="L1011994" s="67"/>
      <c r="M1011994" s="67"/>
      <c r="N1011994" s="70"/>
      <c r="O1011994" s="67"/>
      <c r="P1011994" s="6"/>
      <c r="Q1011994" s="6"/>
      <c r="R1011994" s="71"/>
      <c r="S1011994" s="6"/>
      <c r="T1011994" s="6"/>
      <c r="U1011994" s="6"/>
      <c r="V1011994" s="9"/>
    </row>
    <row r="1011995" spans="1:22" customFormat="1">
      <c r="A1011995" s="2"/>
      <c r="B1011995" s="61"/>
      <c r="C1011995" s="52"/>
      <c r="D1011995" s="52"/>
      <c r="E1011995" s="6"/>
      <c r="F1011995" s="26"/>
      <c r="G1011995" s="26"/>
      <c r="H1011995" s="67"/>
      <c r="I1011995" s="68"/>
      <c r="J1011995" s="6"/>
      <c r="K1011995" s="69"/>
      <c r="L1011995" s="67"/>
      <c r="M1011995" s="67"/>
      <c r="N1011995" s="70"/>
      <c r="O1011995" s="67"/>
      <c r="P1011995" s="6"/>
      <c r="Q1011995" s="6"/>
      <c r="R1011995" s="71"/>
      <c r="S1011995" s="6"/>
      <c r="T1011995" s="6"/>
      <c r="U1011995" s="6"/>
      <c r="V1011995" s="9"/>
    </row>
    <row r="1011996" spans="1:22" customFormat="1">
      <c r="A1011996" s="2"/>
      <c r="B1011996" s="61"/>
      <c r="C1011996" s="52"/>
      <c r="D1011996" s="52"/>
      <c r="E1011996" s="6"/>
      <c r="F1011996" s="26"/>
      <c r="G1011996" s="26"/>
      <c r="H1011996" s="67"/>
      <c r="I1011996" s="68"/>
      <c r="J1011996" s="6"/>
      <c r="K1011996" s="69"/>
      <c r="L1011996" s="67"/>
      <c r="M1011996" s="67"/>
      <c r="N1011996" s="70"/>
      <c r="O1011996" s="67"/>
      <c r="P1011996" s="6"/>
      <c r="Q1011996" s="6"/>
      <c r="R1011996" s="71"/>
      <c r="S1011996" s="6"/>
      <c r="T1011996" s="6"/>
      <c r="U1011996" s="6"/>
      <c r="V1011996" s="9"/>
    </row>
    <row r="1011997" spans="1:22" customFormat="1">
      <c r="A1011997" s="2"/>
      <c r="B1011997" s="61"/>
      <c r="C1011997" s="52"/>
      <c r="D1011997" s="52"/>
      <c r="E1011997" s="6"/>
      <c r="F1011997" s="26"/>
      <c r="G1011997" s="26"/>
      <c r="H1011997" s="67"/>
      <c r="I1011997" s="68"/>
      <c r="J1011997" s="6"/>
      <c r="K1011997" s="69"/>
      <c r="L1011997" s="67"/>
      <c r="M1011997" s="67"/>
      <c r="N1011997" s="70"/>
      <c r="O1011997" s="67"/>
      <c r="P1011997" s="6"/>
      <c r="Q1011997" s="6"/>
      <c r="R1011997" s="71"/>
      <c r="S1011997" s="6"/>
      <c r="T1011997" s="6"/>
      <c r="U1011997" s="6"/>
      <c r="V1011997" s="9"/>
    </row>
    <row r="1011998" spans="1:22" customFormat="1">
      <c r="A1011998" s="2"/>
      <c r="B1011998" s="61"/>
      <c r="C1011998" s="52"/>
      <c r="D1011998" s="52"/>
      <c r="E1011998" s="6"/>
      <c r="F1011998" s="26"/>
      <c r="G1011998" s="26"/>
      <c r="H1011998" s="67"/>
      <c r="I1011998" s="68"/>
      <c r="J1011998" s="6"/>
      <c r="K1011998" s="69"/>
      <c r="L1011998" s="67"/>
      <c r="M1011998" s="67"/>
      <c r="N1011998" s="70"/>
      <c r="O1011998" s="67"/>
      <c r="P1011998" s="6"/>
      <c r="Q1011998" s="6"/>
      <c r="R1011998" s="71"/>
      <c r="S1011998" s="6"/>
      <c r="T1011998" s="6"/>
      <c r="U1011998" s="6"/>
      <c r="V1011998" s="9"/>
    </row>
    <row r="1011999" spans="1:22" customFormat="1">
      <c r="A1011999" s="2"/>
      <c r="B1011999" s="61"/>
      <c r="C1011999" s="52"/>
      <c r="D1011999" s="52"/>
      <c r="E1011999" s="6"/>
      <c r="F1011999" s="26"/>
      <c r="G1011999" s="26"/>
      <c r="H1011999" s="67"/>
      <c r="I1011999" s="68"/>
      <c r="J1011999" s="6"/>
      <c r="K1011999" s="69"/>
      <c r="L1011999" s="67"/>
      <c r="M1011999" s="67"/>
      <c r="N1011999" s="70"/>
      <c r="O1011999" s="67"/>
      <c r="P1011999" s="6"/>
      <c r="Q1011999" s="6"/>
      <c r="R1011999" s="71"/>
      <c r="S1011999" s="6"/>
      <c r="T1011999" s="6"/>
      <c r="U1011999" s="6"/>
      <c r="V1011999" s="9"/>
    </row>
    <row r="1012000" spans="1:22" customFormat="1">
      <c r="A1012000" s="2"/>
      <c r="B1012000" s="61"/>
      <c r="C1012000" s="52"/>
      <c r="D1012000" s="52"/>
      <c r="E1012000" s="6"/>
      <c r="F1012000" s="26"/>
      <c r="G1012000" s="26"/>
      <c r="H1012000" s="67"/>
      <c r="I1012000" s="68"/>
      <c r="J1012000" s="6"/>
      <c r="K1012000" s="69"/>
      <c r="L1012000" s="67"/>
      <c r="M1012000" s="67"/>
      <c r="N1012000" s="70"/>
      <c r="O1012000" s="67"/>
      <c r="P1012000" s="6"/>
      <c r="Q1012000" s="6"/>
      <c r="R1012000" s="71"/>
      <c r="S1012000" s="6"/>
      <c r="T1012000" s="6"/>
      <c r="U1012000" s="6"/>
      <c r="V1012000" s="9"/>
    </row>
    <row r="1012001" spans="1:22" customFormat="1">
      <c r="A1012001" s="2"/>
      <c r="B1012001" s="61"/>
      <c r="C1012001" s="52"/>
      <c r="D1012001" s="52"/>
      <c r="E1012001" s="6"/>
      <c r="F1012001" s="26"/>
      <c r="G1012001" s="26"/>
      <c r="H1012001" s="67"/>
      <c r="I1012001" s="68"/>
      <c r="J1012001" s="6"/>
      <c r="K1012001" s="69"/>
      <c r="L1012001" s="67"/>
      <c r="M1012001" s="67"/>
      <c r="N1012001" s="70"/>
      <c r="O1012001" s="67"/>
      <c r="P1012001" s="6"/>
      <c r="Q1012001" s="6"/>
      <c r="R1012001" s="71"/>
      <c r="S1012001" s="6"/>
      <c r="T1012001" s="6"/>
      <c r="U1012001" s="6"/>
      <c r="V1012001" s="9"/>
    </row>
    <row r="1012002" spans="1:22" customFormat="1">
      <c r="A1012002" s="2"/>
      <c r="B1012002" s="61"/>
      <c r="C1012002" s="52"/>
      <c r="D1012002" s="52"/>
      <c r="E1012002" s="6"/>
      <c r="F1012002" s="26"/>
      <c r="G1012002" s="26"/>
      <c r="H1012002" s="67"/>
      <c r="I1012002" s="68"/>
      <c r="J1012002" s="6"/>
      <c r="K1012002" s="69"/>
      <c r="L1012002" s="67"/>
      <c r="M1012002" s="67"/>
      <c r="N1012002" s="70"/>
      <c r="O1012002" s="67"/>
      <c r="P1012002" s="6"/>
      <c r="Q1012002" s="6"/>
      <c r="R1012002" s="71"/>
      <c r="S1012002" s="6"/>
      <c r="T1012002" s="6"/>
      <c r="U1012002" s="6"/>
      <c r="V1012002" s="9"/>
    </row>
    <row r="1012003" spans="1:22" customFormat="1">
      <c r="A1012003" s="2"/>
      <c r="B1012003" s="61"/>
      <c r="C1012003" s="52"/>
      <c r="D1012003" s="52"/>
      <c r="E1012003" s="6"/>
      <c r="F1012003" s="26"/>
      <c r="G1012003" s="26"/>
      <c r="H1012003" s="67"/>
      <c r="I1012003" s="68"/>
      <c r="J1012003" s="6"/>
      <c r="K1012003" s="69"/>
      <c r="L1012003" s="67"/>
      <c r="M1012003" s="67"/>
      <c r="N1012003" s="70"/>
      <c r="O1012003" s="67"/>
      <c r="P1012003" s="6"/>
      <c r="Q1012003" s="6"/>
      <c r="R1012003" s="71"/>
      <c r="S1012003" s="6"/>
      <c r="T1012003" s="6"/>
      <c r="U1012003" s="6"/>
      <c r="V1012003" s="9"/>
    </row>
    <row r="1012004" spans="1:22" customFormat="1">
      <c r="A1012004" s="2"/>
      <c r="B1012004" s="61"/>
      <c r="C1012004" s="52"/>
      <c r="D1012004" s="52"/>
      <c r="E1012004" s="6"/>
      <c r="F1012004" s="26"/>
      <c r="G1012004" s="26"/>
      <c r="H1012004" s="67"/>
      <c r="I1012004" s="68"/>
      <c r="J1012004" s="6"/>
      <c r="K1012004" s="69"/>
      <c r="L1012004" s="67"/>
      <c r="M1012004" s="67"/>
      <c r="N1012004" s="70"/>
      <c r="O1012004" s="67"/>
      <c r="P1012004" s="6"/>
      <c r="Q1012004" s="6"/>
      <c r="R1012004" s="71"/>
      <c r="S1012004" s="6"/>
      <c r="T1012004" s="6"/>
      <c r="U1012004" s="6"/>
      <c r="V1012004" s="9"/>
    </row>
    <row r="1012005" spans="1:22" customFormat="1">
      <c r="A1012005" s="2"/>
      <c r="B1012005" s="61"/>
      <c r="C1012005" s="52"/>
      <c r="D1012005" s="52"/>
      <c r="E1012005" s="6"/>
      <c r="F1012005" s="26"/>
      <c r="G1012005" s="26"/>
      <c r="H1012005" s="67"/>
      <c r="I1012005" s="68"/>
      <c r="J1012005" s="6"/>
      <c r="K1012005" s="69"/>
      <c r="L1012005" s="67"/>
      <c r="M1012005" s="67"/>
      <c r="N1012005" s="70"/>
      <c r="O1012005" s="67"/>
      <c r="P1012005" s="6"/>
      <c r="Q1012005" s="6"/>
      <c r="R1012005" s="71"/>
      <c r="S1012005" s="6"/>
      <c r="T1012005" s="6"/>
      <c r="U1012005" s="6"/>
      <c r="V1012005" s="9"/>
    </row>
    <row r="1012006" spans="1:22" customFormat="1">
      <c r="A1012006" s="2"/>
      <c r="B1012006" s="61"/>
      <c r="C1012006" s="52"/>
      <c r="D1012006" s="52"/>
      <c r="E1012006" s="6"/>
      <c r="F1012006" s="26"/>
      <c r="G1012006" s="26"/>
      <c r="H1012006" s="67"/>
      <c r="I1012006" s="68"/>
      <c r="J1012006" s="6"/>
      <c r="K1012006" s="69"/>
      <c r="L1012006" s="67"/>
      <c r="M1012006" s="67"/>
      <c r="N1012006" s="70"/>
      <c r="O1012006" s="67"/>
      <c r="P1012006" s="6"/>
      <c r="Q1012006" s="6"/>
      <c r="R1012006" s="71"/>
      <c r="S1012006" s="6"/>
      <c r="T1012006" s="6"/>
      <c r="U1012006" s="6"/>
      <c r="V1012006" s="9"/>
    </row>
    <row r="1012007" spans="1:22" customFormat="1">
      <c r="A1012007" s="2"/>
      <c r="B1012007" s="61"/>
      <c r="C1012007" s="52"/>
      <c r="D1012007" s="52"/>
      <c r="E1012007" s="6"/>
      <c r="F1012007" s="26"/>
      <c r="G1012007" s="26"/>
      <c r="H1012007" s="67"/>
      <c r="I1012007" s="68"/>
      <c r="J1012007" s="6"/>
      <c r="K1012007" s="69"/>
      <c r="L1012007" s="67"/>
      <c r="M1012007" s="67"/>
      <c r="N1012007" s="70"/>
      <c r="O1012007" s="67"/>
      <c r="P1012007" s="6"/>
      <c r="Q1012007" s="6"/>
      <c r="R1012007" s="71"/>
      <c r="S1012007" s="6"/>
      <c r="T1012007" s="6"/>
      <c r="U1012007" s="6"/>
      <c r="V1012007" s="9"/>
    </row>
    <row r="1012008" spans="1:22" customFormat="1">
      <c r="A1012008" s="2"/>
      <c r="B1012008" s="61"/>
      <c r="C1012008" s="52"/>
      <c r="D1012008" s="52"/>
      <c r="E1012008" s="6"/>
      <c r="F1012008" s="26"/>
      <c r="G1012008" s="26"/>
      <c r="H1012008" s="67"/>
      <c r="I1012008" s="68"/>
      <c r="J1012008" s="6"/>
      <c r="K1012008" s="69"/>
      <c r="L1012008" s="67"/>
      <c r="M1012008" s="67"/>
      <c r="N1012008" s="70"/>
      <c r="O1012008" s="67"/>
      <c r="P1012008" s="6"/>
      <c r="Q1012008" s="6"/>
      <c r="R1012008" s="71"/>
      <c r="S1012008" s="6"/>
      <c r="T1012008" s="6"/>
      <c r="U1012008" s="6"/>
      <c r="V1012008" s="9"/>
    </row>
    <row r="1012009" spans="1:22" customFormat="1">
      <c r="A1012009" s="2"/>
      <c r="B1012009" s="61"/>
      <c r="C1012009" s="52"/>
      <c r="D1012009" s="52"/>
      <c r="E1012009" s="6"/>
      <c r="F1012009" s="26"/>
      <c r="G1012009" s="26"/>
      <c r="H1012009" s="67"/>
      <c r="I1012009" s="68"/>
      <c r="J1012009" s="6"/>
      <c r="K1012009" s="69"/>
      <c r="L1012009" s="67"/>
      <c r="M1012009" s="67"/>
      <c r="N1012009" s="70"/>
      <c r="O1012009" s="67"/>
      <c r="P1012009" s="6"/>
      <c r="Q1012009" s="6"/>
      <c r="R1012009" s="71"/>
      <c r="S1012009" s="6"/>
      <c r="T1012009" s="6"/>
      <c r="U1012009" s="6"/>
      <c r="V1012009" s="9"/>
    </row>
    <row r="1012010" spans="1:22" customFormat="1">
      <c r="A1012010" s="2"/>
      <c r="B1012010" s="61"/>
      <c r="C1012010" s="52"/>
      <c r="D1012010" s="52"/>
      <c r="E1012010" s="6"/>
      <c r="F1012010" s="26"/>
      <c r="G1012010" s="26"/>
      <c r="H1012010" s="67"/>
      <c r="I1012010" s="68"/>
      <c r="J1012010" s="6"/>
      <c r="K1012010" s="69"/>
      <c r="L1012010" s="67"/>
      <c r="M1012010" s="67"/>
      <c r="N1012010" s="70"/>
      <c r="O1012010" s="67"/>
      <c r="P1012010" s="6"/>
      <c r="Q1012010" s="6"/>
      <c r="R1012010" s="71"/>
      <c r="S1012010" s="6"/>
      <c r="T1012010" s="6"/>
      <c r="U1012010" s="6"/>
      <c r="V1012010" s="9"/>
    </row>
    <row r="1012011" spans="1:22" customFormat="1">
      <c r="A1012011" s="2"/>
      <c r="B1012011" s="61"/>
      <c r="C1012011" s="52"/>
      <c r="D1012011" s="52"/>
      <c r="E1012011" s="6"/>
      <c r="F1012011" s="26"/>
      <c r="G1012011" s="26"/>
      <c r="H1012011" s="67"/>
      <c r="I1012011" s="68"/>
      <c r="J1012011" s="6"/>
      <c r="K1012011" s="69"/>
      <c r="L1012011" s="67"/>
      <c r="M1012011" s="67"/>
      <c r="N1012011" s="70"/>
      <c r="O1012011" s="67"/>
      <c r="P1012011" s="6"/>
      <c r="Q1012011" s="6"/>
      <c r="R1012011" s="71"/>
      <c r="S1012011" s="6"/>
      <c r="T1012011" s="6"/>
      <c r="U1012011" s="6"/>
      <c r="V1012011" s="9"/>
    </row>
    <row r="1012012" spans="1:22" customFormat="1">
      <c r="A1012012" s="2"/>
      <c r="B1012012" s="61"/>
      <c r="C1012012" s="52"/>
      <c r="D1012012" s="52"/>
      <c r="E1012012" s="6"/>
      <c r="F1012012" s="26"/>
      <c r="G1012012" s="26"/>
      <c r="H1012012" s="67"/>
      <c r="I1012012" s="68"/>
      <c r="J1012012" s="6"/>
      <c r="K1012012" s="69"/>
      <c r="L1012012" s="67"/>
      <c r="M1012012" s="67"/>
      <c r="N1012012" s="70"/>
      <c r="O1012012" s="67"/>
      <c r="P1012012" s="6"/>
      <c r="Q1012012" s="6"/>
      <c r="R1012012" s="71"/>
      <c r="S1012012" s="6"/>
      <c r="T1012012" s="6"/>
      <c r="U1012012" s="6"/>
      <c r="V1012012" s="9"/>
    </row>
    <row r="1012013" spans="1:22" customFormat="1">
      <c r="A1012013" s="2"/>
      <c r="B1012013" s="61"/>
      <c r="C1012013" s="52"/>
      <c r="D1012013" s="52"/>
      <c r="E1012013" s="6"/>
      <c r="F1012013" s="26"/>
      <c r="G1012013" s="26"/>
      <c r="H1012013" s="67"/>
      <c r="I1012013" s="68"/>
      <c r="J1012013" s="6"/>
      <c r="K1012013" s="69"/>
      <c r="L1012013" s="67"/>
      <c r="M1012013" s="67"/>
      <c r="N1012013" s="70"/>
      <c r="O1012013" s="67"/>
      <c r="P1012013" s="6"/>
      <c r="Q1012013" s="6"/>
      <c r="R1012013" s="71"/>
      <c r="S1012013" s="6"/>
      <c r="T1012013" s="6"/>
      <c r="U1012013" s="6"/>
      <c r="V1012013" s="9"/>
    </row>
    <row r="1012014" spans="1:22" customFormat="1">
      <c r="A1012014" s="2"/>
      <c r="B1012014" s="61"/>
      <c r="C1012014" s="52"/>
      <c r="D1012014" s="52"/>
      <c r="E1012014" s="6"/>
      <c r="F1012014" s="26"/>
      <c r="G1012014" s="26"/>
      <c r="H1012014" s="67"/>
      <c r="I1012014" s="68"/>
      <c r="J1012014" s="6"/>
      <c r="K1012014" s="69"/>
      <c r="L1012014" s="67"/>
      <c r="M1012014" s="67"/>
      <c r="N1012014" s="70"/>
      <c r="O1012014" s="67"/>
      <c r="P1012014" s="6"/>
      <c r="Q1012014" s="6"/>
      <c r="R1012014" s="71"/>
      <c r="S1012014" s="6"/>
      <c r="T1012014" s="6"/>
      <c r="U1012014" s="6"/>
      <c r="V1012014" s="9"/>
    </row>
    <row r="1012015" spans="1:22" customFormat="1">
      <c r="A1012015" s="2"/>
      <c r="B1012015" s="61"/>
      <c r="C1012015" s="52"/>
      <c r="D1012015" s="52"/>
      <c r="E1012015" s="6"/>
      <c r="F1012015" s="26"/>
      <c r="G1012015" s="26"/>
      <c r="H1012015" s="67"/>
      <c r="I1012015" s="68"/>
      <c r="J1012015" s="6"/>
      <c r="K1012015" s="69"/>
      <c r="L1012015" s="67"/>
      <c r="M1012015" s="67"/>
      <c r="N1012015" s="70"/>
      <c r="O1012015" s="67"/>
      <c r="P1012015" s="6"/>
      <c r="Q1012015" s="6"/>
      <c r="R1012015" s="71"/>
      <c r="S1012015" s="6"/>
      <c r="T1012015" s="6"/>
      <c r="U1012015" s="6"/>
      <c r="V1012015" s="9"/>
    </row>
    <row r="1012016" spans="1:22" customFormat="1">
      <c r="A1012016" s="2"/>
      <c r="B1012016" s="61"/>
      <c r="C1012016" s="52"/>
      <c r="D1012016" s="52"/>
      <c r="E1012016" s="6"/>
      <c r="F1012016" s="26"/>
      <c r="G1012016" s="26"/>
      <c r="H1012016" s="67"/>
      <c r="I1012016" s="68"/>
      <c r="J1012016" s="6"/>
      <c r="K1012016" s="69"/>
      <c r="L1012016" s="67"/>
      <c r="M1012016" s="67"/>
      <c r="N1012016" s="70"/>
      <c r="O1012016" s="67"/>
      <c r="P1012016" s="6"/>
      <c r="Q1012016" s="6"/>
      <c r="R1012016" s="71"/>
      <c r="S1012016" s="6"/>
      <c r="T1012016" s="6"/>
      <c r="U1012016" s="6"/>
      <c r="V1012016" s="9"/>
    </row>
    <row r="1012017" spans="1:22" customFormat="1">
      <c r="A1012017" s="2"/>
      <c r="B1012017" s="61"/>
      <c r="C1012017" s="52"/>
      <c r="D1012017" s="52"/>
      <c r="E1012017" s="6"/>
      <c r="F1012017" s="26"/>
      <c r="G1012017" s="26"/>
      <c r="H1012017" s="67"/>
      <c r="I1012017" s="68"/>
      <c r="J1012017" s="6"/>
      <c r="K1012017" s="69"/>
      <c r="L1012017" s="67"/>
      <c r="M1012017" s="67"/>
      <c r="N1012017" s="70"/>
      <c r="O1012017" s="67"/>
      <c r="P1012017" s="6"/>
      <c r="Q1012017" s="6"/>
      <c r="R1012017" s="71"/>
      <c r="S1012017" s="6"/>
      <c r="T1012017" s="6"/>
      <c r="U1012017" s="6"/>
      <c r="V1012017" s="9"/>
    </row>
    <row r="1012018" spans="1:22" customFormat="1">
      <c r="A1012018" s="2"/>
      <c r="B1012018" s="61"/>
      <c r="C1012018" s="52"/>
      <c r="D1012018" s="52"/>
      <c r="E1012018" s="6"/>
      <c r="F1012018" s="26"/>
      <c r="G1012018" s="26"/>
      <c r="H1012018" s="67"/>
      <c r="I1012018" s="68"/>
      <c r="J1012018" s="6"/>
      <c r="K1012018" s="69"/>
      <c r="L1012018" s="67"/>
      <c r="M1012018" s="67"/>
      <c r="N1012018" s="70"/>
      <c r="O1012018" s="67"/>
      <c r="P1012018" s="6"/>
      <c r="Q1012018" s="6"/>
      <c r="R1012018" s="71"/>
      <c r="S1012018" s="6"/>
      <c r="T1012018" s="6"/>
      <c r="U1012018" s="6"/>
      <c r="V1012018" s="9"/>
    </row>
    <row r="1012019" spans="1:22" customFormat="1">
      <c r="A1012019" s="2"/>
      <c r="B1012019" s="61"/>
      <c r="C1012019" s="52"/>
      <c r="D1012019" s="52"/>
      <c r="E1012019" s="6"/>
      <c r="F1012019" s="26"/>
      <c r="G1012019" s="26"/>
      <c r="H1012019" s="67"/>
      <c r="I1012019" s="68"/>
      <c r="J1012019" s="6"/>
      <c r="K1012019" s="69"/>
      <c r="L1012019" s="67"/>
      <c r="M1012019" s="67"/>
      <c r="N1012019" s="70"/>
      <c r="O1012019" s="67"/>
      <c r="P1012019" s="6"/>
      <c r="Q1012019" s="6"/>
      <c r="R1012019" s="71"/>
      <c r="S1012019" s="6"/>
      <c r="T1012019" s="6"/>
      <c r="U1012019" s="6"/>
      <c r="V1012019" s="9"/>
    </row>
    <row r="1012020" spans="1:22" customFormat="1">
      <c r="A1012020" s="2"/>
      <c r="B1012020" s="61"/>
      <c r="C1012020" s="52"/>
      <c r="D1012020" s="52"/>
      <c r="E1012020" s="6"/>
      <c r="F1012020" s="26"/>
      <c r="G1012020" s="26"/>
      <c r="H1012020" s="67"/>
      <c r="I1012020" s="68"/>
      <c r="J1012020" s="6"/>
      <c r="K1012020" s="69"/>
      <c r="L1012020" s="67"/>
      <c r="M1012020" s="67"/>
      <c r="N1012020" s="70"/>
      <c r="O1012020" s="67"/>
      <c r="P1012020" s="6"/>
      <c r="Q1012020" s="6"/>
      <c r="R1012020" s="71"/>
      <c r="S1012020" s="6"/>
      <c r="T1012020" s="6"/>
      <c r="U1012020" s="6"/>
      <c r="V1012020" s="9"/>
    </row>
    <row r="1012021" spans="1:22" customFormat="1">
      <c r="A1012021" s="2"/>
      <c r="B1012021" s="61"/>
      <c r="C1012021" s="52"/>
      <c r="D1012021" s="52"/>
      <c r="E1012021" s="6"/>
      <c r="F1012021" s="26"/>
      <c r="G1012021" s="26"/>
      <c r="H1012021" s="67"/>
      <c r="I1012021" s="68"/>
      <c r="J1012021" s="6"/>
      <c r="K1012021" s="69"/>
      <c r="L1012021" s="67"/>
      <c r="M1012021" s="67"/>
      <c r="N1012021" s="70"/>
      <c r="O1012021" s="67"/>
      <c r="P1012021" s="6"/>
      <c r="Q1012021" s="6"/>
      <c r="R1012021" s="71"/>
      <c r="S1012021" s="6"/>
      <c r="T1012021" s="6"/>
      <c r="U1012021" s="6"/>
      <c r="V1012021" s="9"/>
    </row>
    <row r="1012022" spans="1:22" customFormat="1">
      <c r="A1012022" s="2"/>
      <c r="B1012022" s="61"/>
      <c r="C1012022" s="52"/>
      <c r="D1012022" s="52"/>
      <c r="E1012022" s="6"/>
      <c r="F1012022" s="26"/>
      <c r="G1012022" s="26"/>
      <c r="H1012022" s="67"/>
      <c r="I1012022" s="68"/>
      <c r="J1012022" s="6"/>
      <c r="K1012022" s="69"/>
      <c r="L1012022" s="67"/>
      <c r="M1012022" s="67"/>
      <c r="N1012022" s="70"/>
      <c r="O1012022" s="67"/>
      <c r="P1012022" s="6"/>
      <c r="Q1012022" s="6"/>
      <c r="R1012022" s="71"/>
      <c r="S1012022" s="6"/>
      <c r="T1012022" s="6"/>
      <c r="U1012022" s="6"/>
      <c r="V1012022" s="9"/>
    </row>
    <row r="1012023" spans="1:22" customFormat="1">
      <c r="A1012023" s="2"/>
      <c r="B1012023" s="61"/>
      <c r="C1012023" s="52"/>
      <c r="D1012023" s="52"/>
      <c r="E1012023" s="6"/>
      <c r="F1012023" s="26"/>
      <c r="G1012023" s="26"/>
      <c r="H1012023" s="67"/>
      <c r="I1012023" s="68"/>
      <c r="J1012023" s="6"/>
      <c r="K1012023" s="69"/>
      <c r="L1012023" s="67"/>
      <c r="M1012023" s="67"/>
      <c r="N1012023" s="70"/>
      <c r="O1012023" s="67"/>
      <c r="P1012023" s="6"/>
      <c r="Q1012023" s="6"/>
      <c r="R1012023" s="71"/>
      <c r="S1012023" s="6"/>
      <c r="T1012023" s="6"/>
      <c r="U1012023" s="6"/>
      <c r="V1012023" s="9"/>
    </row>
    <row r="1012024" spans="1:22" customFormat="1">
      <c r="A1012024" s="2"/>
      <c r="B1012024" s="61"/>
      <c r="C1012024" s="52"/>
      <c r="D1012024" s="52"/>
      <c r="E1012024" s="6"/>
      <c r="F1012024" s="26"/>
      <c r="G1012024" s="26"/>
      <c r="H1012024" s="67"/>
      <c r="I1012024" s="68"/>
      <c r="J1012024" s="6"/>
      <c r="K1012024" s="69"/>
      <c r="L1012024" s="67"/>
      <c r="M1012024" s="67"/>
      <c r="N1012024" s="70"/>
      <c r="O1012024" s="67"/>
      <c r="P1012024" s="6"/>
      <c r="Q1012024" s="6"/>
      <c r="R1012024" s="71"/>
      <c r="S1012024" s="6"/>
      <c r="T1012024" s="6"/>
      <c r="U1012024" s="6"/>
      <c r="V1012024" s="9"/>
    </row>
    <row r="1012025" spans="1:22" customFormat="1">
      <c r="A1012025" s="2"/>
      <c r="B1012025" s="61"/>
      <c r="C1012025" s="52"/>
      <c r="D1012025" s="52"/>
      <c r="E1012025" s="6"/>
      <c r="F1012025" s="26"/>
      <c r="G1012025" s="26"/>
      <c r="H1012025" s="67"/>
      <c r="I1012025" s="68"/>
      <c r="J1012025" s="6"/>
      <c r="K1012025" s="69"/>
      <c r="L1012025" s="67"/>
      <c r="M1012025" s="67"/>
      <c r="N1012025" s="70"/>
      <c r="O1012025" s="67"/>
      <c r="P1012025" s="6"/>
      <c r="Q1012025" s="6"/>
      <c r="R1012025" s="71"/>
      <c r="S1012025" s="6"/>
      <c r="T1012025" s="6"/>
      <c r="U1012025" s="6"/>
      <c r="V1012025" s="9"/>
    </row>
    <row r="1012026" spans="1:22" customFormat="1">
      <c r="A1012026" s="2"/>
      <c r="B1012026" s="61"/>
      <c r="C1012026" s="52"/>
      <c r="D1012026" s="52"/>
      <c r="E1012026" s="6"/>
      <c r="F1012026" s="26"/>
      <c r="G1012026" s="26"/>
      <c r="H1012026" s="67"/>
      <c r="I1012026" s="68"/>
      <c r="J1012026" s="6"/>
      <c r="K1012026" s="69"/>
      <c r="L1012026" s="67"/>
      <c r="M1012026" s="67"/>
      <c r="N1012026" s="70"/>
      <c r="O1012026" s="67"/>
      <c r="P1012026" s="6"/>
      <c r="Q1012026" s="6"/>
      <c r="R1012026" s="71"/>
      <c r="S1012026" s="6"/>
      <c r="T1012026" s="6"/>
      <c r="U1012026" s="6"/>
      <c r="V1012026" s="9"/>
    </row>
    <row r="1012027" spans="1:22" customFormat="1">
      <c r="A1012027" s="2"/>
      <c r="B1012027" s="61"/>
      <c r="C1012027" s="52"/>
      <c r="D1012027" s="52"/>
      <c r="E1012027" s="6"/>
      <c r="F1012027" s="26"/>
      <c r="G1012027" s="26"/>
      <c r="H1012027" s="67"/>
      <c r="I1012027" s="68"/>
      <c r="J1012027" s="6"/>
      <c r="K1012027" s="69"/>
      <c r="L1012027" s="67"/>
      <c r="M1012027" s="67"/>
      <c r="N1012027" s="70"/>
      <c r="O1012027" s="67"/>
      <c r="P1012027" s="6"/>
      <c r="Q1012027" s="6"/>
      <c r="R1012027" s="71"/>
      <c r="S1012027" s="6"/>
      <c r="T1012027" s="6"/>
      <c r="U1012027" s="6"/>
      <c r="V1012027" s="9"/>
    </row>
    <row r="1012028" spans="1:22" customFormat="1">
      <c r="A1012028" s="2"/>
      <c r="B1012028" s="61"/>
      <c r="C1012028" s="52"/>
      <c r="D1012028" s="52"/>
      <c r="E1012028" s="6"/>
      <c r="F1012028" s="26"/>
      <c r="G1012028" s="26"/>
      <c r="H1012028" s="67"/>
      <c r="I1012028" s="68"/>
      <c r="J1012028" s="6"/>
      <c r="K1012028" s="69"/>
      <c r="L1012028" s="67"/>
      <c r="M1012028" s="67"/>
      <c r="N1012028" s="70"/>
      <c r="O1012028" s="67"/>
      <c r="P1012028" s="6"/>
      <c r="Q1012028" s="6"/>
      <c r="R1012028" s="71"/>
      <c r="S1012028" s="6"/>
      <c r="T1012028" s="6"/>
      <c r="U1012028" s="6"/>
      <c r="V1012028" s="9"/>
    </row>
    <row r="1012029" spans="1:22" customFormat="1">
      <c r="A1012029" s="2"/>
      <c r="B1012029" s="61"/>
      <c r="C1012029" s="52"/>
      <c r="D1012029" s="52"/>
      <c r="E1012029" s="6"/>
      <c r="F1012029" s="26"/>
      <c r="G1012029" s="26"/>
      <c r="H1012029" s="67"/>
      <c r="I1012029" s="68"/>
      <c r="J1012029" s="6"/>
      <c r="K1012029" s="69"/>
      <c r="L1012029" s="67"/>
      <c r="M1012029" s="67"/>
      <c r="N1012029" s="70"/>
      <c r="O1012029" s="67"/>
      <c r="P1012029" s="6"/>
      <c r="Q1012029" s="6"/>
      <c r="R1012029" s="71"/>
      <c r="S1012029" s="6"/>
      <c r="T1012029" s="6"/>
      <c r="U1012029" s="6"/>
      <c r="V1012029" s="9"/>
    </row>
    <row r="1012030" spans="1:22" customFormat="1">
      <c r="A1012030" s="2"/>
      <c r="B1012030" s="61"/>
      <c r="C1012030" s="52"/>
      <c r="D1012030" s="52"/>
      <c r="E1012030" s="6"/>
      <c r="F1012030" s="26"/>
      <c r="G1012030" s="26"/>
      <c r="H1012030" s="67"/>
      <c r="I1012030" s="68"/>
      <c r="J1012030" s="6"/>
      <c r="K1012030" s="69"/>
      <c r="L1012030" s="67"/>
      <c r="M1012030" s="67"/>
      <c r="N1012030" s="70"/>
      <c r="O1012030" s="67"/>
      <c r="P1012030" s="6"/>
      <c r="Q1012030" s="6"/>
      <c r="R1012030" s="71"/>
      <c r="S1012030" s="6"/>
      <c r="T1012030" s="6"/>
      <c r="U1012030" s="6"/>
      <c r="V1012030" s="9"/>
    </row>
    <row r="1012031" spans="1:22" customFormat="1">
      <c r="A1012031" s="2"/>
      <c r="B1012031" s="61"/>
      <c r="C1012031" s="52"/>
      <c r="D1012031" s="52"/>
      <c r="E1012031" s="6"/>
      <c r="F1012031" s="26"/>
      <c r="G1012031" s="26"/>
      <c r="H1012031" s="67"/>
      <c r="I1012031" s="68"/>
      <c r="J1012031" s="6"/>
      <c r="K1012031" s="69"/>
      <c r="L1012031" s="67"/>
      <c r="M1012031" s="67"/>
      <c r="N1012031" s="70"/>
      <c r="O1012031" s="67"/>
      <c r="P1012031" s="6"/>
      <c r="Q1012031" s="6"/>
      <c r="R1012031" s="71"/>
      <c r="S1012031" s="6"/>
      <c r="T1012031" s="6"/>
      <c r="U1012031" s="6"/>
      <c r="V1012031" s="9"/>
    </row>
    <row r="1012032" spans="1:22" customFormat="1">
      <c r="A1012032" s="2"/>
      <c r="B1012032" s="61"/>
      <c r="C1012032" s="52"/>
      <c r="D1012032" s="52"/>
      <c r="E1012032" s="6"/>
      <c r="F1012032" s="26"/>
      <c r="G1012032" s="26"/>
      <c r="H1012032" s="67"/>
      <c r="I1012032" s="68"/>
      <c r="J1012032" s="6"/>
      <c r="K1012032" s="69"/>
      <c r="L1012032" s="67"/>
      <c r="M1012032" s="67"/>
      <c r="N1012032" s="70"/>
      <c r="O1012032" s="67"/>
      <c r="P1012032" s="6"/>
      <c r="Q1012032" s="6"/>
      <c r="R1012032" s="71"/>
      <c r="S1012032" s="6"/>
      <c r="T1012032" s="6"/>
      <c r="U1012032" s="6"/>
      <c r="V1012032" s="9"/>
    </row>
    <row r="1012033" spans="1:22" customFormat="1">
      <c r="A1012033" s="2"/>
      <c r="B1012033" s="61"/>
      <c r="C1012033" s="52"/>
      <c r="D1012033" s="52"/>
      <c r="E1012033" s="6"/>
      <c r="F1012033" s="26"/>
      <c r="G1012033" s="26"/>
      <c r="H1012033" s="67"/>
      <c r="I1012033" s="68"/>
      <c r="J1012033" s="6"/>
      <c r="K1012033" s="69"/>
      <c r="L1012033" s="67"/>
      <c r="M1012033" s="67"/>
      <c r="N1012033" s="70"/>
      <c r="O1012033" s="67"/>
      <c r="P1012033" s="6"/>
      <c r="Q1012033" s="6"/>
      <c r="R1012033" s="71"/>
      <c r="S1012033" s="6"/>
      <c r="T1012033" s="6"/>
      <c r="U1012033" s="6"/>
      <c r="V1012033" s="9"/>
    </row>
    <row r="1012034" spans="1:22" customFormat="1">
      <c r="A1012034" s="2"/>
      <c r="B1012034" s="61"/>
      <c r="C1012034" s="52"/>
      <c r="D1012034" s="52"/>
      <c r="E1012034" s="6"/>
      <c r="F1012034" s="26"/>
      <c r="G1012034" s="26"/>
      <c r="H1012034" s="67"/>
      <c r="I1012034" s="68"/>
      <c r="J1012034" s="6"/>
      <c r="K1012034" s="69"/>
      <c r="L1012034" s="67"/>
      <c r="M1012034" s="67"/>
      <c r="N1012034" s="70"/>
      <c r="O1012034" s="67"/>
      <c r="P1012034" s="6"/>
      <c r="Q1012034" s="6"/>
      <c r="R1012034" s="71"/>
      <c r="S1012034" s="6"/>
      <c r="T1012034" s="6"/>
      <c r="U1012034" s="6"/>
      <c r="V1012034" s="9"/>
    </row>
    <row r="1012035" spans="1:22" customFormat="1">
      <c r="A1012035" s="2"/>
      <c r="B1012035" s="61"/>
      <c r="C1012035" s="52"/>
      <c r="D1012035" s="52"/>
      <c r="E1012035" s="6"/>
      <c r="F1012035" s="26"/>
      <c r="G1012035" s="26"/>
      <c r="H1012035" s="67"/>
      <c r="I1012035" s="68"/>
      <c r="J1012035" s="6"/>
      <c r="K1012035" s="69"/>
      <c r="L1012035" s="67"/>
      <c r="M1012035" s="67"/>
      <c r="N1012035" s="70"/>
      <c r="O1012035" s="67"/>
      <c r="P1012035" s="6"/>
      <c r="Q1012035" s="6"/>
      <c r="R1012035" s="71"/>
      <c r="S1012035" s="6"/>
      <c r="T1012035" s="6"/>
      <c r="U1012035" s="6"/>
      <c r="V1012035" s="9"/>
    </row>
    <row r="1012036" spans="1:22" customFormat="1">
      <c r="A1012036" s="2"/>
      <c r="B1012036" s="61"/>
      <c r="C1012036" s="52"/>
      <c r="D1012036" s="52"/>
      <c r="E1012036" s="6"/>
      <c r="F1012036" s="26"/>
      <c r="G1012036" s="26"/>
      <c r="H1012036" s="67"/>
      <c r="I1012036" s="68"/>
      <c r="J1012036" s="6"/>
      <c r="K1012036" s="69"/>
      <c r="L1012036" s="67"/>
      <c r="M1012036" s="67"/>
      <c r="N1012036" s="70"/>
      <c r="O1012036" s="67"/>
      <c r="P1012036" s="6"/>
      <c r="Q1012036" s="6"/>
      <c r="R1012036" s="71"/>
      <c r="S1012036" s="6"/>
      <c r="T1012036" s="6"/>
      <c r="U1012036" s="6"/>
      <c r="V1012036" s="9"/>
    </row>
    <row r="1012037" spans="1:22" customFormat="1">
      <c r="A1012037" s="2"/>
      <c r="B1012037" s="61"/>
      <c r="C1012037" s="52"/>
      <c r="D1012037" s="52"/>
      <c r="E1012037" s="6"/>
      <c r="F1012037" s="26"/>
      <c r="G1012037" s="26"/>
      <c r="H1012037" s="67"/>
      <c r="I1012037" s="68"/>
      <c r="J1012037" s="6"/>
      <c r="K1012037" s="69"/>
      <c r="L1012037" s="67"/>
      <c r="M1012037" s="67"/>
      <c r="N1012037" s="70"/>
      <c r="O1012037" s="67"/>
      <c r="P1012037" s="6"/>
      <c r="Q1012037" s="6"/>
      <c r="R1012037" s="71"/>
      <c r="S1012037" s="6"/>
      <c r="T1012037" s="6"/>
      <c r="U1012037" s="6"/>
      <c r="V1012037" s="9"/>
    </row>
    <row r="1012038" spans="1:22" customFormat="1">
      <c r="A1012038" s="2"/>
      <c r="B1012038" s="61"/>
      <c r="C1012038" s="52"/>
      <c r="D1012038" s="52"/>
      <c r="E1012038" s="6"/>
      <c r="F1012038" s="26"/>
      <c r="G1012038" s="26"/>
      <c r="H1012038" s="67"/>
      <c r="I1012038" s="68"/>
      <c r="J1012038" s="6"/>
      <c r="K1012038" s="69"/>
      <c r="L1012038" s="67"/>
      <c r="M1012038" s="67"/>
      <c r="N1012038" s="70"/>
      <c r="O1012038" s="67"/>
      <c r="P1012038" s="6"/>
      <c r="Q1012038" s="6"/>
      <c r="R1012038" s="71"/>
      <c r="S1012038" s="6"/>
      <c r="T1012038" s="6"/>
      <c r="U1012038" s="6"/>
      <c r="V1012038" s="9"/>
    </row>
    <row r="1012039" spans="1:22" customFormat="1">
      <c r="A1012039" s="2"/>
      <c r="B1012039" s="61"/>
      <c r="C1012039" s="52"/>
      <c r="D1012039" s="52"/>
      <c r="E1012039" s="6"/>
      <c r="F1012039" s="26"/>
      <c r="G1012039" s="26"/>
      <c r="H1012039" s="67"/>
      <c r="I1012039" s="68"/>
      <c r="J1012039" s="6"/>
      <c r="K1012039" s="69"/>
      <c r="L1012039" s="67"/>
      <c r="M1012039" s="67"/>
      <c r="N1012039" s="70"/>
      <c r="O1012039" s="67"/>
      <c r="P1012039" s="6"/>
      <c r="Q1012039" s="6"/>
      <c r="R1012039" s="71"/>
      <c r="S1012039" s="6"/>
      <c r="T1012039" s="6"/>
      <c r="U1012039" s="6"/>
      <c r="V1012039" s="9"/>
    </row>
    <row r="1012040" spans="1:22" customFormat="1">
      <c r="A1012040" s="2"/>
      <c r="B1012040" s="61"/>
      <c r="C1012040" s="52"/>
      <c r="D1012040" s="52"/>
      <c r="E1012040" s="6"/>
      <c r="F1012040" s="26"/>
      <c r="G1012040" s="26"/>
      <c r="H1012040" s="67"/>
      <c r="I1012040" s="68"/>
      <c r="J1012040" s="6"/>
      <c r="K1012040" s="69"/>
      <c r="L1012040" s="67"/>
      <c r="M1012040" s="67"/>
      <c r="N1012040" s="70"/>
      <c r="O1012040" s="67"/>
      <c r="P1012040" s="6"/>
      <c r="Q1012040" s="6"/>
      <c r="R1012040" s="71"/>
      <c r="S1012040" s="6"/>
      <c r="T1012040" s="6"/>
      <c r="U1012040" s="6"/>
      <c r="V1012040" s="9"/>
    </row>
    <row r="1012041" spans="1:22" customFormat="1">
      <c r="A1012041" s="2"/>
      <c r="B1012041" s="61"/>
      <c r="C1012041" s="52"/>
      <c r="D1012041" s="52"/>
      <c r="E1012041" s="6"/>
      <c r="F1012041" s="26"/>
      <c r="G1012041" s="26"/>
      <c r="H1012041" s="67"/>
      <c r="I1012041" s="68"/>
      <c r="J1012041" s="6"/>
      <c r="K1012041" s="69"/>
      <c r="L1012041" s="67"/>
      <c r="M1012041" s="67"/>
      <c r="N1012041" s="70"/>
      <c r="O1012041" s="67"/>
      <c r="P1012041" s="6"/>
      <c r="Q1012041" s="6"/>
      <c r="R1012041" s="71"/>
      <c r="S1012041" s="6"/>
      <c r="T1012041" s="6"/>
      <c r="U1012041" s="6"/>
      <c r="V1012041" s="9"/>
    </row>
    <row r="1012042" spans="1:22" customFormat="1">
      <c r="A1012042" s="2"/>
      <c r="B1012042" s="61"/>
      <c r="C1012042" s="52"/>
      <c r="D1012042" s="52"/>
      <c r="E1012042" s="6"/>
      <c r="F1012042" s="26"/>
      <c r="G1012042" s="26"/>
      <c r="H1012042" s="67"/>
      <c r="I1012042" s="68"/>
      <c r="J1012042" s="6"/>
      <c r="K1012042" s="69"/>
      <c r="L1012042" s="67"/>
      <c r="M1012042" s="67"/>
      <c r="N1012042" s="70"/>
      <c r="O1012042" s="67"/>
      <c r="P1012042" s="6"/>
      <c r="Q1012042" s="6"/>
      <c r="R1012042" s="71"/>
      <c r="S1012042" s="6"/>
      <c r="T1012042" s="6"/>
      <c r="U1012042" s="6"/>
      <c r="V1012042" s="9"/>
    </row>
    <row r="1012043" spans="1:22" customFormat="1">
      <c r="A1012043" s="2"/>
      <c r="B1012043" s="61"/>
      <c r="C1012043" s="52"/>
      <c r="D1012043" s="52"/>
      <c r="E1012043" s="6"/>
      <c r="F1012043" s="26"/>
      <c r="G1012043" s="26"/>
      <c r="H1012043" s="67"/>
      <c r="I1012043" s="68"/>
      <c r="J1012043" s="6"/>
      <c r="K1012043" s="69"/>
      <c r="L1012043" s="67"/>
      <c r="M1012043" s="67"/>
      <c r="N1012043" s="70"/>
      <c r="O1012043" s="67"/>
      <c r="P1012043" s="6"/>
      <c r="Q1012043" s="6"/>
      <c r="R1012043" s="71"/>
      <c r="S1012043" s="6"/>
      <c r="T1012043" s="6"/>
      <c r="U1012043" s="6"/>
      <c r="V1012043" s="9"/>
    </row>
    <row r="1012044" spans="1:22" customFormat="1">
      <c r="A1012044" s="2"/>
      <c r="B1012044" s="61"/>
      <c r="C1012044" s="52"/>
      <c r="D1012044" s="52"/>
      <c r="E1012044" s="6"/>
      <c r="F1012044" s="26"/>
      <c r="G1012044" s="26"/>
      <c r="H1012044" s="67"/>
      <c r="I1012044" s="68"/>
      <c r="J1012044" s="6"/>
      <c r="K1012044" s="69"/>
      <c r="L1012044" s="67"/>
      <c r="M1012044" s="67"/>
      <c r="N1012044" s="70"/>
      <c r="O1012044" s="67"/>
      <c r="P1012044" s="6"/>
      <c r="Q1012044" s="6"/>
      <c r="R1012044" s="71"/>
      <c r="S1012044" s="6"/>
      <c r="T1012044" s="6"/>
      <c r="U1012044" s="6"/>
      <c r="V1012044" s="9"/>
    </row>
    <row r="1012045" spans="1:22" customFormat="1">
      <c r="A1012045" s="2"/>
      <c r="B1012045" s="61"/>
      <c r="C1012045" s="52"/>
      <c r="D1012045" s="52"/>
      <c r="E1012045" s="6"/>
      <c r="F1012045" s="26"/>
      <c r="G1012045" s="26"/>
      <c r="H1012045" s="67"/>
      <c r="I1012045" s="68"/>
      <c r="J1012045" s="6"/>
      <c r="K1012045" s="69"/>
      <c r="L1012045" s="67"/>
      <c r="M1012045" s="67"/>
      <c r="N1012045" s="70"/>
      <c r="O1012045" s="67"/>
      <c r="P1012045" s="6"/>
      <c r="Q1012045" s="6"/>
      <c r="R1012045" s="71"/>
      <c r="S1012045" s="6"/>
      <c r="T1012045" s="6"/>
      <c r="U1012045" s="6"/>
      <c r="V1012045" s="9"/>
    </row>
    <row r="1012046" spans="1:22" customFormat="1">
      <c r="A1012046" s="2"/>
      <c r="B1012046" s="61"/>
      <c r="C1012046" s="52"/>
      <c r="D1012046" s="52"/>
      <c r="E1012046" s="6"/>
      <c r="F1012046" s="26"/>
      <c r="G1012046" s="26"/>
      <c r="H1012046" s="67"/>
      <c r="I1012046" s="68"/>
      <c r="J1012046" s="6"/>
      <c r="K1012046" s="69"/>
      <c r="L1012046" s="67"/>
      <c r="M1012046" s="67"/>
      <c r="N1012046" s="70"/>
      <c r="O1012046" s="67"/>
      <c r="P1012046" s="6"/>
      <c r="Q1012046" s="6"/>
      <c r="R1012046" s="71"/>
      <c r="S1012046" s="6"/>
      <c r="T1012046" s="6"/>
      <c r="U1012046" s="6"/>
      <c r="V1012046" s="9"/>
    </row>
    <row r="1012047" spans="1:22" customFormat="1">
      <c r="A1012047" s="2"/>
      <c r="B1012047" s="61"/>
      <c r="C1012047" s="52"/>
      <c r="D1012047" s="52"/>
      <c r="E1012047" s="6"/>
      <c r="F1012047" s="26"/>
      <c r="G1012047" s="26"/>
      <c r="H1012047" s="67"/>
      <c r="I1012047" s="68"/>
      <c r="J1012047" s="6"/>
      <c r="K1012047" s="69"/>
      <c r="L1012047" s="67"/>
      <c r="M1012047" s="67"/>
      <c r="N1012047" s="70"/>
      <c r="O1012047" s="67"/>
      <c r="P1012047" s="6"/>
      <c r="Q1012047" s="6"/>
      <c r="R1012047" s="71"/>
      <c r="S1012047" s="6"/>
      <c r="T1012047" s="6"/>
      <c r="U1012047" s="6"/>
      <c r="V1012047" s="9"/>
    </row>
    <row r="1012048" spans="1:22" customFormat="1">
      <c r="A1012048" s="2"/>
      <c r="B1012048" s="61"/>
      <c r="C1012048" s="52"/>
      <c r="D1012048" s="52"/>
      <c r="E1012048" s="6"/>
      <c r="F1012048" s="26"/>
      <c r="G1012048" s="26"/>
      <c r="H1012048" s="67"/>
      <c r="I1012048" s="68"/>
      <c r="J1012048" s="6"/>
      <c r="K1012048" s="69"/>
      <c r="L1012048" s="67"/>
      <c r="M1012048" s="67"/>
      <c r="N1012048" s="70"/>
      <c r="O1012048" s="67"/>
      <c r="P1012048" s="6"/>
      <c r="Q1012048" s="6"/>
      <c r="R1012048" s="71"/>
      <c r="S1012048" s="6"/>
      <c r="T1012048" s="6"/>
      <c r="U1012048" s="6"/>
      <c r="V1012048" s="9"/>
    </row>
    <row r="1012049" spans="1:22" customFormat="1">
      <c r="A1012049" s="2"/>
      <c r="B1012049" s="61"/>
      <c r="C1012049" s="52"/>
      <c r="D1012049" s="52"/>
      <c r="E1012049" s="6"/>
      <c r="F1012049" s="26"/>
      <c r="G1012049" s="26"/>
      <c r="H1012049" s="67"/>
      <c r="I1012049" s="68"/>
      <c r="J1012049" s="6"/>
      <c r="K1012049" s="69"/>
      <c r="L1012049" s="67"/>
      <c r="M1012049" s="67"/>
      <c r="N1012049" s="70"/>
      <c r="O1012049" s="67"/>
      <c r="P1012049" s="6"/>
      <c r="Q1012049" s="6"/>
      <c r="R1012049" s="71"/>
      <c r="S1012049" s="6"/>
      <c r="T1012049" s="6"/>
      <c r="U1012049" s="6"/>
      <c r="V1012049" s="9"/>
    </row>
    <row r="1012050" spans="1:22" customFormat="1">
      <c r="A1012050" s="2"/>
      <c r="B1012050" s="61"/>
      <c r="C1012050" s="52"/>
      <c r="D1012050" s="52"/>
      <c r="E1012050" s="6"/>
      <c r="F1012050" s="26"/>
      <c r="G1012050" s="26"/>
      <c r="H1012050" s="67"/>
      <c r="I1012050" s="68"/>
      <c r="J1012050" s="6"/>
      <c r="K1012050" s="69"/>
      <c r="L1012050" s="67"/>
      <c r="M1012050" s="67"/>
      <c r="N1012050" s="70"/>
      <c r="O1012050" s="67"/>
      <c r="P1012050" s="6"/>
      <c r="Q1012050" s="6"/>
      <c r="R1012050" s="71"/>
      <c r="S1012050" s="6"/>
      <c r="T1012050" s="6"/>
      <c r="U1012050" s="6"/>
      <c r="V1012050" s="9"/>
    </row>
    <row r="1012051" spans="1:22" customFormat="1">
      <c r="A1012051" s="2"/>
      <c r="B1012051" s="61"/>
      <c r="C1012051" s="52"/>
      <c r="D1012051" s="52"/>
      <c r="E1012051" s="6"/>
      <c r="F1012051" s="26"/>
      <c r="G1012051" s="26"/>
      <c r="H1012051" s="67"/>
      <c r="I1012051" s="68"/>
      <c r="J1012051" s="6"/>
      <c r="K1012051" s="69"/>
      <c r="L1012051" s="67"/>
      <c r="M1012051" s="67"/>
      <c r="N1012051" s="70"/>
      <c r="O1012051" s="67"/>
      <c r="P1012051" s="6"/>
      <c r="Q1012051" s="6"/>
      <c r="R1012051" s="71"/>
      <c r="S1012051" s="6"/>
      <c r="T1012051" s="6"/>
      <c r="U1012051" s="6"/>
      <c r="V1012051" s="9"/>
    </row>
    <row r="1012052" spans="1:22" customFormat="1">
      <c r="A1012052" s="2"/>
      <c r="B1012052" s="61"/>
      <c r="C1012052" s="52"/>
      <c r="D1012052" s="52"/>
      <c r="E1012052" s="6"/>
      <c r="F1012052" s="26"/>
      <c r="G1012052" s="26"/>
      <c r="H1012052" s="67"/>
      <c r="I1012052" s="68"/>
      <c r="J1012052" s="6"/>
      <c r="K1012052" s="69"/>
      <c r="L1012052" s="67"/>
      <c r="M1012052" s="67"/>
      <c r="N1012052" s="70"/>
      <c r="O1012052" s="67"/>
      <c r="P1012052" s="6"/>
      <c r="Q1012052" s="6"/>
      <c r="R1012052" s="71"/>
      <c r="S1012052" s="6"/>
      <c r="T1012052" s="6"/>
      <c r="U1012052" s="6"/>
      <c r="V1012052" s="9"/>
    </row>
    <row r="1012053" spans="1:22" customFormat="1">
      <c r="A1012053" s="2"/>
      <c r="B1012053" s="61"/>
      <c r="C1012053" s="52"/>
      <c r="D1012053" s="52"/>
      <c r="E1012053" s="6"/>
      <c r="F1012053" s="26"/>
      <c r="G1012053" s="26"/>
      <c r="H1012053" s="67"/>
      <c r="I1012053" s="68"/>
      <c r="J1012053" s="6"/>
      <c r="K1012053" s="69"/>
      <c r="L1012053" s="67"/>
      <c r="M1012053" s="67"/>
      <c r="N1012053" s="70"/>
      <c r="O1012053" s="67"/>
      <c r="P1012053" s="6"/>
      <c r="Q1012053" s="6"/>
      <c r="R1012053" s="71"/>
      <c r="S1012053" s="6"/>
      <c r="T1012053" s="6"/>
      <c r="U1012053" s="6"/>
      <c r="V1012053" s="9"/>
    </row>
    <row r="1012054" spans="1:22" customFormat="1">
      <c r="A1012054" s="2"/>
      <c r="B1012054" s="61"/>
      <c r="C1012054" s="52"/>
      <c r="D1012054" s="52"/>
      <c r="E1012054" s="6"/>
      <c r="F1012054" s="26"/>
      <c r="G1012054" s="26"/>
      <c r="H1012054" s="67"/>
      <c r="I1012054" s="68"/>
      <c r="J1012054" s="6"/>
      <c r="K1012054" s="69"/>
      <c r="L1012054" s="67"/>
      <c r="M1012054" s="67"/>
      <c r="N1012054" s="70"/>
      <c r="O1012054" s="67"/>
      <c r="P1012054" s="6"/>
      <c r="Q1012054" s="6"/>
      <c r="R1012054" s="71"/>
      <c r="S1012054" s="6"/>
      <c r="T1012054" s="6"/>
      <c r="U1012054" s="6"/>
      <c r="V1012054" s="9"/>
    </row>
    <row r="1012055" spans="1:22" customFormat="1">
      <c r="A1012055" s="2"/>
      <c r="B1012055" s="61"/>
      <c r="C1012055" s="52"/>
      <c r="D1012055" s="52"/>
      <c r="E1012055" s="6"/>
      <c r="F1012055" s="26"/>
      <c r="G1012055" s="26"/>
      <c r="H1012055" s="67"/>
      <c r="I1012055" s="68"/>
      <c r="J1012055" s="6"/>
      <c r="K1012055" s="69"/>
      <c r="L1012055" s="67"/>
      <c r="M1012055" s="67"/>
      <c r="N1012055" s="70"/>
      <c r="O1012055" s="67"/>
      <c r="P1012055" s="6"/>
      <c r="Q1012055" s="6"/>
      <c r="R1012055" s="71"/>
      <c r="S1012055" s="6"/>
      <c r="T1012055" s="6"/>
      <c r="U1012055" s="6"/>
      <c r="V1012055" s="9"/>
    </row>
    <row r="1012056" spans="1:22" customFormat="1">
      <c r="A1012056" s="2"/>
      <c r="B1012056" s="61"/>
      <c r="C1012056" s="52"/>
      <c r="D1012056" s="52"/>
      <c r="E1012056" s="6"/>
      <c r="F1012056" s="26"/>
      <c r="G1012056" s="26"/>
      <c r="H1012056" s="67"/>
      <c r="I1012056" s="68"/>
      <c r="J1012056" s="6"/>
      <c r="K1012056" s="69"/>
      <c r="L1012056" s="67"/>
      <c r="M1012056" s="67"/>
      <c r="N1012056" s="70"/>
      <c r="O1012056" s="67"/>
      <c r="P1012056" s="6"/>
      <c r="Q1012056" s="6"/>
      <c r="R1012056" s="71"/>
      <c r="S1012056" s="6"/>
      <c r="T1012056" s="6"/>
      <c r="U1012056" s="6"/>
      <c r="V1012056" s="9"/>
    </row>
    <row r="1012057" spans="1:22" customFormat="1">
      <c r="A1012057" s="2"/>
      <c r="B1012057" s="61"/>
      <c r="C1012057" s="52"/>
      <c r="D1012057" s="52"/>
      <c r="E1012057" s="6"/>
      <c r="F1012057" s="26"/>
      <c r="G1012057" s="26"/>
      <c r="H1012057" s="67"/>
      <c r="I1012057" s="68"/>
      <c r="J1012057" s="6"/>
      <c r="K1012057" s="69"/>
      <c r="L1012057" s="67"/>
      <c r="M1012057" s="67"/>
      <c r="N1012057" s="70"/>
      <c r="O1012057" s="67"/>
      <c r="P1012057" s="6"/>
      <c r="Q1012057" s="6"/>
      <c r="R1012057" s="71"/>
      <c r="S1012057" s="6"/>
      <c r="T1012057" s="6"/>
      <c r="U1012057" s="6"/>
      <c r="V1012057" s="9"/>
    </row>
    <row r="1012058" spans="1:22" customFormat="1">
      <c r="A1012058" s="2"/>
      <c r="B1012058" s="61"/>
      <c r="C1012058" s="52"/>
      <c r="D1012058" s="52"/>
      <c r="E1012058" s="6"/>
      <c r="F1012058" s="26"/>
      <c r="G1012058" s="26"/>
      <c r="H1012058" s="67"/>
      <c r="I1012058" s="68"/>
      <c r="J1012058" s="6"/>
      <c r="K1012058" s="69"/>
      <c r="L1012058" s="67"/>
      <c r="M1012058" s="67"/>
      <c r="N1012058" s="70"/>
      <c r="O1012058" s="67"/>
      <c r="P1012058" s="6"/>
      <c r="Q1012058" s="6"/>
      <c r="R1012058" s="71"/>
      <c r="S1012058" s="6"/>
      <c r="T1012058" s="6"/>
      <c r="U1012058" s="6"/>
      <c r="V1012058" s="9"/>
    </row>
    <row r="1012059" spans="1:22" customFormat="1">
      <c r="A1012059" s="2"/>
      <c r="B1012059" s="61"/>
      <c r="C1012059" s="52"/>
      <c r="D1012059" s="52"/>
      <c r="E1012059" s="6"/>
      <c r="F1012059" s="26"/>
      <c r="G1012059" s="26"/>
      <c r="H1012059" s="67"/>
      <c r="I1012059" s="68"/>
      <c r="J1012059" s="6"/>
      <c r="K1012059" s="69"/>
      <c r="L1012059" s="67"/>
      <c r="M1012059" s="67"/>
      <c r="N1012059" s="70"/>
      <c r="O1012059" s="67"/>
      <c r="P1012059" s="6"/>
      <c r="Q1012059" s="6"/>
      <c r="R1012059" s="71"/>
      <c r="S1012059" s="6"/>
      <c r="T1012059" s="6"/>
      <c r="U1012059" s="6"/>
      <c r="V1012059" s="9"/>
    </row>
    <row r="1012060" spans="1:22" customFormat="1">
      <c r="A1012060" s="2"/>
      <c r="B1012060" s="61"/>
      <c r="C1012060" s="52"/>
      <c r="D1012060" s="52"/>
      <c r="E1012060" s="6"/>
      <c r="F1012060" s="26"/>
      <c r="G1012060" s="26"/>
      <c r="H1012060" s="67"/>
      <c r="I1012060" s="68"/>
      <c r="J1012060" s="6"/>
      <c r="K1012060" s="69"/>
      <c r="L1012060" s="67"/>
      <c r="M1012060" s="67"/>
      <c r="N1012060" s="70"/>
      <c r="O1012060" s="67"/>
      <c r="P1012060" s="6"/>
      <c r="Q1012060" s="6"/>
      <c r="R1012060" s="71"/>
      <c r="S1012060" s="6"/>
      <c r="T1012060" s="6"/>
      <c r="U1012060" s="6"/>
      <c r="V1012060" s="9"/>
    </row>
    <row r="1012061" spans="1:22" customFormat="1">
      <c r="A1012061" s="2"/>
      <c r="B1012061" s="61"/>
      <c r="C1012061" s="52"/>
      <c r="D1012061" s="52"/>
      <c r="E1012061" s="6"/>
      <c r="F1012061" s="26"/>
      <c r="G1012061" s="26"/>
      <c r="H1012061" s="67"/>
      <c r="I1012061" s="68"/>
      <c r="J1012061" s="6"/>
      <c r="K1012061" s="69"/>
      <c r="L1012061" s="67"/>
      <c r="M1012061" s="67"/>
      <c r="N1012061" s="70"/>
      <c r="O1012061" s="67"/>
      <c r="P1012061" s="6"/>
      <c r="Q1012061" s="6"/>
      <c r="R1012061" s="71"/>
      <c r="S1012061" s="6"/>
      <c r="T1012061" s="6"/>
      <c r="U1012061" s="6"/>
      <c r="V1012061" s="9"/>
    </row>
    <row r="1012062" spans="1:22" customFormat="1">
      <c r="A1012062" s="2"/>
      <c r="B1012062" s="61"/>
      <c r="C1012062" s="52"/>
      <c r="D1012062" s="52"/>
      <c r="E1012062" s="6"/>
      <c r="F1012062" s="26"/>
      <c r="G1012062" s="26"/>
      <c r="H1012062" s="67"/>
      <c r="I1012062" s="68"/>
      <c r="J1012062" s="6"/>
      <c r="K1012062" s="69"/>
      <c r="L1012062" s="67"/>
      <c r="M1012062" s="67"/>
      <c r="N1012062" s="70"/>
      <c r="O1012062" s="67"/>
      <c r="P1012062" s="6"/>
      <c r="Q1012062" s="6"/>
      <c r="R1012062" s="71"/>
      <c r="S1012062" s="6"/>
      <c r="T1012062" s="6"/>
      <c r="U1012062" s="6"/>
      <c r="V1012062" s="9"/>
    </row>
    <row r="1012063" spans="1:22" customFormat="1">
      <c r="A1012063" s="2"/>
      <c r="B1012063" s="61"/>
      <c r="C1012063" s="52"/>
      <c r="D1012063" s="52"/>
      <c r="E1012063" s="6"/>
      <c r="F1012063" s="26"/>
      <c r="G1012063" s="26"/>
      <c r="H1012063" s="67"/>
      <c r="I1012063" s="68"/>
      <c r="J1012063" s="6"/>
      <c r="K1012063" s="69"/>
      <c r="L1012063" s="67"/>
      <c r="M1012063" s="67"/>
      <c r="N1012063" s="70"/>
      <c r="O1012063" s="67"/>
      <c r="P1012063" s="6"/>
      <c r="Q1012063" s="6"/>
      <c r="R1012063" s="71"/>
      <c r="S1012063" s="6"/>
      <c r="T1012063" s="6"/>
      <c r="U1012063" s="6"/>
      <c r="V1012063" s="9"/>
    </row>
    <row r="1012064" spans="1:22" customFormat="1">
      <c r="A1012064" s="2"/>
      <c r="B1012064" s="61"/>
      <c r="C1012064" s="52"/>
      <c r="D1012064" s="52"/>
      <c r="E1012064" s="6"/>
      <c r="F1012064" s="26"/>
      <c r="G1012064" s="26"/>
      <c r="H1012064" s="67"/>
      <c r="I1012064" s="68"/>
      <c r="J1012064" s="6"/>
      <c r="K1012064" s="69"/>
      <c r="L1012064" s="67"/>
      <c r="M1012064" s="67"/>
      <c r="N1012064" s="70"/>
      <c r="O1012064" s="67"/>
      <c r="P1012064" s="6"/>
      <c r="Q1012064" s="6"/>
      <c r="R1012064" s="71"/>
      <c r="S1012064" s="6"/>
      <c r="T1012064" s="6"/>
      <c r="U1012064" s="6"/>
      <c r="V1012064" s="9"/>
    </row>
    <row r="1012065" spans="1:22" customFormat="1">
      <c r="A1012065" s="2"/>
      <c r="B1012065" s="61"/>
      <c r="C1012065" s="52"/>
      <c r="D1012065" s="52"/>
      <c r="E1012065" s="6"/>
      <c r="F1012065" s="26"/>
      <c r="G1012065" s="26"/>
      <c r="H1012065" s="67"/>
      <c r="I1012065" s="68"/>
      <c r="J1012065" s="6"/>
      <c r="K1012065" s="69"/>
      <c r="L1012065" s="67"/>
      <c r="M1012065" s="67"/>
      <c r="N1012065" s="70"/>
      <c r="O1012065" s="67"/>
      <c r="P1012065" s="6"/>
      <c r="Q1012065" s="6"/>
      <c r="R1012065" s="71"/>
      <c r="S1012065" s="6"/>
      <c r="T1012065" s="6"/>
      <c r="U1012065" s="6"/>
      <c r="V1012065" s="9"/>
    </row>
    <row r="1012066" spans="1:22" customFormat="1">
      <c r="A1012066" s="2"/>
      <c r="B1012066" s="61"/>
      <c r="C1012066" s="52"/>
      <c r="D1012066" s="52"/>
      <c r="E1012066" s="6"/>
      <c r="F1012066" s="26"/>
      <c r="G1012066" s="26"/>
      <c r="H1012066" s="67"/>
      <c r="I1012066" s="68"/>
      <c r="J1012066" s="6"/>
      <c r="K1012066" s="69"/>
      <c r="L1012066" s="67"/>
      <c r="M1012066" s="67"/>
      <c r="N1012066" s="70"/>
      <c r="O1012066" s="67"/>
      <c r="P1012066" s="6"/>
      <c r="Q1012066" s="6"/>
      <c r="R1012066" s="71"/>
      <c r="S1012066" s="6"/>
      <c r="T1012066" s="6"/>
      <c r="U1012066" s="6"/>
      <c r="V1012066" s="9"/>
    </row>
    <row r="1012067" spans="1:22" customFormat="1">
      <c r="A1012067" s="2"/>
      <c r="B1012067" s="61"/>
      <c r="C1012067" s="52"/>
      <c r="D1012067" s="52"/>
      <c r="E1012067" s="6"/>
      <c r="F1012067" s="26"/>
      <c r="G1012067" s="26"/>
      <c r="H1012067" s="67"/>
      <c r="I1012067" s="68"/>
      <c r="J1012067" s="6"/>
      <c r="K1012067" s="69"/>
      <c r="L1012067" s="67"/>
      <c r="M1012067" s="67"/>
      <c r="N1012067" s="70"/>
      <c r="O1012067" s="67"/>
      <c r="P1012067" s="6"/>
      <c r="Q1012067" s="6"/>
      <c r="R1012067" s="71"/>
      <c r="S1012067" s="6"/>
      <c r="T1012067" s="6"/>
      <c r="U1012067" s="6"/>
      <c r="V1012067" s="9"/>
    </row>
    <row r="1012068" spans="1:22" customFormat="1">
      <c r="A1012068" s="2"/>
      <c r="B1012068" s="61"/>
      <c r="C1012068" s="52"/>
      <c r="D1012068" s="52"/>
      <c r="E1012068" s="6"/>
      <c r="F1012068" s="26"/>
      <c r="G1012068" s="26"/>
      <c r="H1012068" s="67"/>
      <c r="I1012068" s="68"/>
      <c r="J1012068" s="6"/>
      <c r="K1012068" s="69"/>
      <c r="L1012068" s="67"/>
      <c r="M1012068" s="67"/>
      <c r="N1012068" s="70"/>
      <c r="O1012068" s="67"/>
      <c r="P1012068" s="6"/>
      <c r="Q1012068" s="6"/>
      <c r="R1012068" s="71"/>
      <c r="S1012068" s="6"/>
      <c r="T1012068" s="6"/>
      <c r="U1012068" s="6"/>
      <c r="V1012068" s="9"/>
    </row>
    <row r="1012069" spans="1:22" customFormat="1">
      <c r="A1012069" s="2"/>
      <c r="B1012069" s="61"/>
      <c r="C1012069" s="52"/>
      <c r="D1012069" s="52"/>
      <c r="E1012069" s="6"/>
      <c r="F1012069" s="26"/>
      <c r="G1012069" s="26"/>
      <c r="H1012069" s="67"/>
      <c r="I1012069" s="68"/>
      <c r="J1012069" s="6"/>
      <c r="K1012069" s="69"/>
      <c r="L1012069" s="67"/>
      <c r="M1012069" s="67"/>
      <c r="N1012069" s="70"/>
      <c r="O1012069" s="67"/>
      <c r="P1012069" s="6"/>
      <c r="Q1012069" s="6"/>
      <c r="R1012069" s="71"/>
      <c r="S1012069" s="6"/>
      <c r="T1012069" s="6"/>
      <c r="U1012069" s="6"/>
      <c r="V1012069" s="9"/>
    </row>
    <row r="1012070" spans="1:22" customFormat="1">
      <c r="A1012070" s="2"/>
      <c r="B1012070" s="61"/>
      <c r="C1012070" s="52"/>
      <c r="D1012070" s="52"/>
      <c r="E1012070" s="6"/>
      <c r="F1012070" s="26"/>
      <c r="G1012070" s="26"/>
      <c r="H1012070" s="67"/>
      <c r="I1012070" s="68"/>
      <c r="J1012070" s="6"/>
      <c r="K1012070" s="69"/>
      <c r="L1012070" s="67"/>
      <c r="M1012070" s="67"/>
      <c r="N1012070" s="70"/>
      <c r="O1012070" s="67"/>
      <c r="P1012070" s="6"/>
      <c r="Q1012070" s="6"/>
      <c r="R1012070" s="71"/>
      <c r="S1012070" s="6"/>
      <c r="T1012070" s="6"/>
      <c r="U1012070" s="6"/>
      <c r="V1012070" s="9"/>
    </row>
    <row r="1012071" spans="1:22" customFormat="1">
      <c r="A1012071" s="2"/>
      <c r="B1012071" s="61"/>
      <c r="C1012071" s="52"/>
      <c r="D1012071" s="52"/>
      <c r="E1012071" s="6"/>
      <c r="F1012071" s="26"/>
      <c r="G1012071" s="26"/>
      <c r="H1012071" s="67"/>
      <c r="I1012071" s="68"/>
      <c r="J1012071" s="6"/>
      <c r="K1012071" s="69"/>
      <c r="L1012071" s="67"/>
      <c r="M1012071" s="67"/>
      <c r="N1012071" s="70"/>
      <c r="O1012071" s="67"/>
      <c r="P1012071" s="6"/>
      <c r="Q1012071" s="6"/>
      <c r="R1012071" s="71"/>
      <c r="S1012071" s="6"/>
      <c r="T1012071" s="6"/>
      <c r="U1012071" s="6"/>
      <c r="V1012071" s="9"/>
    </row>
    <row r="1012072" spans="1:22" customFormat="1">
      <c r="A1012072" s="2"/>
      <c r="B1012072" s="61"/>
      <c r="C1012072" s="52"/>
      <c r="D1012072" s="52"/>
      <c r="E1012072" s="6"/>
      <c r="F1012072" s="26"/>
      <c r="G1012072" s="26"/>
      <c r="H1012072" s="67"/>
      <c r="I1012072" s="68"/>
      <c r="J1012072" s="6"/>
      <c r="K1012072" s="69"/>
      <c r="L1012072" s="67"/>
      <c r="M1012072" s="67"/>
      <c r="N1012072" s="70"/>
      <c r="O1012072" s="67"/>
      <c r="P1012072" s="6"/>
      <c r="Q1012072" s="6"/>
      <c r="R1012072" s="71"/>
      <c r="S1012072" s="6"/>
      <c r="T1012072" s="6"/>
      <c r="U1012072" s="6"/>
      <c r="V1012072" s="9"/>
    </row>
    <row r="1012073" spans="1:22" customFormat="1">
      <c r="A1012073" s="2"/>
      <c r="B1012073" s="61"/>
      <c r="C1012073" s="52"/>
      <c r="D1012073" s="52"/>
      <c r="E1012073" s="6"/>
      <c r="F1012073" s="26"/>
      <c r="G1012073" s="26"/>
      <c r="H1012073" s="67"/>
      <c r="I1012073" s="68"/>
      <c r="J1012073" s="6"/>
      <c r="K1012073" s="69"/>
      <c r="L1012073" s="67"/>
      <c r="M1012073" s="67"/>
      <c r="N1012073" s="70"/>
      <c r="O1012073" s="67"/>
      <c r="P1012073" s="6"/>
      <c r="Q1012073" s="6"/>
      <c r="R1012073" s="71"/>
      <c r="S1012073" s="6"/>
      <c r="T1012073" s="6"/>
      <c r="U1012073" s="6"/>
      <c r="V1012073" s="9"/>
    </row>
    <row r="1012074" spans="1:22" customFormat="1">
      <c r="A1012074" s="2"/>
      <c r="B1012074" s="61"/>
      <c r="C1012074" s="52"/>
      <c r="D1012074" s="52"/>
      <c r="E1012074" s="6"/>
      <c r="F1012074" s="26"/>
      <c r="G1012074" s="26"/>
      <c r="H1012074" s="67"/>
      <c r="I1012074" s="68"/>
      <c r="J1012074" s="6"/>
      <c r="K1012074" s="69"/>
      <c r="L1012074" s="67"/>
      <c r="M1012074" s="67"/>
      <c r="N1012074" s="70"/>
      <c r="O1012074" s="67"/>
      <c r="P1012074" s="6"/>
      <c r="Q1012074" s="6"/>
      <c r="R1012074" s="71"/>
      <c r="S1012074" s="6"/>
      <c r="T1012074" s="6"/>
      <c r="U1012074" s="6"/>
      <c r="V1012074" s="9"/>
    </row>
    <row r="1012075" spans="1:22" customFormat="1">
      <c r="A1012075" s="2"/>
      <c r="B1012075" s="61"/>
      <c r="C1012075" s="52"/>
      <c r="D1012075" s="52"/>
      <c r="E1012075" s="6"/>
      <c r="F1012075" s="26"/>
      <c r="G1012075" s="26"/>
      <c r="H1012075" s="67"/>
      <c r="I1012075" s="68"/>
      <c r="J1012075" s="6"/>
      <c r="K1012075" s="69"/>
      <c r="L1012075" s="67"/>
      <c r="M1012075" s="67"/>
      <c r="N1012075" s="70"/>
      <c r="O1012075" s="67"/>
      <c r="P1012075" s="6"/>
      <c r="Q1012075" s="6"/>
      <c r="R1012075" s="71"/>
      <c r="S1012075" s="6"/>
      <c r="T1012075" s="6"/>
      <c r="U1012075" s="6"/>
      <c r="V1012075" s="9"/>
    </row>
    <row r="1012076" spans="1:22" customFormat="1">
      <c r="A1012076" s="2"/>
      <c r="B1012076" s="61"/>
      <c r="C1012076" s="52"/>
      <c r="D1012076" s="52"/>
      <c r="E1012076" s="6"/>
      <c r="F1012076" s="26"/>
      <c r="G1012076" s="26"/>
      <c r="H1012076" s="67"/>
      <c r="I1012076" s="68"/>
      <c r="J1012076" s="6"/>
      <c r="K1012076" s="69"/>
      <c r="L1012076" s="67"/>
      <c r="M1012076" s="67"/>
      <c r="N1012076" s="70"/>
      <c r="O1012076" s="67"/>
      <c r="P1012076" s="6"/>
      <c r="Q1012076" s="6"/>
      <c r="R1012076" s="71"/>
      <c r="S1012076" s="6"/>
      <c r="T1012076" s="6"/>
      <c r="U1012076" s="6"/>
      <c r="V1012076" s="9"/>
    </row>
    <row r="1012077" spans="1:22" customFormat="1">
      <c r="A1012077" s="2"/>
      <c r="B1012077" s="61"/>
      <c r="C1012077" s="52"/>
      <c r="D1012077" s="52"/>
      <c r="E1012077" s="6"/>
      <c r="F1012077" s="26"/>
      <c r="G1012077" s="26"/>
      <c r="H1012077" s="67"/>
      <c r="I1012077" s="68"/>
      <c r="J1012077" s="6"/>
      <c r="K1012077" s="69"/>
      <c r="L1012077" s="67"/>
      <c r="M1012077" s="67"/>
      <c r="N1012077" s="70"/>
      <c r="O1012077" s="67"/>
      <c r="P1012077" s="6"/>
      <c r="Q1012077" s="6"/>
      <c r="R1012077" s="71"/>
      <c r="S1012077" s="6"/>
      <c r="T1012077" s="6"/>
      <c r="U1012077" s="6"/>
      <c r="V1012077" s="9"/>
    </row>
    <row r="1012078" spans="1:22" customFormat="1">
      <c r="A1012078" s="2"/>
      <c r="B1012078" s="61"/>
      <c r="C1012078" s="52"/>
      <c r="D1012078" s="52"/>
      <c r="E1012078" s="6"/>
      <c r="F1012078" s="26"/>
      <c r="G1012078" s="26"/>
      <c r="H1012078" s="67"/>
      <c r="I1012078" s="68"/>
      <c r="J1012078" s="6"/>
      <c r="K1012078" s="69"/>
      <c r="L1012078" s="67"/>
      <c r="M1012078" s="67"/>
      <c r="N1012078" s="70"/>
      <c r="O1012078" s="67"/>
      <c r="P1012078" s="6"/>
      <c r="Q1012078" s="6"/>
      <c r="R1012078" s="71"/>
      <c r="S1012078" s="6"/>
      <c r="T1012078" s="6"/>
      <c r="U1012078" s="6"/>
      <c r="V1012078" s="9"/>
    </row>
    <row r="1012079" spans="1:22" customFormat="1">
      <c r="A1012079" s="2"/>
      <c r="B1012079" s="61"/>
      <c r="C1012079" s="52"/>
      <c r="D1012079" s="52"/>
      <c r="E1012079" s="6"/>
      <c r="F1012079" s="26"/>
      <c r="G1012079" s="26"/>
      <c r="H1012079" s="67"/>
      <c r="I1012079" s="68"/>
      <c r="J1012079" s="6"/>
      <c r="K1012079" s="69"/>
      <c r="L1012079" s="67"/>
      <c r="M1012079" s="67"/>
      <c r="N1012079" s="70"/>
      <c r="O1012079" s="67"/>
      <c r="P1012079" s="6"/>
      <c r="Q1012079" s="6"/>
      <c r="R1012079" s="71"/>
      <c r="S1012079" s="6"/>
      <c r="T1012079" s="6"/>
      <c r="U1012079" s="6"/>
      <c r="V1012079" s="9"/>
    </row>
    <row r="1012080" spans="1:22" customFormat="1">
      <c r="A1012080" s="2"/>
      <c r="B1012080" s="61"/>
      <c r="C1012080" s="52"/>
      <c r="D1012080" s="52"/>
      <c r="E1012080" s="6"/>
      <c r="F1012080" s="26"/>
      <c r="G1012080" s="26"/>
      <c r="H1012080" s="67"/>
      <c r="I1012080" s="68"/>
      <c r="J1012080" s="6"/>
      <c r="K1012080" s="69"/>
      <c r="L1012080" s="67"/>
      <c r="M1012080" s="67"/>
      <c r="N1012080" s="70"/>
      <c r="O1012080" s="67"/>
      <c r="P1012080" s="6"/>
      <c r="Q1012080" s="6"/>
      <c r="R1012080" s="71"/>
      <c r="S1012080" s="6"/>
      <c r="T1012080" s="6"/>
      <c r="U1012080" s="6"/>
      <c r="V1012080" s="9"/>
    </row>
    <row r="1012081" spans="1:22" customFormat="1">
      <c r="A1012081" s="2"/>
      <c r="B1012081" s="61"/>
      <c r="C1012081" s="52"/>
      <c r="D1012081" s="52"/>
      <c r="E1012081" s="6"/>
      <c r="F1012081" s="26"/>
      <c r="G1012081" s="26"/>
      <c r="H1012081" s="67"/>
      <c r="I1012081" s="68"/>
      <c r="J1012081" s="6"/>
      <c r="K1012081" s="69"/>
      <c r="L1012081" s="67"/>
      <c r="M1012081" s="67"/>
      <c r="N1012081" s="70"/>
      <c r="O1012081" s="67"/>
      <c r="P1012081" s="6"/>
      <c r="Q1012081" s="6"/>
      <c r="R1012081" s="71"/>
      <c r="S1012081" s="6"/>
      <c r="T1012081" s="6"/>
      <c r="U1012081" s="6"/>
      <c r="V1012081" s="9"/>
    </row>
    <row r="1012082" spans="1:22" customFormat="1">
      <c r="A1012082" s="2"/>
      <c r="B1012082" s="61"/>
      <c r="C1012082" s="52"/>
      <c r="D1012082" s="52"/>
      <c r="E1012082" s="6"/>
      <c r="F1012082" s="26"/>
      <c r="G1012082" s="26"/>
      <c r="H1012082" s="67"/>
      <c r="I1012082" s="68"/>
      <c r="J1012082" s="6"/>
      <c r="K1012082" s="69"/>
      <c r="L1012082" s="67"/>
      <c r="M1012082" s="67"/>
      <c r="N1012082" s="70"/>
      <c r="O1012082" s="67"/>
      <c r="P1012082" s="6"/>
      <c r="Q1012082" s="6"/>
      <c r="R1012082" s="71"/>
      <c r="S1012082" s="6"/>
      <c r="T1012082" s="6"/>
      <c r="U1012082" s="6"/>
      <c r="V1012082" s="9"/>
    </row>
    <row r="1012083" spans="1:22" customFormat="1">
      <c r="A1012083" s="2"/>
      <c r="B1012083" s="61"/>
      <c r="C1012083" s="52"/>
      <c r="D1012083" s="52"/>
      <c r="E1012083" s="6"/>
      <c r="F1012083" s="26"/>
      <c r="G1012083" s="26"/>
      <c r="H1012083" s="67"/>
      <c r="I1012083" s="68"/>
      <c r="J1012083" s="6"/>
      <c r="K1012083" s="69"/>
      <c r="L1012083" s="67"/>
      <c r="M1012083" s="67"/>
      <c r="N1012083" s="70"/>
      <c r="O1012083" s="67"/>
      <c r="P1012083" s="6"/>
      <c r="Q1012083" s="6"/>
      <c r="R1012083" s="71"/>
      <c r="S1012083" s="6"/>
      <c r="T1012083" s="6"/>
      <c r="U1012083" s="6"/>
      <c r="V1012083" s="9"/>
    </row>
    <row r="1012084" spans="1:22" customFormat="1">
      <c r="A1012084" s="2"/>
      <c r="B1012084" s="61"/>
      <c r="C1012084" s="52"/>
      <c r="D1012084" s="52"/>
      <c r="E1012084" s="6"/>
      <c r="F1012084" s="26"/>
      <c r="G1012084" s="26"/>
      <c r="H1012084" s="67"/>
      <c r="I1012084" s="68"/>
      <c r="J1012084" s="6"/>
      <c r="K1012084" s="69"/>
      <c r="L1012084" s="67"/>
      <c r="M1012084" s="67"/>
      <c r="N1012084" s="70"/>
      <c r="O1012084" s="67"/>
      <c r="P1012084" s="6"/>
      <c r="Q1012084" s="6"/>
      <c r="R1012084" s="71"/>
      <c r="S1012084" s="6"/>
      <c r="T1012084" s="6"/>
      <c r="U1012084" s="6"/>
      <c r="V1012084" s="9"/>
    </row>
    <row r="1012085" spans="1:22" customFormat="1">
      <c r="A1012085" s="2"/>
      <c r="B1012085" s="61"/>
      <c r="C1012085" s="52"/>
      <c r="D1012085" s="52"/>
      <c r="E1012085" s="6"/>
      <c r="F1012085" s="26"/>
      <c r="G1012085" s="26"/>
      <c r="H1012085" s="67"/>
      <c r="I1012085" s="68"/>
      <c r="J1012085" s="6"/>
      <c r="K1012085" s="69"/>
      <c r="L1012085" s="67"/>
      <c r="M1012085" s="67"/>
      <c r="N1012085" s="70"/>
      <c r="O1012085" s="67"/>
      <c r="P1012085" s="6"/>
      <c r="Q1012085" s="6"/>
      <c r="R1012085" s="71"/>
      <c r="S1012085" s="6"/>
      <c r="T1012085" s="6"/>
      <c r="U1012085" s="6"/>
      <c r="V1012085" s="9"/>
    </row>
    <row r="1012086" spans="1:22" customFormat="1">
      <c r="A1012086" s="2"/>
      <c r="B1012086" s="61"/>
      <c r="C1012086" s="52"/>
      <c r="D1012086" s="52"/>
      <c r="E1012086" s="6"/>
      <c r="F1012086" s="26"/>
      <c r="G1012086" s="26"/>
      <c r="H1012086" s="67"/>
      <c r="I1012086" s="68"/>
      <c r="J1012086" s="6"/>
      <c r="K1012086" s="69"/>
      <c r="L1012086" s="67"/>
      <c r="M1012086" s="67"/>
      <c r="N1012086" s="70"/>
      <c r="O1012086" s="67"/>
      <c r="P1012086" s="6"/>
      <c r="Q1012086" s="6"/>
      <c r="R1012086" s="71"/>
      <c r="S1012086" s="6"/>
      <c r="T1012086" s="6"/>
      <c r="U1012086" s="6"/>
      <c r="V1012086" s="9"/>
    </row>
    <row r="1012087" spans="1:22" customFormat="1">
      <c r="A1012087" s="2"/>
      <c r="B1012087" s="61"/>
      <c r="C1012087" s="52"/>
      <c r="D1012087" s="52"/>
      <c r="E1012087" s="6"/>
      <c r="F1012087" s="26"/>
      <c r="G1012087" s="26"/>
      <c r="H1012087" s="67"/>
      <c r="I1012087" s="68"/>
      <c r="J1012087" s="6"/>
      <c r="K1012087" s="69"/>
      <c r="L1012087" s="67"/>
      <c r="M1012087" s="67"/>
      <c r="N1012087" s="70"/>
      <c r="O1012087" s="67"/>
      <c r="P1012087" s="6"/>
      <c r="Q1012087" s="6"/>
      <c r="R1012087" s="71"/>
      <c r="S1012087" s="6"/>
      <c r="T1012087" s="6"/>
      <c r="U1012087" s="6"/>
      <c r="V1012087" s="9"/>
    </row>
    <row r="1012088" spans="1:22" customFormat="1">
      <c r="A1012088" s="2"/>
      <c r="B1012088" s="61"/>
      <c r="C1012088" s="52"/>
      <c r="D1012088" s="52"/>
      <c r="E1012088" s="6"/>
      <c r="F1012088" s="26"/>
      <c r="G1012088" s="26"/>
      <c r="H1012088" s="67"/>
      <c r="I1012088" s="68"/>
      <c r="J1012088" s="6"/>
      <c r="K1012088" s="69"/>
      <c r="L1012088" s="67"/>
      <c r="M1012088" s="67"/>
      <c r="N1012088" s="70"/>
      <c r="O1012088" s="67"/>
      <c r="P1012088" s="6"/>
      <c r="Q1012088" s="6"/>
      <c r="R1012088" s="71"/>
      <c r="S1012088" s="6"/>
      <c r="T1012088" s="6"/>
      <c r="U1012088" s="6"/>
      <c r="V1012088" s="9"/>
    </row>
    <row r="1012089" spans="1:22" customFormat="1">
      <c r="A1012089" s="2"/>
      <c r="B1012089" s="61"/>
      <c r="C1012089" s="52"/>
      <c r="D1012089" s="52"/>
      <c r="E1012089" s="6"/>
      <c r="F1012089" s="26"/>
      <c r="G1012089" s="26"/>
      <c r="H1012089" s="67"/>
      <c r="I1012089" s="68"/>
      <c r="J1012089" s="6"/>
      <c r="K1012089" s="69"/>
      <c r="L1012089" s="67"/>
      <c r="M1012089" s="67"/>
      <c r="N1012089" s="70"/>
      <c r="O1012089" s="67"/>
      <c r="P1012089" s="6"/>
      <c r="Q1012089" s="6"/>
      <c r="R1012089" s="71"/>
      <c r="S1012089" s="6"/>
      <c r="T1012089" s="6"/>
      <c r="U1012089" s="6"/>
      <c r="V1012089" s="9"/>
    </row>
    <row r="1012090" spans="1:22" customFormat="1">
      <c r="A1012090" s="2"/>
      <c r="B1012090" s="61"/>
      <c r="C1012090" s="52"/>
      <c r="D1012090" s="52"/>
      <c r="E1012090" s="6"/>
      <c r="F1012090" s="26"/>
      <c r="G1012090" s="26"/>
      <c r="H1012090" s="67"/>
      <c r="I1012090" s="68"/>
      <c r="J1012090" s="6"/>
      <c r="K1012090" s="69"/>
      <c r="L1012090" s="67"/>
      <c r="M1012090" s="67"/>
      <c r="N1012090" s="70"/>
      <c r="O1012090" s="67"/>
      <c r="P1012090" s="6"/>
      <c r="Q1012090" s="6"/>
      <c r="R1012090" s="71"/>
      <c r="S1012090" s="6"/>
      <c r="T1012090" s="6"/>
      <c r="U1012090" s="6"/>
      <c r="V1012090" s="9"/>
    </row>
    <row r="1012091" spans="1:22" customFormat="1">
      <c r="A1012091" s="2"/>
      <c r="B1012091" s="61"/>
      <c r="C1012091" s="52"/>
      <c r="D1012091" s="52"/>
      <c r="E1012091" s="6"/>
      <c r="F1012091" s="26"/>
      <c r="G1012091" s="26"/>
      <c r="H1012091" s="67"/>
      <c r="I1012091" s="68"/>
      <c r="J1012091" s="6"/>
      <c r="K1012091" s="69"/>
      <c r="L1012091" s="67"/>
      <c r="M1012091" s="67"/>
      <c r="N1012091" s="70"/>
      <c r="O1012091" s="67"/>
      <c r="P1012091" s="6"/>
      <c r="Q1012091" s="6"/>
      <c r="R1012091" s="71"/>
      <c r="S1012091" s="6"/>
      <c r="T1012091" s="6"/>
      <c r="U1012091" s="6"/>
      <c r="V1012091" s="9"/>
    </row>
    <row r="1012092" spans="1:22" customFormat="1">
      <c r="A1012092" s="2"/>
      <c r="B1012092" s="61"/>
      <c r="C1012092" s="52"/>
      <c r="D1012092" s="52"/>
      <c r="E1012092" s="6"/>
      <c r="F1012092" s="26"/>
      <c r="G1012092" s="26"/>
      <c r="H1012092" s="67"/>
      <c r="I1012092" s="68"/>
      <c r="J1012092" s="6"/>
      <c r="K1012092" s="69"/>
      <c r="L1012092" s="67"/>
      <c r="M1012092" s="67"/>
      <c r="N1012092" s="70"/>
      <c r="O1012092" s="67"/>
      <c r="P1012092" s="6"/>
      <c r="Q1012092" s="6"/>
      <c r="R1012092" s="71"/>
      <c r="S1012092" s="6"/>
      <c r="T1012092" s="6"/>
      <c r="U1012092" s="6"/>
      <c r="V1012092" s="9"/>
    </row>
    <row r="1012093" spans="1:22" customFormat="1">
      <c r="A1012093" s="2"/>
      <c r="B1012093" s="61"/>
      <c r="C1012093" s="52"/>
      <c r="D1012093" s="52"/>
      <c r="E1012093" s="6"/>
      <c r="F1012093" s="26"/>
      <c r="G1012093" s="26"/>
      <c r="H1012093" s="67"/>
      <c r="I1012093" s="68"/>
      <c r="J1012093" s="6"/>
      <c r="K1012093" s="69"/>
      <c r="L1012093" s="67"/>
      <c r="M1012093" s="67"/>
      <c r="N1012093" s="70"/>
      <c r="O1012093" s="67"/>
      <c r="P1012093" s="6"/>
      <c r="Q1012093" s="6"/>
      <c r="R1012093" s="71"/>
      <c r="S1012093" s="6"/>
      <c r="T1012093" s="6"/>
      <c r="U1012093" s="6"/>
      <c r="V1012093" s="9"/>
    </row>
    <row r="1012094" spans="1:22" customFormat="1">
      <c r="A1012094" s="2"/>
      <c r="B1012094" s="61"/>
      <c r="C1012094" s="52"/>
      <c r="D1012094" s="52"/>
      <c r="E1012094" s="6"/>
      <c r="F1012094" s="26"/>
      <c r="G1012094" s="26"/>
      <c r="H1012094" s="67"/>
      <c r="I1012094" s="68"/>
      <c r="J1012094" s="6"/>
      <c r="K1012094" s="69"/>
      <c r="L1012094" s="67"/>
      <c r="M1012094" s="67"/>
      <c r="N1012094" s="70"/>
      <c r="O1012094" s="67"/>
      <c r="P1012094" s="6"/>
      <c r="Q1012094" s="6"/>
      <c r="R1012094" s="71"/>
      <c r="S1012094" s="6"/>
      <c r="T1012094" s="6"/>
      <c r="U1012094" s="6"/>
      <c r="V1012094" s="9"/>
    </row>
    <row r="1012095" spans="1:22" customFormat="1">
      <c r="A1012095" s="2"/>
      <c r="B1012095" s="61"/>
      <c r="C1012095" s="52"/>
      <c r="D1012095" s="52"/>
      <c r="E1012095" s="6"/>
      <c r="F1012095" s="26"/>
      <c r="G1012095" s="26"/>
      <c r="H1012095" s="67"/>
      <c r="I1012095" s="68"/>
      <c r="J1012095" s="6"/>
      <c r="K1012095" s="69"/>
      <c r="L1012095" s="67"/>
      <c r="M1012095" s="67"/>
      <c r="N1012095" s="70"/>
      <c r="O1012095" s="67"/>
      <c r="P1012095" s="6"/>
      <c r="Q1012095" s="6"/>
      <c r="R1012095" s="71"/>
      <c r="S1012095" s="6"/>
      <c r="T1012095" s="6"/>
      <c r="U1012095" s="6"/>
      <c r="V1012095" s="9"/>
    </row>
    <row r="1012096" spans="1:22" customFormat="1">
      <c r="A1012096" s="2"/>
      <c r="B1012096" s="61"/>
      <c r="C1012096" s="52"/>
      <c r="D1012096" s="52"/>
      <c r="E1012096" s="6"/>
      <c r="F1012096" s="26"/>
      <c r="G1012096" s="26"/>
      <c r="H1012096" s="67"/>
      <c r="I1012096" s="68"/>
      <c r="J1012096" s="6"/>
      <c r="K1012096" s="69"/>
      <c r="L1012096" s="67"/>
      <c r="M1012096" s="67"/>
      <c r="N1012096" s="70"/>
      <c r="O1012096" s="67"/>
      <c r="P1012096" s="6"/>
      <c r="Q1012096" s="6"/>
      <c r="R1012096" s="71"/>
      <c r="S1012096" s="6"/>
      <c r="T1012096" s="6"/>
      <c r="U1012096" s="6"/>
      <c r="V1012096" s="9"/>
    </row>
    <row r="1012097" spans="1:22" customFormat="1">
      <c r="A1012097" s="2"/>
      <c r="B1012097" s="61"/>
      <c r="C1012097" s="52"/>
      <c r="D1012097" s="52"/>
      <c r="E1012097" s="6"/>
      <c r="F1012097" s="26"/>
      <c r="G1012097" s="26"/>
      <c r="H1012097" s="67"/>
      <c r="I1012097" s="68"/>
      <c r="J1012097" s="6"/>
      <c r="K1012097" s="69"/>
      <c r="L1012097" s="67"/>
      <c r="M1012097" s="67"/>
      <c r="N1012097" s="70"/>
      <c r="O1012097" s="67"/>
      <c r="P1012097" s="6"/>
      <c r="Q1012097" s="6"/>
      <c r="R1012097" s="71"/>
      <c r="S1012097" s="6"/>
      <c r="T1012097" s="6"/>
      <c r="U1012097" s="6"/>
      <c r="V1012097" s="9"/>
    </row>
    <row r="1012098" spans="1:22" customFormat="1">
      <c r="A1012098" s="2"/>
      <c r="B1012098" s="61"/>
      <c r="C1012098" s="52"/>
      <c r="D1012098" s="52"/>
      <c r="E1012098" s="6"/>
      <c r="F1012098" s="26"/>
      <c r="G1012098" s="26"/>
      <c r="H1012098" s="67"/>
      <c r="I1012098" s="68"/>
      <c r="J1012098" s="6"/>
      <c r="K1012098" s="69"/>
      <c r="L1012098" s="67"/>
      <c r="M1012098" s="67"/>
      <c r="N1012098" s="70"/>
      <c r="O1012098" s="67"/>
      <c r="P1012098" s="6"/>
      <c r="Q1012098" s="6"/>
      <c r="R1012098" s="71"/>
      <c r="S1012098" s="6"/>
      <c r="T1012098" s="6"/>
      <c r="U1012098" s="6"/>
      <c r="V1012098" s="9"/>
    </row>
    <row r="1012099" spans="1:22" customFormat="1">
      <c r="A1012099" s="2"/>
      <c r="B1012099" s="61"/>
      <c r="C1012099" s="52"/>
      <c r="D1012099" s="52"/>
      <c r="E1012099" s="6"/>
      <c r="F1012099" s="26"/>
      <c r="G1012099" s="26"/>
      <c r="H1012099" s="67"/>
      <c r="I1012099" s="68"/>
      <c r="J1012099" s="6"/>
      <c r="K1012099" s="69"/>
      <c r="L1012099" s="67"/>
      <c r="M1012099" s="67"/>
      <c r="N1012099" s="70"/>
      <c r="O1012099" s="67"/>
      <c r="P1012099" s="6"/>
      <c r="Q1012099" s="6"/>
      <c r="R1012099" s="71"/>
      <c r="S1012099" s="6"/>
      <c r="T1012099" s="6"/>
      <c r="U1012099" s="6"/>
      <c r="V1012099" s="9"/>
    </row>
    <row r="1012100" spans="1:22" customFormat="1">
      <c r="A1012100" s="2"/>
      <c r="B1012100" s="61"/>
      <c r="C1012100" s="52"/>
      <c r="D1012100" s="52"/>
      <c r="E1012100" s="6"/>
      <c r="F1012100" s="26"/>
      <c r="G1012100" s="26"/>
      <c r="H1012100" s="67"/>
      <c r="I1012100" s="68"/>
      <c r="J1012100" s="6"/>
      <c r="K1012100" s="69"/>
      <c r="L1012100" s="67"/>
      <c r="M1012100" s="67"/>
      <c r="N1012100" s="70"/>
      <c r="O1012100" s="67"/>
      <c r="P1012100" s="6"/>
      <c r="Q1012100" s="6"/>
      <c r="R1012100" s="71"/>
      <c r="S1012100" s="6"/>
      <c r="T1012100" s="6"/>
      <c r="U1012100" s="6"/>
      <c r="V1012100" s="9"/>
    </row>
    <row r="1012101" spans="1:22" customFormat="1">
      <c r="A1012101" s="2"/>
      <c r="B1012101" s="61"/>
      <c r="C1012101" s="52"/>
      <c r="D1012101" s="52"/>
      <c r="E1012101" s="6"/>
      <c r="F1012101" s="26"/>
      <c r="G1012101" s="26"/>
      <c r="H1012101" s="67"/>
      <c r="I1012101" s="68"/>
      <c r="J1012101" s="6"/>
      <c r="K1012101" s="69"/>
      <c r="L1012101" s="67"/>
      <c r="M1012101" s="67"/>
      <c r="N1012101" s="70"/>
      <c r="O1012101" s="67"/>
      <c r="P1012101" s="6"/>
      <c r="Q1012101" s="6"/>
      <c r="R1012101" s="71"/>
      <c r="S1012101" s="6"/>
      <c r="T1012101" s="6"/>
      <c r="U1012101" s="6"/>
      <c r="V1012101" s="9"/>
    </row>
    <row r="1012102" spans="1:22" customFormat="1">
      <c r="A1012102" s="2"/>
      <c r="B1012102" s="61"/>
      <c r="C1012102" s="52"/>
      <c r="D1012102" s="52"/>
      <c r="E1012102" s="6"/>
      <c r="F1012102" s="26"/>
      <c r="G1012102" s="26"/>
      <c r="H1012102" s="67"/>
      <c r="I1012102" s="68"/>
      <c r="J1012102" s="6"/>
      <c r="K1012102" s="69"/>
      <c r="L1012102" s="67"/>
      <c r="M1012102" s="67"/>
      <c r="N1012102" s="70"/>
      <c r="O1012102" s="67"/>
      <c r="P1012102" s="6"/>
      <c r="Q1012102" s="6"/>
      <c r="R1012102" s="71"/>
      <c r="S1012102" s="6"/>
      <c r="T1012102" s="6"/>
      <c r="U1012102" s="6"/>
      <c r="V1012102" s="9"/>
    </row>
    <row r="1012103" spans="1:22" customFormat="1">
      <c r="A1012103" s="2"/>
      <c r="B1012103" s="61"/>
      <c r="C1012103" s="52"/>
      <c r="D1012103" s="52"/>
      <c r="E1012103" s="6"/>
      <c r="F1012103" s="26"/>
      <c r="G1012103" s="26"/>
      <c r="H1012103" s="67"/>
      <c r="I1012103" s="68"/>
      <c r="J1012103" s="6"/>
      <c r="K1012103" s="69"/>
      <c r="L1012103" s="67"/>
      <c r="M1012103" s="67"/>
      <c r="N1012103" s="70"/>
      <c r="O1012103" s="67"/>
      <c r="P1012103" s="6"/>
      <c r="Q1012103" s="6"/>
      <c r="R1012103" s="71"/>
      <c r="S1012103" s="6"/>
      <c r="T1012103" s="6"/>
      <c r="U1012103" s="6"/>
      <c r="V1012103" s="9"/>
    </row>
    <row r="1012104" spans="1:22" customFormat="1">
      <c r="A1012104" s="2"/>
      <c r="B1012104" s="61"/>
      <c r="C1012104" s="52"/>
      <c r="D1012104" s="52"/>
      <c r="E1012104" s="6"/>
      <c r="F1012104" s="26"/>
      <c r="G1012104" s="26"/>
      <c r="H1012104" s="67"/>
      <c r="I1012104" s="68"/>
      <c r="J1012104" s="6"/>
      <c r="K1012104" s="69"/>
      <c r="L1012104" s="67"/>
      <c r="M1012104" s="67"/>
      <c r="N1012104" s="70"/>
      <c r="O1012104" s="67"/>
      <c r="P1012104" s="6"/>
      <c r="Q1012104" s="6"/>
      <c r="R1012104" s="71"/>
      <c r="S1012104" s="6"/>
      <c r="T1012104" s="6"/>
      <c r="U1012104" s="6"/>
      <c r="V1012104" s="9"/>
    </row>
    <row r="1012105" spans="1:22" customFormat="1">
      <c r="A1012105" s="2"/>
      <c r="B1012105" s="61"/>
      <c r="C1012105" s="52"/>
      <c r="D1012105" s="52"/>
      <c r="E1012105" s="6"/>
      <c r="F1012105" s="26"/>
      <c r="G1012105" s="26"/>
      <c r="H1012105" s="67"/>
      <c r="I1012105" s="68"/>
      <c r="J1012105" s="6"/>
      <c r="K1012105" s="69"/>
      <c r="L1012105" s="67"/>
      <c r="M1012105" s="67"/>
      <c r="N1012105" s="70"/>
      <c r="O1012105" s="67"/>
      <c r="P1012105" s="6"/>
      <c r="Q1012105" s="6"/>
      <c r="R1012105" s="71"/>
      <c r="S1012105" s="6"/>
      <c r="T1012105" s="6"/>
      <c r="U1012105" s="6"/>
      <c r="V1012105" s="9"/>
    </row>
    <row r="1012106" spans="1:22" customFormat="1">
      <c r="A1012106" s="2"/>
      <c r="B1012106" s="61"/>
      <c r="C1012106" s="52"/>
      <c r="D1012106" s="52"/>
      <c r="E1012106" s="6"/>
      <c r="F1012106" s="26"/>
      <c r="G1012106" s="26"/>
      <c r="H1012106" s="67"/>
      <c r="I1012106" s="68"/>
      <c r="J1012106" s="6"/>
      <c r="K1012106" s="69"/>
      <c r="L1012106" s="67"/>
      <c r="M1012106" s="67"/>
      <c r="N1012106" s="70"/>
      <c r="O1012106" s="67"/>
      <c r="P1012106" s="6"/>
      <c r="Q1012106" s="6"/>
      <c r="R1012106" s="71"/>
      <c r="S1012106" s="6"/>
      <c r="T1012106" s="6"/>
      <c r="U1012106" s="6"/>
      <c r="V1012106" s="9"/>
    </row>
    <row r="1012107" spans="1:22" customFormat="1">
      <c r="A1012107" s="2"/>
      <c r="B1012107" s="61"/>
      <c r="C1012107" s="52"/>
      <c r="D1012107" s="52"/>
      <c r="E1012107" s="6"/>
      <c r="F1012107" s="26"/>
      <c r="G1012107" s="26"/>
      <c r="H1012107" s="67"/>
      <c r="I1012107" s="68"/>
      <c r="J1012107" s="6"/>
      <c r="K1012107" s="69"/>
      <c r="L1012107" s="67"/>
      <c r="M1012107" s="67"/>
      <c r="N1012107" s="70"/>
      <c r="O1012107" s="67"/>
      <c r="P1012107" s="6"/>
      <c r="Q1012107" s="6"/>
      <c r="R1012107" s="71"/>
      <c r="S1012107" s="6"/>
      <c r="T1012107" s="6"/>
      <c r="U1012107" s="6"/>
      <c r="V1012107" s="9"/>
    </row>
    <row r="1012108" spans="1:22" customFormat="1">
      <c r="A1012108" s="2"/>
      <c r="B1012108" s="61"/>
      <c r="C1012108" s="52"/>
      <c r="D1012108" s="52"/>
      <c r="E1012108" s="6"/>
      <c r="F1012108" s="26"/>
      <c r="G1012108" s="26"/>
      <c r="H1012108" s="67"/>
      <c r="I1012108" s="68"/>
      <c r="J1012108" s="6"/>
      <c r="K1012108" s="69"/>
      <c r="L1012108" s="67"/>
      <c r="M1012108" s="67"/>
      <c r="N1012108" s="70"/>
      <c r="O1012108" s="67"/>
      <c r="P1012108" s="6"/>
      <c r="Q1012108" s="6"/>
      <c r="R1012108" s="71"/>
      <c r="S1012108" s="6"/>
      <c r="T1012108" s="6"/>
      <c r="U1012108" s="6"/>
      <c r="V1012108" s="9"/>
    </row>
    <row r="1012109" spans="1:22" customFormat="1">
      <c r="A1012109" s="2"/>
      <c r="B1012109" s="61"/>
      <c r="C1012109" s="52"/>
      <c r="D1012109" s="52"/>
      <c r="E1012109" s="6"/>
      <c r="F1012109" s="26"/>
      <c r="G1012109" s="26"/>
      <c r="H1012109" s="67"/>
      <c r="I1012109" s="68"/>
      <c r="J1012109" s="6"/>
      <c r="K1012109" s="69"/>
      <c r="L1012109" s="67"/>
      <c r="M1012109" s="67"/>
      <c r="N1012109" s="70"/>
      <c r="O1012109" s="67"/>
      <c r="P1012109" s="6"/>
      <c r="Q1012109" s="6"/>
      <c r="R1012109" s="71"/>
      <c r="S1012109" s="6"/>
      <c r="T1012109" s="6"/>
      <c r="U1012109" s="6"/>
      <c r="V1012109" s="9"/>
    </row>
    <row r="1012110" spans="1:22" customFormat="1">
      <c r="A1012110" s="2"/>
      <c r="B1012110" s="61"/>
      <c r="C1012110" s="52"/>
      <c r="D1012110" s="52"/>
      <c r="E1012110" s="6"/>
      <c r="F1012110" s="26"/>
      <c r="G1012110" s="26"/>
      <c r="H1012110" s="67"/>
      <c r="I1012110" s="68"/>
      <c r="J1012110" s="6"/>
      <c r="K1012110" s="69"/>
      <c r="L1012110" s="67"/>
      <c r="M1012110" s="67"/>
      <c r="N1012110" s="70"/>
      <c r="O1012110" s="67"/>
      <c r="P1012110" s="6"/>
      <c r="Q1012110" s="6"/>
      <c r="R1012110" s="71"/>
      <c r="S1012110" s="6"/>
      <c r="T1012110" s="6"/>
      <c r="U1012110" s="6"/>
      <c r="V1012110" s="9"/>
    </row>
    <row r="1012111" spans="1:22" customFormat="1">
      <c r="A1012111" s="2"/>
      <c r="B1012111" s="61"/>
      <c r="C1012111" s="52"/>
      <c r="D1012111" s="52"/>
      <c r="E1012111" s="6"/>
      <c r="F1012111" s="26"/>
      <c r="G1012111" s="26"/>
      <c r="H1012111" s="67"/>
      <c r="I1012111" s="68"/>
      <c r="J1012111" s="6"/>
      <c r="K1012111" s="69"/>
      <c r="L1012111" s="67"/>
      <c r="M1012111" s="67"/>
      <c r="N1012111" s="70"/>
      <c r="O1012111" s="67"/>
      <c r="P1012111" s="6"/>
      <c r="Q1012111" s="6"/>
      <c r="R1012111" s="71"/>
      <c r="S1012111" s="6"/>
      <c r="T1012111" s="6"/>
      <c r="U1012111" s="6"/>
      <c r="V1012111" s="9"/>
    </row>
    <row r="1012112" spans="1:22" customFormat="1">
      <c r="A1012112" s="2"/>
      <c r="B1012112" s="61"/>
      <c r="C1012112" s="52"/>
      <c r="D1012112" s="52"/>
      <c r="E1012112" s="6"/>
      <c r="F1012112" s="26"/>
      <c r="G1012112" s="26"/>
      <c r="H1012112" s="67"/>
      <c r="I1012112" s="68"/>
      <c r="J1012112" s="6"/>
      <c r="K1012112" s="69"/>
      <c r="L1012112" s="67"/>
      <c r="M1012112" s="67"/>
      <c r="N1012112" s="70"/>
      <c r="O1012112" s="67"/>
      <c r="P1012112" s="6"/>
      <c r="Q1012112" s="6"/>
      <c r="R1012112" s="71"/>
      <c r="S1012112" s="6"/>
      <c r="T1012112" s="6"/>
      <c r="U1012112" s="6"/>
      <c r="V1012112" s="9"/>
    </row>
    <row r="1012113" spans="1:22" customFormat="1">
      <c r="A1012113" s="2"/>
      <c r="B1012113" s="61"/>
      <c r="C1012113" s="52"/>
      <c r="D1012113" s="52"/>
      <c r="E1012113" s="6"/>
      <c r="F1012113" s="26"/>
      <c r="G1012113" s="26"/>
      <c r="H1012113" s="67"/>
      <c r="I1012113" s="68"/>
      <c r="J1012113" s="6"/>
      <c r="K1012113" s="69"/>
      <c r="L1012113" s="67"/>
      <c r="M1012113" s="67"/>
      <c r="N1012113" s="70"/>
      <c r="O1012113" s="67"/>
      <c r="P1012113" s="6"/>
      <c r="Q1012113" s="6"/>
      <c r="R1012113" s="71"/>
      <c r="S1012113" s="6"/>
      <c r="T1012113" s="6"/>
      <c r="U1012113" s="6"/>
      <c r="V1012113" s="9"/>
    </row>
    <row r="1012114" spans="1:22" customFormat="1">
      <c r="A1012114" s="2"/>
      <c r="B1012114" s="61"/>
      <c r="C1012114" s="52"/>
      <c r="D1012114" s="52"/>
      <c r="E1012114" s="6"/>
      <c r="F1012114" s="26"/>
      <c r="G1012114" s="26"/>
      <c r="H1012114" s="67"/>
      <c r="I1012114" s="68"/>
      <c r="J1012114" s="6"/>
      <c r="K1012114" s="69"/>
      <c r="L1012114" s="67"/>
      <c r="M1012114" s="67"/>
      <c r="N1012114" s="70"/>
      <c r="O1012114" s="67"/>
      <c r="P1012114" s="6"/>
      <c r="Q1012114" s="6"/>
      <c r="R1012114" s="71"/>
      <c r="S1012114" s="6"/>
      <c r="T1012114" s="6"/>
      <c r="U1012114" s="6"/>
      <c r="V1012114" s="9"/>
    </row>
    <row r="1012115" spans="1:22" customFormat="1">
      <c r="A1012115" s="2"/>
      <c r="B1012115" s="61"/>
      <c r="C1012115" s="52"/>
      <c r="D1012115" s="52"/>
      <c r="E1012115" s="6"/>
      <c r="F1012115" s="26"/>
      <c r="G1012115" s="26"/>
      <c r="H1012115" s="67"/>
      <c r="I1012115" s="68"/>
      <c r="J1012115" s="6"/>
      <c r="K1012115" s="69"/>
      <c r="L1012115" s="67"/>
      <c r="M1012115" s="67"/>
      <c r="N1012115" s="70"/>
      <c r="O1012115" s="67"/>
      <c r="P1012115" s="6"/>
      <c r="Q1012115" s="6"/>
      <c r="R1012115" s="71"/>
      <c r="S1012115" s="6"/>
      <c r="T1012115" s="6"/>
      <c r="U1012115" s="6"/>
      <c r="V1012115" s="9"/>
    </row>
    <row r="1012116" spans="1:22" customFormat="1">
      <c r="A1012116" s="2"/>
      <c r="B1012116" s="61"/>
      <c r="C1012116" s="52"/>
      <c r="D1012116" s="52"/>
      <c r="E1012116" s="6"/>
      <c r="F1012116" s="26"/>
      <c r="G1012116" s="26"/>
      <c r="H1012116" s="67"/>
      <c r="I1012116" s="68"/>
      <c r="J1012116" s="6"/>
      <c r="K1012116" s="69"/>
      <c r="L1012116" s="67"/>
      <c r="M1012116" s="67"/>
      <c r="N1012116" s="70"/>
      <c r="O1012116" s="67"/>
      <c r="P1012116" s="6"/>
      <c r="Q1012116" s="6"/>
      <c r="R1012116" s="71"/>
      <c r="S1012116" s="6"/>
      <c r="T1012116" s="6"/>
      <c r="U1012116" s="6"/>
      <c r="V1012116" s="9"/>
    </row>
    <row r="1012117" spans="1:22" customFormat="1">
      <c r="A1012117" s="2"/>
      <c r="B1012117" s="61"/>
      <c r="C1012117" s="52"/>
      <c r="D1012117" s="52"/>
      <c r="E1012117" s="6"/>
      <c r="F1012117" s="26"/>
      <c r="G1012117" s="26"/>
      <c r="H1012117" s="67"/>
      <c r="I1012117" s="68"/>
      <c r="J1012117" s="6"/>
      <c r="K1012117" s="69"/>
      <c r="L1012117" s="67"/>
      <c r="M1012117" s="67"/>
      <c r="N1012117" s="70"/>
      <c r="O1012117" s="67"/>
      <c r="P1012117" s="6"/>
      <c r="Q1012117" s="6"/>
      <c r="R1012117" s="71"/>
      <c r="S1012117" s="6"/>
      <c r="T1012117" s="6"/>
      <c r="U1012117" s="6"/>
      <c r="V1012117" s="9"/>
    </row>
    <row r="1012118" spans="1:22" customFormat="1">
      <c r="A1012118" s="2"/>
      <c r="B1012118" s="61"/>
      <c r="C1012118" s="52"/>
      <c r="D1012118" s="52"/>
      <c r="E1012118" s="6"/>
      <c r="F1012118" s="26"/>
      <c r="G1012118" s="26"/>
      <c r="H1012118" s="67"/>
      <c r="I1012118" s="68"/>
      <c r="J1012118" s="6"/>
      <c r="K1012118" s="69"/>
      <c r="L1012118" s="67"/>
      <c r="M1012118" s="67"/>
      <c r="N1012118" s="70"/>
      <c r="O1012118" s="67"/>
      <c r="P1012118" s="6"/>
      <c r="Q1012118" s="6"/>
      <c r="R1012118" s="71"/>
      <c r="S1012118" s="6"/>
      <c r="T1012118" s="6"/>
      <c r="U1012118" s="6"/>
      <c r="V1012118" s="9"/>
    </row>
    <row r="1012119" spans="1:22" customFormat="1">
      <c r="A1012119" s="2"/>
      <c r="B1012119" s="61"/>
      <c r="C1012119" s="52"/>
      <c r="D1012119" s="52"/>
      <c r="E1012119" s="6"/>
      <c r="F1012119" s="26"/>
      <c r="G1012119" s="26"/>
      <c r="H1012119" s="67"/>
      <c r="I1012119" s="68"/>
      <c r="J1012119" s="6"/>
      <c r="K1012119" s="69"/>
      <c r="L1012119" s="67"/>
      <c r="M1012119" s="67"/>
      <c r="N1012119" s="70"/>
      <c r="O1012119" s="67"/>
      <c r="P1012119" s="6"/>
      <c r="Q1012119" s="6"/>
      <c r="R1012119" s="71"/>
      <c r="S1012119" s="6"/>
      <c r="T1012119" s="6"/>
      <c r="U1012119" s="6"/>
      <c r="V1012119" s="9"/>
    </row>
    <row r="1012120" spans="1:22" customFormat="1">
      <c r="A1012120" s="2"/>
      <c r="B1012120" s="61"/>
      <c r="C1012120" s="52"/>
      <c r="D1012120" s="52"/>
      <c r="E1012120" s="6"/>
      <c r="F1012120" s="26"/>
      <c r="G1012120" s="26"/>
      <c r="H1012120" s="67"/>
      <c r="I1012120" s="68"/>
      <c r="J1012120" s="6"/>
      <c r="K1012120" s="69"/>
      <c r="L1012120" s="67"/>
      <c r="M1012120" s="67"/>
      <c r="N1012120" s="70"/>
      <c r="O1012120" s="67"/>
      <c r="P1012120" s="6"/>
      <c r="Q1012120" s="6"/>
      <c r="R1012120" s="71"/>
      <c r="S1012120" s="6"/>
      <c r="T1012120" s="6"/>
      <c r="U1012120" s="6"/>
      <c r="V1012120" s="9"/>
    </row>
    <row r="1012121" spans="1:22" customFormat="1">
      <c r="A1012121" s="2"/>
      <c r="B1012121" s="61"/>
      <c r="C1012121" s="52"/>
      <c r="D1012121" s="52"/>
      <c r="E1012121" s="6"/>
      <c r="F1012121" s="26"/>
      <c r="G1012121" s="26"/>
      <c r="H1012121" s="67"/>
      <c r="I1012121" s="68"/>
      <c r="J1012121" s="6"/>
      <c r="K1012121" s="69"/>
      <c r="L1012121" s="67"/>
      <c r="M1012121" s="67"/>
      <c r="N1012121" s="70"/>
      <c r="O1012121" s="67"/>
      <c r="P1012121" s="6"/>
      <c r="Q1012121" s="6"/>
      <c r="R1012121" s="71"/>
      <c r="S1012121" s="6"/>
      <c r="T1012121" s="6"/>
      <c r="U1012121" s="6"/>
      <c r="V1012121" s="9"/>
    </row>
    <row r="1012122" spans="1:22" customFormat="1">
      <c r="A1012122" s="2"/>
      <c r="B1012122" s="61"/>
      <c r="C1012122" s="52"/>
      <c r="D1012122" s="52"/>
      <c r="E1012122" s="6"/>
      <c r="F1012122" s="26"/>
      <c r="G1012122" s="26"/>
      <c r="H1012122" s="67"/>
      <c r="I1012122" s="68"/>
      <c r="J1012122" s="6"/>
      <c r="K1012122" s="69"/>
      <c r="L1012122" s="67"/>
      <c r="M1012122" s="67"/>
      <c r="N1012122" s="70"/>
      <c r="O1012122" s="67"/>
      <c r="P1012122" s="6"/>
      <c r="Q1012122" s="6"/>
      <c r="R1012122" s="71"/>
      <c r="S1012122" s="6"/>
      <c r="T1012122" s="6"/>
      <c r="U1012122" s="6"/>
      <c r="V1012122" s="9"/>
    </row>
    <row r="1012123" spans="1:22" customFormat="1">
      <c r="A1012123" s="2"/>
      <c r="B1012123" s="61"/>
      <c r="C1012123" s="52"/>
      <c r="D1012123" s="52"/>
      <c r="E1012123" s="6"/>
      <c r="F1012123" s="26"/>
      <c r="G1012123" s="26"/>
      <c r="H1012123" s="67"/>
      <c r="I1012123" s="68"/>
      <c r="J1012123" s="6"/>
      <c r="K1012123" s="69"/>
      <c r="L1012123" s="67"/>
      <c r="M1012123" s="67"/>
      <c r="N1012123" s="70"/>
      <c r="O1012123" s="67"/>
      <c r="P1012123" s="6"/>
      <c r="Q1012123" s="6"/>
      <c r="R1012123" s="71"/>
      <c r="S1012123" s="6"/>
      <c r="T1012123" s="6"/>
      <c r="U1012123" s="6"/>
      <c r="V1012123" s="9"/>
    </row>
    <row r="1012124" spans="1:22" customFormat="1">
      <c r="A1012124" s="2"/>
      <c r="B1012124" s="61"/>
      <c r="C1012124" s="52"/>
      <c r="D1012124" s="52"/>
      <c r="E1012124" s="6"/>
      <c r="F1012124" s="26"/>
      <c r="G1012124" s="26"/>
      <c r="H1012124" s="67"/>
      <c r="I1012124" s="68"/>
      <c r="J1012124" s="6"/>
      <c r="K1012124" s="69"/>
      <c r="L1012124" s="67"/>
      <c r="M1012124" s="67"/>
      <c r="N1012124" s="70"/>
      <c r="O1012124" s="67"/>
      <c r="P1012124" s="6"/>
      <c r="Q1012124" s="6"/>
      <c r="R1012124" s="71"/>
      <c r="S1012124" s="6"/>
      <c r="T1012124" s="6"/>
      <c r="U1012124" s="6"/>
      <c r="V1012124" s="9"/>
    </row>
    <row r="1012125" spans="1:22" customFormat="1">
      <c r="A1012125" s="2"/>
      <c r="B1012125" s="61"/>
      <c r="C1012125" s="52"/>
      <c r="D1012125" s="52"/>
      <c r="E1012125" s="6"/>
      <c r="F1012125" s="26"/>
      <c r="G1012125" s="26"/>
      <c r="H1012125" s="67"/>
      <c r="I1012125" s="68"/>
      <c r="J1012125" s="6"/>
      <c r="K1012125" s="69"/>
      <c r="L1012125" s="67"/>
      <c r="M1012125" s="67"/>
      <c r="N1012125" s="70"/>
      <c r="O1012125" s="67"/>
      <c r="P1012125" s="6"/>
      <c r="Q1012125" s="6"/>
      <c r="R1012125" s="71"/>
      <c r="S1012125" s="6"/>
      <c r="T1012125" s="6"/>
      <c r="U1012125" s="6"/>
      <c r="V1012125" s="9"/>
    </row>
    <row r="1012126" spans="1:22" customFormat="1">
      <c r="A1012126" s="2"/>
      <c r="B1012126" s="61"/>
      <c r="C1012126" s="52"/>
      <c r="D1012126" s="52"/>
      <c r="E1012126" s="6"/>
      <c r="F1012126" s="26"/>
      <c r="G1012126" s="26"/>
      <c r="H1012126" s="67"/>
      <c r="I1012126" s="68"/>
      <c r="J1012126" s="6"/>
      <c r="K1012126" s="69"/>
      <c r="L1012126" s="67"/>
      <c r="M1012126" s="67"/>
      <c r="N1012126" s="70"/>
      <c r="O1012126" s="67"/>
      <c r="P1012126" s="6"/>
      <c r="Q1012126" s="6"/>
      <c r="R1012126" s="71"/>
      <c r="S1012126" s="6"/>
      <c r="T1012126" s="6"/>
      <c r="U1012126" s="6"/>
      <c r="V1012126" s="9"/>
    </row>
    <row r="1012127" spans="1:22" customFormat="1">
      <c r="A1012127" s="2"/>
      <c r="B1012127" s="61"/>
      <c r="C1012127" s="52"/>
      <c r="D1012127" s="52"/>
      <c r="E1012127" s="6"/>
      <c r="F1012127" s="26"/>
      <c r="G1012127" s="26"/>
      <c r="H1012127" s="67"/>
      <c r="I1012127" s="68"/>
      <c r="J1012127" s="6"/>
      <c r="K1012127" s="69"/>
      <c r="L1012127" s="67"/>
      <c r="M1012127" s="67"/>
      <c r="N1012127" s="70"/>
      <c r="O1012127" s="67"/>
      <c r="P1012127" s="6"/>
      <c r="Q1012127" s="6"/>
      <c r="R1012127" s="71"/>
      <c r="S1012127" s="6"/>
      <c r="T1012127" s="6"/>
      <c r="U1012127" s="6"/>
      <c r="V1012127" s="9"/>
    </row>
    <row r="1012128" spans="1:22" customFormat="1">
      <c r="A1012128" s="2"/>
      <c r="B1012128" s="61"/>
      <c r="C1012128" s="52"/>
      <c r="D1012128" s="52"/>
      <c r="E1012128" s="6"/>
      <c r="F1012128" s="26"/>
      <c r="G1012128" s="26"/>
      <c r="H1012128" s="67"/>
      <c r="I1012128" s="68"/>
      <c r="J1012128" s="6"/>
      <c r="K1012128" s="69"/>
      <c r="L1012128" s="67"/>
      <c r="M1012128" s="67"/>
      <c r="N1012128" s="70"/>
      <c r="O1012128" s="67"/>
      <c r="P1012128" s="6"/>
      <c r="Q1012128" s="6"/>
      <c r="R1012128" s="71"/>
      <c r="S1012128" s="6"/>
      <c r="T1012128" s="6"/>
      <c r="U1012128" s="6"/>
      <c r="V1012128" s="9"/>
    </row>
    <row r="1012129" spans="1:22" customFormat="1">
      <c r="A1012129" s="2"/>
      <c r="B1012129" s="61"/>
      <c r="C1012129" s="52"/>
      <c r="D1012129" s="52"/>
      <c r="E1012129" s="6"/>
      <c r="F1012129" s="26"/>
      <c r="G1012129" s="26"/>
      <c r="H1012129" s="67"/>
      <c r="I1012129" s="68"/>
      <c r="J1012129" s="6"/>
      <c r="K1012129" s="69"/>
      <c r="L1012129" s="67"/>
      <c r="M1012129" s="67"/>
      <c r="N1012129" s="70"/>
      <c r="O1012129" s="67"/>
      <c r="P1012129" s="6"/>
      <c r="Q1012129" s="6"/>
      <c r="R1012129" s="71"/>
      <c r="S1012129" s="6"/>
      <c r="T1012129" s="6"/>
      <c r="U1012129" s="6"/>
      <c r="V1012129" s="9"/>
    </row>
    <row r="1012130" spans="1:22" customFormat="1">
      <c r="A1012130" s="2"/>
      <c r="B1012130" s="61"/>
      <c r="C1012130" s="52"/>
      <c r="D1012130" s="52"/>
      <c r="E1012130" s="6"/>
      <c r="F1012130" s="26"/>
      <c r="G1012130" s="26"/>
      <c r="H1012130" s="67"/>
      <c r="I1012130" s="68"/>
      <c r="J1012130" s="6"/>
      <c r="K1012130" s="69"/>
      <c r="L1012130" s="67"/>
      <c r="M1012130" s="67"/>
      <c r="N1012130" s="70"/>
      <c r="O1012130" s="67"/>
      <c r="P1012130" s="6"/>
      <c r="Q1012130" s="6"/>
      <c r="R1012130" s="71"/>
      <c r="S1012130" s="6"/>
      <c r="T1012130" s="6"/>
      <c r="U1012130" s="6"/>
      <c r="V1012130" s="9"/>
    </row>
    <row r="1012131" spans="1:22" customFormat="1">
      <c r="A1012131" s="2"/>
      <c r="B1012131" s="61"/>
      <c r="C1012131" s="52"/>
      <c r="D1012131" s="52"/>
      <c r="E1012131" s="6"/>
      <c r="F1012131" s="26"/>
      <c r="G1012131" s="26"/>
      <c r="H1012131" s="67"/>
      <c r="I1012131" s="68"/>
      <c r="J1012131" s="6"/>
      <c r="K1012131" s="69"/>
      <c r="L1012131" s="67"/>
      <c r="M1012131" s="67"/>
      <c r="N1012131" s="70"/>
      <c r="O1012131" s="67"/>
      <c r="P1012131" s="6"/>
      <c r="Q1012131" s="6"/>
      <c r="R1012131" s="71"/>
      <c r="S1012131" s="6"/>
      <c r="T1012131" s="6"/>
      <c r="U1012131" s="6"/>
      <c r="V1012131" s="9"/>
    </row>
    <row r="1012132" spans="1:22" customFormat="1">
      <c r="A1012132" s="2"/>
      <c r="B1012132" s="61"/>
      <c r="C1012132" s="52"/>
      <c r="D1012132" s="52"/>
      <c r="E1012132" s="6"/>
      <c r="F1012132" s="26"/>
      <c r="G1012132" s="26"/>
      <c r="H1012132" s="67"/>
      <c r="I1012132" s="68"/>
      <c r="J1012132" s="6"/>
      <c r="K1012132" s="69"/>
      <c r="L1012132" s="67"/>
      <c r="M1012132" s="67"/>
      <c r="N1012132" s="70"/>
      <c r="O1012132" s="67"/>
      <c r="P1012132" s="6"/>
      <c r="Q1012132" s="6"/>
      <c r="R1012132" s="71"/>
      <c r="S1012132" s="6"/>
      <c r="T1012132" s="6"/>
      <c r="U1012132" s="6"/>
      <c r="V1012132" s="9"/>
    </row>
    <row r="1012133" spans="1:22" customFormat="1">
      <c r="A1012133" s="2"/>
      <c r="B1012133" s="61"/>
      <c r="C1012133" s="52"/>
      <c r="D1012133" s="52"/>
      <c r="E1012133" s="6"/>
      <c r="F1012133" s="26"/>
      <c r="G1012133" s="26"/>
      <c r="H1012133" s="67"/>
      <c r="I1012133" s="68"/>
      <c r="J1012133" s="6"/>
      <c r="K1012133" s="69"/>
      <c r="L1012133" s="67"/>
      <c r="M1012133" s="67"/>
      <c r="N1012133" s="70"/>
      <c r="O1012133" s="67"/>
      <c r="P1012133" s="6"/>
      <c r="Q1012133" s="6"/>
      <c r="R1012133" s="71"/>
      <c r="S1012133" s="6"/>
      <c r="T1012133" s="6"/>
      <c r="U1012133" s="6"/>
      <c r="V1012133" s="9"/>
    </row>
    <row r="1012134" spans="1:22" customFormat="1">
      <c r="A1012134" s="2"/>
      <c r="B1012134" s="61"/>
      <c r="C1012134" s="52"/>
      <c r="D1012134" s="52"/>
      <c r="E1012134" s="6"/>
      <c r="F1012134" s="26"/>
      <c r="G1012134" s="26"/>
      <c r="H1012134" s="67"/>
      <c r="I1012134" s="68"/>
      <c r="J1012134" s="6"/>
      <c r="K1012134" s="69"/>
      <c r="L1012134" s="67"/>
      <c r="M1012134" s="67"/>
      <c r="N1012134" s="70"/>
      <c r="O1012134" s="67"/>
      <c r="P1012134" s="6"/>
      <c r="Q1012134" s="6"/>
      <c r="R1012134" s="71"/>
      <c r="S1012134" s="6"/>
      <c r="T1012134" s="6"/>
      <c r="U1012134" s="6"/>
      <c r="V1012134" s="9"/>
    </row>
    <row r="1012135" spans="1:22" customFormat="1">
      <c r="A1012135" s="2"/>
      <c r="B1012135" s="61"/>
      <c r="C1012135" s="52"/>
      <c r="D1012135" s="52"/>
      <c r="E1012135" s="6"/>
      <c r="F1012135" s="26"/>
      <c r="G1012135" s="26"/>
      <c r="H1012135" s="67"/>
      <c r="I1012135" s="68"/>
      <c r="J1012135" s="6"/>
      <c r="K1012135" s="69"/>
      <c r="L1012135" s="67"/>
      <c r="M1012135" s="67"/>
      <c r="N1012135" s="70"/>
      <c r="O1012135" s="67"/>
      <c r="P1012135" s="6"/>
      <c r="Q1012135" s="6"/>
      <c r="R1012135" s="71"/>
      <c r="S1012135" s="6"/>
      <c r="T1012135" s="6"/>
      <c r="U1012135" s="6"/>
      <c r="V1012135" s="9"/>
    </row>
    <row r="1012136" spans="1:22" customFormat="1">
      <c r="A1012136" s="2"/>
      <c r="B1012136" s="61"/>
      <c r="C1012136" s="52"/>
      <c r="D1012136" s="52"/>
      <c r="E1012136" s="6"/>
      <c r="F1012136" s="26"/>
      <c r="G1012136" s="26"/>
      <c r="H1012136" s="67"/>
      <c r="I1012136" s="68"/>
      <c r="J1012136" s="6"/>
      <c r="K1012136" s="69"/>
      <c r="L1012136" s="67"/>
      <c r="M1012136" s="67"/>
      <c r="N1012136" s="70"/>
      <c r="O1012136" s="67"/>
      <c r="P1012136" s="6"/>
      <c r="Q1012136" s="6"/>
      <c r="R1012136" s="71"/>
      <c r="S1012136" s="6"/>
      <c r="T1012136" s="6"/>
      <c r="U1012136" s="6"/>
      <c r="V1012136" s="9"/>
    </row>
    <row r="1012137" spans="1:22" customFormat="1">
      <c r="A1012137" s="2"/>
      <c r="B1012137" s="61"/>
      <c r="C1012137" s="52"/>
      <c r="D1012137" s="52"/>
      <c r="E1012137" s="6"/>
      <c r="F1012137" s="26"/>
      <c r="G1012137" s="26"/>
      <c r="H1012137" s="67"/>
      <c r="I1012137" s="68"/>
      <c r="J1012137" s="6"/>
      <c r="K1012137" s="69"/>
      <c r="L1012137" s="67"/>
      <c r="M1012137" s="67"/>
      <c r="N1012137" s="70"/>
      <c r="O1012137" s="67"/>
      <c r="P1012137" s="6"/>
      <c r="Q1012137" s="6"/>
      <c r="R1012137" s="71"/>
      <c r="S1012137" s="6"/>
      <c r="T1012137" s="6"/>
      <c r="U1012137" s="6"/>
      <c r="V1012137" s="9"/>
    </row>
    <row r="1012138" spans="1:22" customFormat="1">
      <c r="A1012138" s="2"/>
      <c r="B1012138" s="61"/>
      <c r="C1012138" s="52"/>
      <c r="D1012138" s="52"/>
      <c r="E1012138" s="6"/>
      <c r="F1012138" s="26"/>
      <c r="G1012138" s="26"/>
      <c r="H1012138" s="67"/>
      <c r="I1012138" s="68"/>
      <c r="J1012138" s="6"/>
      <c r="K1012138" s="69"/>
      <c r="L1012138" s="67"/>
      <c r="M1012138" s="67"/>
      <c r="N1012138" s="70"/>
      <c r="O1012138" s="67"/>
      <c r="P1012138" s="6"/>
      <c r="Q1012138" s="6"/>
      <c r="R1012138" s="71"/>
      <c r="S1012138" s="6"/>
      <c r="T1012138" s="6"/>
      <c r="U1012138" s="6"/>
      <c r="V1012138" s="9"/>
    </row>
    <row r="1012139" spans="1:22" customFormat="1">
      <c r="A1012139" s="2"/>
      <c r="B1012139" s="61"/>
      <c r="C1012139" s="52"/>
      <c r="D1012139" s="52"/>
      <c r="E1012139" s="6"/>
      <c r="F1012139" s="26"/>
      <c r="G1012139" s="26"/>
      <c r="H1012139" s="67"/>
      <c r="I1012139" s="68"/>
      <c r="J1012139" s="6"/>
      <c r="K1012139" s="69"/>
      <c r="L1012139" s="67"/>
      <c r="M1012139" s="67"/>
      <c r="N1012139" s="70"/>
      <c r="O1012139" s="67"/>
      <c r="P1012139" s="6"/>
      <c r="Q1012139" s="6"/>
      <c r="R1012139" s="71"/>
      <c r="S1012139" s="6"/>
      <c r="T1012139" s="6"/>
      <c r="U1012139" s="6"/>
      <c r="V1012139" s="9"/>
    </row>
    <row r="1012140" spans="1:22" customFormat="1">
      <c r="A1012140" s="2"/>
      <c r="B1012140" s="61"/>
      <c r="C1012140" s="52"/>
      <c r="D1012140" s="52"/>
      <c r="E1012140" s="6"/>
      <c r="F1012140" s="26"/>
      <c r="G1012140" s="26"/>
      <c r="H1012140" s="67"/>
      <c r="I1012140" s="68"/>
      <c r="J1012140" s="6"/>
      <c r="K1012140" s="69"/>
      <c r="L1012140" s="67"/>
      <c r="M1012140" s="67"/>
      <c r="N1012140" s="70"/>
      <c r="O1012140" s="67"/>
      <c r="P1012140" s="6"/>
      <c r="Q1012140" s="6"/>
      <c r="R1012140" s="71"/>
      <c r="S1012140" s="6"/>
      <c r="T1012140" s="6"/>
      <c r="U1012140" s="6"/>
      <c r="V1012140" s="9"/>
    </row>
    <row r="1012141" spans="1:22" customFormat="1">
      <c r="A1012141" s="2"/>
      <c r="B1012141" s="61"/>
      <c r="C1012141" s="52"/>
      <c r="D1012141" s="52"/>
      <c r="E1012141" s="6"/>
      <c r="F1012141" s="26"/>
      <c r="G1012141" s="26"/>
      <c r="H1012141" s="67"/>
      <c r="I1012141" s="68"/>
      <c r="J1012141" s="6"/>
      <c r="K1012141" s="69"/>
      <c r="L1012141" s="67"/>
      <c r="M1012141" s="67"/>
      <c r="N1012141" s="70"/>
      <c r="O1012141" s="67"/>
      <c r="P1012141" s="6"/>
      <c r="Q1012141" s="6"/>
      <c r="R1012141" s="71"/>
      <c r="S1012141" s="6"/>
      <c r="T1012141" s="6"/>
      <c r="U1012141" s="6"/>
      <c r="V1012141" s="9"/>
    </row>
    <row r="1012142" spans="1:22" customFormat="1">
      <c r="A1012142" s="2"/>
      <c r="B1012142" s="61"/>
      <c r="C1012142" s="52"/>
      <c r="D1012142" s="52"/>
      <c r="E1012142" s="6"/>
      <c r="F1012142" s="26"/>
      <c r="G1012142" s="26"/>
      <c r="H1012142" s="67"/>
      <c r="I1012142" s="68"/>
      <c r="J1012142" s="6"/>
      <c r="K1012142" s="69"/>
      <c r="L1012142" s="67"/>
      <c r="M1012142" s="67"/>
      <c r="N1012142" s="70"/>
      <c r="O1012142" s="67"/>
      <c r="P1012142" s="6"/>
      <c r="Q1012142" s="6"/>
      <c r="R1012142" s="71"/>
      <c r="S1012142" s="6"/>
      <c r="T1012142" s="6"/>
      <c r="U1012142" s="6"/>
      <c r="V1012142" s="9"/>
    </row>
    <row r="1012143" spans="1:22" customFormat="1">
      <c r="A1012143" s="2"/>
      <c r="B1012143" s="61"/>
      <c r="C1012143" s="52"/>
      <c r="D1012143" s="52"/>
      <c r="E1012143" s="6"/>
      <c r="F1012143" s="26"/>
      <c r="G1012143" s="26"/>
      <c r="H1012143" s="67"/>
      <c r="I1012143" s="68"/>
      <c r="J1012143" s="6"/>
      <c r="K1012143" s="69"/>
      <c r="L1012143" s="67"/>
      <c r="M1012143" s="67"/>
      <c r="N1012143" s="70"/>
      <c r="O1012143" s="67"/>
      <c r="P1012143" s="6"/>
      <c r="Q1012143" s="6"/>
      <c r="R1012143" s="71"/>
      <c r="S1012143" s="6"/>
      <c r="T1012143" s="6"/>
      <c r="U1012143" s="6"/>
      <c r="V1012143" s="9"/>
    </row>
    <row r="1012144" spans="1:22" customFormat="1">
      <c r="A1012144" s="2"/>
      <c r="B1012144" s="61"/>
      <c r="C1012144" s="52"/>
      <c r="D1012144" s="52"/>
      <c r="E1012144" s="6"/>
      <c r="F1012144" s="26"/>
      <c r="G1012144" s="26"/>
      <c r="H1012144" s="67"/>
      <c r="I1012144" s="68"/>
      <c r="J1012144" s="6"/>
      <c r="K1012144" s="69"/>
      <c r="L1012144" s="67"/>
      <c r="M1012144" s="67"/>
      <c r="N1012144" s="70"/>
      <c r="O1012144" s="67"/>
      <c r="P1012144" s="6"/>
      <c r="Q1012144" s="6"/>
      <c r="R1012144" s="71"/>
      <c r="S1012144" s="6"/>
      <c r="T1012144" s="6"/>
      <c r="U1012144" s="6"/>
      <c r="V1012144" s="9"/>
    </row>
    <row r="1012145" spans="1:22" customFormat="1">
      <c r="A1012145" s="2"/>
      <c r="B1012145" s="61"/>
      <c r="C1012145" s="52"/>
      <c r="D1012145" s="52"/>
      <c r="E1012145" s="6"/>
      <c r="F1012145" s="26"/>
      <c r="G1012145" s="26"/>
      <c r="H1012145" s="67"/>
      <c r="I1012145" s="68"/>
      <c r="J1012145" s="6"/>
      <c r="K1012145" s="69"/>
      <c r="L1012145" s="67"/>
      <c r="M1012145" s="67"/>
      <c r="N1012145" s="70"/>
      <c r="O1012145" s="67"/>
      <c r="P1012145" s="6"/>
      <c r="Q1012145" s="6"/>
      <c r="R1012145" s="71"/>
      <c r="S1012145" s="6"/>
      <c r="T1012145" s="6"/>
      <c r="U1012145" s="6"/>
      <c r="V1012145" s="9"/>
    </row>
    <row r="1012146" spans="1:22" customFormat="1">
      <c r="A1012146" s="2"/>
      <c r="B1012146" s="61"/>
      <c r="C1012146" s="52"/>
      <c r="D1012146" s="52"/>
      <c r="E1012146" s="6"/>
      <c r="F1012146" s="26"/>
      <c r="G1012146" s="26"/>
      <c r="H1012146" s="67"/>
      <c r="I1012146" s="68"/>
      <c r="J1012146" s="6"/>
      <c r="K1012146" s="69"/>
      <c r="L1012146" s="67"/>
      <c r="M1012146" s="67"/>
      <c r="N1012146" s="70"/>
      <c r="O1012146" s="67"/>
      <c r="P1012146" s="6"/>
      <c r="Q1012146" s="6"/>
      <c r="R1012146" s="71"/>
      <c r="S1012146" s="6"/>
      <c r="T1012146" s="6"/>
      <c r="U1012146" s="6"/>
      <c r="V1012146" s="9"/>
    </row>
    <row r="1012147" spans="1:22" customFormat="1">
      <c r="A1012147" s="2"/>
      <c r="B1012147" s="61"/>
      <c r="C1012147" s="52"/>
      <c r="D1012147" s="52"/>
      <c r="E1012147" s="6"/>
      <c r="F1012147" s="26"/>
      <c r="G1012147" s="26"/>
      <c r="H1012147" s="67"/>
      <c r="I1012147" s="68"/>
      <c r="J1012147" s="6"/>
      <c r="K1012147" s="69"/>
      <c r="L1012147" s="67"/>
      <c r="M1012147" s="67"/>
      <c r="N1012147" s="70"/>
      <c r="O1012147" s="67"/>
      <c r="P1012147" s="6"/>
      <c r="Q1012147" s="6"/>
      <c r="R1012147" s="71"/>
      <c r="S1012147" s="6"/>
      <c r="T1012147" s="6"/>
      <c r="U1012147" s="6"/>
      <c r="V1012147" s="9"/>
    </row>
    <row r="1012148" spans="1:22" customFormat="1">
      <c r="A1012148" s="2"/>
      <c r="B1012148" s="61"/>
      <c r="C1012148" s="52"/>
      <c r="D1012148" s="52"/>
      <c r="E1012148" s="6"/>
      <c r="F1012148" s="26"/>
      <c r="G1012148" s="26"/>
      <c r="H1012148" s="67"/>
      <c r="I1012148" s="68"/>
      <c r="J1012148" s="6"/>
      <c r="K1012148" s="69"/>
      <c r="L1012148" s="67"/>
      <c r="M1012148" s="67"/>
      <c r="N1012148" s="70"/>
      <c r="O1012148" s="67"/>
      <c r="P1012148" s="6"/>
      <c r="Q1012148" s="6"/>
      <c r="R1012148" s="71"/>
      <c r="S1012148" s="6"/>
      <c r="T1012148" s="6"/>
      <c r="U1012148" s="6"/>
      <c r="V1012148" s="9"/>
    </row>
    <row r="1012149" spans="1:22" customFormat="1">
      <c r="A1012149" s="2"/>
      <c r="B1012149" s="61"/>
      <c r="C1012149" s="52"/>
      <c r="D1012149" s="52"/>
      <c r="E1012149" s="6"/>
      <c r="F1012149" s="26"/>
      <c r="G1012149" s="26"/>
      <c r="H1012149" s="67"/>
      <c r="I1012149" s="68"/>
      <c r="J1012149" s="6"/>
      <c r="K1012149" s="69"/>
      <c r="L1012149" s="67"/>
      <c r="M1012149" s="67"/>
      <c r="N1012149" s="70"/>
      <c r="O1012149" s="67"/>
      <c r="P1012149" s="6"/>
      <c r="Q1012149" s="6"/>
      <c r="R1012149" s="71"/>
      <c r="S1012149" s="6"/>
      <c r="T1012149" s="6"/>
      <c r="U1012149" s="6"/>
      <c r="V1012149" s="9"/>
    </row>
    <row r="1012150" spans="1:22" customFormat="1">
      <c r="A1012150" s="2"/>
      <c r="B1012150" s="61"/>
      <c r="C1012150" s="52"/>
      <c r="D1012150" s="52"/>
      <c r="E1012150" s="6"/>
      <c r="F1012150" s="26"/>
      <c r="G1012150" s="26"/>
      <c r="H1012150" s="67"/>
      <c r="I1012150" s="68"/>
      <c r="J1012150" s="6"/>
      <c r="K1012150" s="69"/>
      <c r="L1012150" s="67"/>
      <c r="M1012150" s="67"/>
      <c r="N1012150" s="70"/>
      <c r="O1012150" s="67"/>
      <c r="P1012150" s="6"/>
      <c r="Q1012150" s="6"/>
      <c r="R1012150" s="71"/>
      <c r="S1012150" s="6"/>
      <c r="T1012150" s="6"/>
      <c r="U1012150" s="6"/>
      <c r="V1012150" s="9"/>
    </row>
    <row r="1012151" spans="1:22" customFormat="1">
      <c r="A1012151" s="2"/>
      <c r="B1012151" s="61"/>
      <c r="C1012151" s="52"/>
      <c r="D1012151" s="52"/>
      <c r="E1012151" s="6"/>
      <c r="F1012151" s="26"/>
      <c r="G1012151" s="26"/>
      <c r="H1012151" s="67"/>
      <c r="I1012151" s="68"/>
      <c r="J1012151" s="6"/>
      <c r="K1012151" s="69"/>
      <c r="L1012151" s="67"/>
      <c r="M1012151" s="67"/>
      <c r="N1012151" s="70"/>
      <c r="O1012151" s="67"/>
      <c r="P1012151" s="6"/>
      <c r="Q1012151" s="6"/>
      <c r="R1012151" s="71"/>
      <c r="S1012151" s="6"/>
      <c r="T1012151" s="6"/>
      <c r="U1012151" s="6"/>
      <c r="V1012151" s="9"/>
    </row>
    <row r="1012152" spans="1:22" customFormat="1">
      <c r="A1012152" s="2"/>
      <c r="B1012152" s="61"/>
      <c r="C1012152" s="52"/>
      <c r="D1012152" s="52"/>
      <c r="E1012152" s="6"/>
      <c r="F1012152" s="26"/>
      <c r="G1012152" s="26"/>
      <c r="H1012152" s="67"/>
      <c r="I1012152" s="68"/>
      <c r="J1012152" s="6"/>
      <c r="K1012152" s="69"/>
      <c r="L1012152" s="67"/>
      <c r="M1012152" s="67"/>
      <c r="N1012152" s="70"/>
      <c r="O1012152" s="67"/>
      <c r="P1012152" s="6"/>
      <c r="Q1012152" s="6"/>
      <c r="R1012152" s="71"/>
      <c r="S1012152" s="6"/>
      <c r="T1012152" s="6"/>
      <c r="U1012152" s="6"/>
      <c r="V1012152" s="9"/>
    </row>
    <row r="1012153" spans="1:22" customFormat="1">
      <c r="A1012153" s="2"/>
      <c r="B1012153" s="61"/>
      <c r="C1012153" s="52"/>
      <c r="D1012153" s="52"/>
      <c r="E1012153" s="6"/>
      <c r="F1012153" s="26"/>
      <c r="G1012153" s="26"/>
      <c r="H1012153" s="67"/>
      <c r="I1012153" s="68"/>
      <c r="J1012153" s="6"/>
      <c r="K1012153" s="69"/>
      <c r="L1012153" s="67"/>
      <c r="M1012153" s="67"/>
      <c r="N1012153" s="70"/>
      <c r="O1012153" s="67"/>
      <c r="P1012153" s="6"/>
      <c r="Q1012153" s="6"/>
      <c r="R1012153" s="71"/>
      <c r="S1012153" s="6"/>
      <c r="T1012153" s="6"/>
      <c r="U1012153" s="6"/>
      <c r="V1012153" s="9"/>
    </row>
    <row r="1012154" spans="1:22" customFormat="1">
      <c r="A1012154" s="2"/>
      <c r="B1012154" s="61"/>
      <c r="C1012154" s="52"/>
      <c r="D1012154" s="52"/>
      <c r="E1012154" s="6"/>
      <c r="F1012154" s="26"/>
      <c r="G1012154" s="26"/>
      <c r="H1012154" s="67"/>
      <c r="I1012154" s="68"/>
      <c r="J1012154" s="6"/>
      <c r="K1012154" s="69"/>
      <c r="L1012154" s="67"/>
      <c r="M1012154" s="67"/>
      <c r="N1012154" s="70"/>
      <c r="O1012154" s="67"/>
      <c r="P1012154" s="6"/>
      <c r="Q1012154" s="6"/>
      <c r="R1012154" s="71"/>
      <c r="S1012154" s="6"/>
      <c r="T1012154" s="6"/>
      <c r="U1012154" s="6"/>
      <c r="V1012154" s="9"/>
    </row>
    <row r="1012155" spans="1:22" customFormat="1">
      <c r="A1012155" s="2"/>
      <c r="B1012155" s="61"/>
      <c r="C1012155" s="52"/>
      <c r="D1012155" s="52"/>
      <c r="E1012155" s="6"/>
      <c r="F1012155" s="26"/>
      <c r="G1012155" s="26"/>
      <c r="H1012155" s="67"/>
      <c r="I1012155" s="68"/>
      <c r="J1012155" s="6"/>
      <c r="K1012155" s="69"/>
      <c r="L1012155" s="67"/>
      <c r="M1012155" s="67"/>
      <c r="N1012155" s="70"/>
      <c r="O1012155" s="67"/>
      <c r="P1012155" s="6"/>
      <c r="Q1012155" s="6"/>
      <c r="R1012155" s="71"/>
      <c r="S1012155" s="6"/>
      <c r="T1012155" s="6"/>
      <c r="U1012155" s="6"/>
      <c r="V1012155" s="9"/>
    </row>
    <row r="1012156" spans="1:22" customFormat="1">
      <c r="A1012156" s="2"/>
      <c r="B1012156" s="61"/>
      <c r="C1012156" s="52"/>
      <c r="D1012156" s="52"/>
      <c r="E1012156" s="6"/>
      <c r="F1012156" s="26"/>
      <c r="G1012156" s="26"/>
      <c r="H1012156" s="67"/>
      <c r="I1012156" s="68"/>
      <c r="J1012156" s="6"/>
      <c r="K1012156" s="69"/>
      <c r="L1012156" s="67"/>
      <c r="M1012156" s="67"/>
      <c r="N1012156" s="70"/>
      <c r="O1012156" s="67"/>
      <c r="P1012156" s="6"/>
      <c r="Q1012156" s="6"/>
      <c r="R1012156" s="71"/>
      <c r="S1012156" s="6"/>
      <c r="T1012156" s="6"/>
      <c r="U1012156" s="6"/>
      <c r="V1012156" s="9"/>
    </row>
    <row r="1012157" spans="1:22" customFormat="1">
      <c r="A1012157" s="2"/>
      <c r="B1012157" s="61"/>
      <c r="C1012157" s="52"/>
      <c r="D1012157" s="52"/>
      <c r="E1012157" s="6"/>
      <c r="F1012157" s="26"/>
      <c r="G1012157" s="26"/>
      <c r="H1012157" s="67"/>
      <c r="I1012157" s="68"/>
      <c r="J1012157" s="6"/>
      <c r="K1012157" s="69"/>
      <c r="L1012157" s="67"/>
      <c r="M1012157" s="67"/>
      <c r="N1012157" s="70"/>
      <c r="O1012157" s="67"/>
      <c r="P1012157" s="6"/>
      <c r="Q1012157" s="6"/>
      <c r="R1012157" s="71"/>
      <c r="S1012157" s="6"/>
      <c r="T1012157" s="6"/>
      <c r="U1012157" s="6"/>
      <c r="V1012157" s="9"/>
    </row>
    <row r="1012158" spans="1:22" customFormat="1">
      <c r="A1012158" s="2"/>
      <c r="B1012158" s="61"/>
      <c r="C1012158" s="52"/>
      <c r="D1012158" s="52"/>
      <c r="E1012158" s="6"/>
      <c r="F1012158" s="26"/>
      <c r="G1012158" s="26"/>
      <c r="H1012158" s="67"/>
      <c r="I1012158" s="68"/>
      <c r="J1012158" s="6"/>
      <c r="K1012158" s="69"/>
      <c r="L1012158" s="67"/>
      <c r="M1012158" s="67"/>
      <c r="N1012158" s="70"/>
      <c r="O1012158" s="67"/>
      <c r="P1012158" s="6"/>
      <c r="Q1012158" s="6"/>
      <c r="R1012158" s="71"/>
      <c r="S1012158" s="6"/>
      <c r="T1012158" s="6"/>
      <c r="U1012158" s="6"/>
      <c r="V1012158" s="9"/>
    </row>
    <row r="1012159" spans="1:22" customFormat="1">
      <c r="A1012159" s="2"/>
      <c r="B1012159" s="61"/>
      <c r="C1012159" s="52"/>
      <c r="D1012159" s="52"/>
      <c r="E1012159" s="6"/>
      <c r="F1012159" s="26"/>
      <c r="G1012159" s="26"/>
      <c r="H1012159" s="67"/>
      <c r="I1012159" s="68"/>
      <c r="J1012159" s="6"/>
      <c r="K1012159" s="69"/>
      <c r="L1012159" s="67"/>
      <c r="M1012159" s="67"/>
      <c r="N1012159" s="70"/>
      <c r="O1012159" s="67"/>
      <c r="P1012159" s="6"/>
      <c r="Q1012159" s="6"/>
      <c r="R1012159" s="71"/>
      <c r="S1012159" s="6"/>
      <c r="T1012159" s="6"/>
      <c r="U1012159" s="6"/>
      <c r="V1012159" s="9"/>
    </row>
    <row r="1012160" spans="1:22" customFormat="1">
      <c r="A1012160" s="2"/>
      <c r="B1012160" s="61"/>
      <c r="C1012160" s="52"/>
      <c r="D1012160" s="52"/>
      <c r="E1012160" s="6"/>
      <c r="F1012160" s="26"/>
      <c r="G1012160" s="26"/>
      <c r="H1012160" s="67"/>
      <c r="I1012160" s="68"/>
      <c r="J1012160" s="6"/>
      <c r="K1012160" s="69"/>
      <c r="L1012160" s="67"/>
      <c r="M1012160" s="67"/>
      <c r="N1012160" s="70"/>
      <c r="O1012160" s="67"/>
      <c r="P1012160" s="6"/>
      <c r="Q1012160" s="6"/>
      <c r="R1012160" s="71"/>
      <c r="S1012160" s="6"/>
      <c r="T1012160" s="6"/>
      <c r="U1012160" s="6"/>
      <c r="V1012160" s="9"/>
    </row>
    <row r="1012161" spans="1:22" customFormat="1">
      <c r="A1012161" s="2"/>
      <c r="B1012161" s="61"/>
      <c r="C1012161" s="52"/>
      <c r="D1012161" s="52"/>
      <c r="E1012161" s="6"/>
      <c r="F1012161" s="26"/>
      <c r="G1012161" s="26"/>
      <c r="H1012161" s="67"/>
      <c r="I1012161" s="68"/>
      <c r="J1012161" s="6"/>
      <c r="K1012161" s="69"/>
      <c r="L1012161" s="67"/>
      <c r="M1012161" s="67"/>
      <c r="N1012161" s="70"/>
      <c r="O1012161" s="67"/>
      <c r="P1012161" s="6"/>
      <c r="Q1012161" s="6"/>
      <c r="R1012161" s="71"/>
      <c r="S1012161" s="6"/>
      <c r="T1012161" s="6"/>
      <c r="U1012161" s="6"/>
      <c r="V1012161" s="9"/>
    </row>
    <row r="1012162" spans="1:22" customFormat="1">
      <c r="A1012162" s="2"/>
      <c r="B1012162" s="61"/>
      <c r="C1012162" s="52"/>
      <c r="D1012162" s="52"/>
      <c r="E1012162" s="6"/>
      <c r="F1012162" s="26"/>
      <c r="G1012162" s="26"/>
      <c r="H1012162" s="67"/>
      <c r="I1012162" s="68"/>
      <c r="J1012162" s="6"/>
      <c r="K1012162" s="69"/>
      <c r="L1012162" s="67"/>
      <c r="M1012162" s="67"/>
      <c r="N1012162" s="70"/>
      <c r="O1012162" s="67"/>
      <c r="P1012162" s="6"/>
      <c r="Q1012162" s="6"/>
      <c r="R1012162" s="71"/>
      <c r="S1012162" s="6"/>
      <c r="T1012162" s="6"/>
      <c r="U1012162" s="6"/>
      <c r="V1012162" s="9"/>
    </row>
    <row r="1012163" spans="1:22" customFormat="1">
      <c r="A1012163" s="2"/>
      <c r="B1012163" s="61"/>
      <c r="C1012163" s="52"/>
      <c r="D1012163" s="52"/>
      <c r="E1012163" s="6"/>
      <c r="F1012163" s="26"/>
      <c r="G1012163" s="26"/>
      <c r="H1012163" s="67"/>
      <c r="I1012163" s="68"/>
      <c r="J1012163" s="6"/>
      <c r="K1012163" s="69"/>
      <c r="L1012163" s="67"/>
      <c r="M1012163" s="67"/>
      <c r="N1012163" s="70"/>
      <c r="O1012163" s="67"/>
      <c r="P1012163" s="6"/>
      <c r="Q1012163" s="6"/>
      <c r="R1012163" s="71"/>
      <c r="S1012163" s="6"/>
      <c r="T1012163" s="6"/>
      <c r="U1012163" s="6"/>
      <c r="V1012163" s="9"/>
    </row>
    <row r="1012164" spans="1:22" customFormat="1">
      <c r="A1012164" s="2"/>
      <c r="B1012164" s="61"/>
      <c r="C1012164" s="52"/>
      <c r="D1012164" s="52"/>
      <c r="E1012164" s="6"/>
      <c r="F1012164" s="26"/>
      <c r="G1012164" s="26"/>
      <c r="H1012164" s="67"/>
      <c r="I1012164" s="68"/>
      <c r="J1012164" s="6"/>
      <c r="K1012164" s="69"/>
      <c r="L1012164" s="67"/>
      <c r="M1012164" s="67"/>
      <c r="N1012164" s="70"/>
      <c r="O1012164" s="67"/>
      <c r="P1012164" s="6"/>
      <c r="Q1012164" s="6"/>
      <c r="R1012164" s="71"/>
      <c r="S1012164" s="6"/>
      <c r="T1012164" s="6"/>
      <c r="U1012164" s="6"/>
      <c r="V1012164" s="9"/>
    </row>
    <row r="1012165" spans="1:22" customFormat="1">
      <c r="A1012165" s="2"/>
      <c r="B1012165" s="61"/>
      <c r="C1012165" s="52"/>
      <c r="D1012165" s="52"/>
      <c r="E1012165" s="6"/>
      <c r="F1012165" s="26"/>
      <c r="G1012165" s="26"/>
      <c r="H1012165" s="67"/>
      <c r="I1012165" s="68"/>
      <c r="J1012165" s="6"/>
      <c r="K1012165" s="69"/>
      <c r="L1012165" s="67"/>
      <c r="M1012165" s="67"/>
      <c r="N1012165" s="70"/>
      <c r="O1012165" s="67"/>
      <c r="P1012165" s="6"/>
      <c r="Q1012165" s="6"/>
      <c r="R1012165" s="71"/>
      <c r="S1012165" s="6"/>
      <c r="T1012165" s="6"/>
      <c r="U1012165" s="6"/>
      <c r="V1012165" s="9"/>
    </row>
    <row r="1012166" spans="1:22" customFormat="1">
      <c r="A1012166" s="2"/>
      <c r="B1012166" s="61"/>
      <c r="C1012166" s="52"/>
      <c r="D1012166" s="52"/>
      <c r="E1012166" s="6"/>
      <c r="F1012166" s="26"/>
      <c r="G1012166" s="26"/>
      <c r="H1012166" s="67"/>
      <c r="I1012166" s="68"/>
      <c r="J1012166" s="6"/>
      <c r="K1012166" s="69"/>
      <c r="L1012166" s="67"/>
      <c r="M1012166" s="67"/>
      <c r="N1012166" s="70"/>
      <c r="O1012166" s="67"/>
      <c r="P1012166" s="6"/>
      <c r="Q1012166" s="6"/>
      <c r="R1012166" s="71"/>
      <c r="S1012166" s="6"/>
      <c r="T1012166" s="6"/>
      <c r="U1012166" s="6"/>
      <c r="V1012166" s="9"/>
    </row>
    <row r="1012167" spans="1:22" customFormat="1">
      <c r="A1012167" s="2"/>
      <c r="B1012167" s="61"/>
      <c r="C1012167" s="52"/>
      <c r="D1012167" s="52"/>
      <c r="E1012167" s="6"/>
      <c r="F1012167" s="26"/>
      <c r="G1012167" s="26"/>
      <c r="H1012167" s="67"/>
      <c r="I1012167" s="68"/>
      <c r="J1012167" s="6"/>
      <c r="K1012167" s="69"/>
      <c r="L1012167" s="67"/>
      <c r="M1012167" s="67"/>
      <c r="N1012167" s="70"/>
      <c r="O1012167" s="67"/>
      <c r="P1012167" s="6"/>
      <c r="Q1012167" s="6"/>
      <c r="R1012167" s="71"/>
      <c r="S1012167" s="6"/>
      <c r="T1012167" s="6"/>
      <c r="U1012167" s="6"/>
      <c r="V1012167" s="9"/>
    </row>
    <row r="1012168" spans="1:22" customFormat="1">
      <c r="A1012168" s="2"/>
      <c r="B1012168" s="61"/>
      <c r="C1012168" s="52"/>
      <c r="D1012168" s="52"/>
      <c r="E1012168" s="6"/>
      <c r="F1012168" s="26"/>
      <c r="G1012168" s="26"/>
      <c r="H1012168" s="67"/>
      <c r="I1012168" s="68"/>
      <c r="J1012168" s="6"/>
      <c r="K1012168" s="69"/>
      <c r="L1012168" s="67"/>
      <c r="M1012168" s="67"/>
      <c r="N1012168" s="70"/>
      <c r="O1012168" s="67"/>
      <c r="P1012168" s="6"/>
      <c r="Q1012168" s="6"/>
      <c r="R1012168" s="71"/>
      <c r="S1012168" s="6"/>
      <c r="T1012168" s="6"/>
      <c r="U1012168" s="6"/>
      <c r="V1012168" s="9"/>
    </row>
    <row r="1012169" spans="1:22" customFormat="1">
      <c r="A1012169" s="2"/>
      <c r="B1012169" s="61"/>
      <c r="C1012169" s="52"/>
      <c r="D1012169" s="52"/>
      <c r="E1012169" s="6"/>
      <c r="F1012169" s="26"/>
      <c r="G1012169" s="26"/>
      <c r="H1012169" s="67"/>
      <c r="I1012169" s="68"/>
      <c r="J1012169" s="6"/>
      <c r="K1012169" s="69"/>
      <c r="L1012169" s="67"/>
      <c r="M1012169" s="67"/>
      <c r="N1012169" s="70"/>
      <c r="O1012169" s="67"/>
      <c r="P1012169" s="6"/>
      <c r="Q1012169" s="6"/>
      <c r="R1012169" s="71"/>
      <c r="S1012169" s="6"/>
      <c r="T1012169" s="6"/>
      <c r="U1012169" s="6"/>
      <c r="V1012169" s="9"/>
    </row>
    <row r="1012170" spans="1:22" customFormat="1">
      <c r="A1012170" s="2"/>
      <c r="B1012170" s="61"/>
      <c r="C1012170" s="52"/>
      <c r="D1012170" s="52"/>
      <c r="E1012170" s="6"/>
      <c r="F1012170" s="26"/>
      <c r="G1012170" s="26"/>
      <c r="H1012170" s="67"/>
      <c r="I1012170" s="68"/>
      <c r="J1012170" s="6"/>
      <c r="K1012170" s="69"/>
      <c r="L1012170" s="67"/>
      <c r="M1012170" s="67"/>
      <c r="N1012170" s="70"/>
      <c r="O1012170" s="67"/>
      <c r="P1012170" s="6"/>
      <c r="Q1012170" s="6"/>
      <c r="R1012170" s="71"/>
      <c r="S1012170" s="6"/>
      <c r="T1012170" s="6"/>
      <c r="U1012170" s="6"/>
      <c r="V1012170" s="9"/>
    </row>
    <row r="1012171" spans="1:22" customFormat="1">
      <c r="A1012171" s="2"/>
      <c r="B1012171" s="61"/>
      <c r="C1012171" s="52"/>
      <c r="D1012171" s="52"/>
      <c r="E1012171" s="6"/>
      <c r="F1012171" s="26"/>
      <c r="G1012171" s="26"/>
      <c r="H1012171" s="67"/>
      <c r="I1012171" s="68"/>
      <c r="J1012171" s="6"/>
      <c r="K1012171" s="69"/>
      <c r="L1012171" s="67"/>
      <c r="M1012171" s="67"/>
      <c r="N1012171" s="70"/>
      <c r="O1012171" s="67"/>
      <c r="P1012171" s="6"/>
      <c r="Q1012171" s="6"/>
      <c r="R1012171" s="71"/>
      <c r="S1012171" s="6"/>
      <c r="T1012171" s="6"/>
      <c r="U1012171" s="6"/>
      <c r="V1012171" s="9"/>
    </row>
    <row r="1012172" spans="1:22" customFormat="1">
      <c r="A1012172" s="2"/>
      <c r="B1012172" s="61"/>
      <c r="C1012172" s="52"/>
      <c r="D1012172" s="52"/>
      <c r="E1012172" s="6"/>
      <c r="F1012172" s="26"/>
      <c r="G1012172" s="26"/>
      <c r="H1012172" s="67"/>
      <c r="I1012172" s="68"/>
      <c r="J1012172" s="6"/>
      <c r="K1012172" s="69"/>
      <c r="L1012172" s="67"/>
      <c r="M1012172" s="67"/>
      <c r="N1012172" s="70"/>
      <c r="O1012172" s="67"/>
      <c r="P1012172" s="6"/>
      <c r="Q1012172" s="6"/>
      <c r="R1012172" s="71"/>
      <c r="S1012172" s="6"/>
      <c r="T1012172" s="6"/>
      <c r="U1012172" s="6"/>
      <c r="V1012172" s="9"/>
    </row>
    <row r="1012173" spans="1:22" customFormat="1">
      <c r="A1012173" s="2"/>
      <c r="B1012173" s="61"/>
      <c r="C1012173" s="52"/>
      <c r="D1012173" s="52"/>
      <c r="E1012173" s="6"/>
      <c r="F1012173" s="26"/>
      <c r="G1012173" s="26"/>
      <c r="H1012173" s="67"/>
      <c r="I1012173" s="68"/>
      <c r="J1012173" s="6"/>
      <c r="K1012173" s="69"/>
      <c r="L1012173" s="67"/>
      <c r="M1012173" s="67"/>
      <c r="N1012173" s="70"/>
      <c r="O1012173" s="67"/>
      <c r="P1012173" s="6"/>
      <c r="Q1012173" s="6"/>
      <c r="R1012173" s="71"/>
      <c r="S1012173" s="6"/>
      <c r="T1012173" s="6"/>
      <c r="U1012173" s="6"/>
      <c r="V1012173" s="9"/>
    </row>
    <row r="1012174" spans="1:22" customFormat="1">
      <c r="A1012174" s="2"/>
      <c r="B1012174" s="61"/>
      <c r="C1012174" s="52"/>
      <c r="D1012174" s="52"/>
      <c r="E1012174" s="6"/>
      <c r="F1012174" s="26"/>
      <c r="G1012174" s="26"/>
      <c r="H1012174" s="67"/>
      <c r="I1012174" s="68"/>
      <c r="J1012174" s="6"/>
      <c r="K1012174" s="69"/>
      <c r="L1012174" s="67"/>
      <c r="M1012174" s="67"/>
      <c r="N1012174" s="70"/>
      <c r="O1012174" s="67"/>
      <c r="P1012174" s="6"/>
      <c r="Q1012174" s="6"/>
      <c r="R1012174" s="71"/>
      <c r="S1012174" s="6"/>
      <c r="T1012174" s="6"/>
      <c r="U1012174" s="6"/>
      <c r="V1012174" s="9"/>
    </row>
    <row r="1012175" spans="1:22" customFormat="1">
      <c r="A1012175" s="2"/>
      <c r="B1012175" s="61"/>
      <c r="C1012175" s="52"/>
      <c r="D1012175" s="52"/>
      <c r="E1012175" s="6"/>
      <c r="F1012175" s="26"/>
      <c r="G1012175" s="26"/>
      <c r="H1012175" s="67"/>
      <c r="I1012175" s="68"/>
      <c r="J1012175" s="6"/>
      <c r="K1012175" s="69"/>
      <c r="L1012175" s="67"/>
      <c r="M1012175" s="67"/>
      <c r="N1012175" s="70"/>
      <c r="O1012175" s="67"/>
      <c r="P1012175" s="6"/>
      <c r="Q1012175" s="6"/>
      <c r="R1012175" s="71"/>
      <c r="S1012175" s="6"/>
      <c r="T1012175" s="6"/>
      <c r="U1012175" s="6"/>
      <c r="V1012175" s="9"/>
    </row>
    <row r="1012176" spans="1:22" customFormat="1">
      <c r="A1012176" s="2"/>
      <c r="B1012176" s="61"/>
      <c r="C1012176" s="52"/>
      <c r="D1012176" s="52"/>
      <c r="E1012176" s="6"/>
      <c r="F1012176" s="26"/>
      <c r="G1012176" s="26"/>
      <c r="H1012176" s="67"/>
      <c r="I1012176" s="68"/>
      <c r="J1012176" s="6"/>
      <c r="K1012176" s="69"/>
      <c r="L1012176" s="67"/>
      <c r="M1012176" s="67"/>
      <c r="N1012176" s="70"/>
      <c r="O1012176" s="67"/>
      <c r="P1012176" s="6"/>
      <c r="Q1012176" s="6"/>
      <c r="R1012176" s="71"/>
      <c r="S1012176" s="6"/>
      <c r="T1012176" s="6"/>
      <c r="U1012176" s="6"/>
      <c r="V1012176" s="9"/>
    </row>
    <row r="1012177" spans="1:22" customFormat="1">
      <c r="A1012177" s="2"/>
      <c r="B1012177" s="61"/>
      <c r="C1012177" s="52"/>
      <c r="D1012177" s="52"/>
      <c r="E1012177" s="6"/>
      <c r="F1012177" s="26"/>
      <c r="G1012177" s="26"/>
      <c r="H1012177" s="67"/>
      <c r="I1012177" s="68"/>
      <c r="J1012177" s="6"/>
      <c r="K1012177" s="69"/>
      <c r="L1012177" s="67"/>
      <c r="M1012177" s="67"/>
      <c r="N1012177" s="70"/>
      <c r="O1012177" s="67"/>
      <c r="P1012177" s="6"/>
      <c r="Q1012177" s="6"/>
      <c r="R1012177" s="71"/>
      <c r="S1012177" s="6"/>
      <c r="T1012177" s="6"/>
      <c r="U1012177" s="6"/>
      <c r="V1012177" s="9"/>
    </row>
    <row r="1012178" spans="1:22" customFormat="1">
      <c r="A1012178" s="2"/>
      <c r="B1012178" s="61"/>
      <c r="C1012178" s="52"/>
      <c r="D1012178" s="52"/>
      <c r="E1012178" s="6"/>
      <c r="F1012178" s="26"/>
      <c r="G1012178" s="26"/>
      <c r="H1012178" s="67"/>
      <c r="I1012178" s="68"/>
      <c r="J1012178" s="6"/>
      <c r="K1012178" s="69"/>
      <c r="L1012178" s="67"/>
      <c r="M1012178" s="67"/>
      <c r="N1012178" s="70"/>
      <c r="O1012178" s="67"/>
      <c r="P1012178" s="6"/>
      <c r="Q1012178" s="6"/>
      <c r="R1012178" s="71"/>
      <c r="S1012178" s="6"/>
      <c r="T1012178" s="6"/>
      <c r="U1012178" s="6"/>
      <c r="V1012178" s="9"/>
    </row>
    <row r="1012179" spans="1:22" customFormat="1">
      <c r="A1012179" s="2"/>
      <c r="B1012179" s="61"/>
      <c r="C1012179" s="52"/>
      <c r="D1012179" s="52"/>
      <c r="E1012179" s="6"/>
      <c r="F1012179" s="26"/>
      <c r="G1012179" s="26"/>
      <c r="H1012179" s="67"/>
      <c r="I1012179" s="68"/>
      <c r="J1012179" s="6"/>
      <c r="K1012179" s="69"/>
      <c r="L1012179" s="67"/>
      <c r="M1012179" s="67"/>
      <c r="N1012179" s="70"/>
      <c r="O1012179" s="67"/>
      <c r="P1012179" s="6"/>
      <c r="Q1012179" s="6"/>
      <c r="R1012179" s="71"/>
      <c r="S1012179" s="6"/>
      <c r="T1012179" s="6"/>
      <c r="U1012179" s="6"/>
      <c r="V1012179" s="9"/>
    </row>
    <row r="1012180" spans="1:22" customFormat="1">
      <c r="A1012180" s="2"/>
      <c r="B1012180" s="61"/>
      <c r="C1012180" s="52"/>
      <c r="D1012180" s="52"/>
      <c r="E1012180" s="6"/>
      <c r="F1012180" s="26"/>
      <c r="G1012180" s="26"/>
      <c r="H1012180" s="67"/>
      <c r="I1012180" s="68"/>
      <c r="J1012180" s="6"/>
      <c r="K1012180" s="69"/>
      <c r="L1012180" s="67"/>
      <c r="M1012180" s="67"/>
      <c r="N1012180" s="70"/>
      <c r="O1012180" s="67"/>
      <c r="P1012180" s="6"/>
      <c r="Q1012180" s="6"/>
      <c r="R1012180" s="71"/>
      <c r="S1012180" s="6"/>
      <c r="T1012180" s="6"/>
      <c r="U1012180" s="6"/>
      <c r="V1012180" s="9"/>
    </row>
    <row r="1012181" spans="1:22" customFormat="1">
      <c r="A1012181" s="2"/>
      <c r="B1012181" s="61"/>
      <c r="C1012181" s="52"/>
      <c r="D1012181" s="52"/>
      <c r="E1012181" s="6"/>
      <c r="F1012181" s="26"/>
      <c r="G1012181" s="26"/>
      <c r="H1012181" s="67"/>
      <c r="I1012181" s="68"/>
      <c r="J1012181" s="6"/>
      <c r="K1012181" s="69"/>
      <c r="L1012181" s="67"/>
      <c r="M1012181" s="67"/>
      <c r="N1012181" s="70"/>
      <c r="O1012181" s="67"/>
      <c r="P1012181" s="6"/>
      <c r="Q1012181" s="6"/>
      <c r="R1012181" s="71"/>
      <c r="S1012181" s="6"/>
      <c r="T1012181" s="6"/>
      <c r="U1012181" s="6"/>
      <c r="V1012181" s="9"/>
    </row>
    <row r="1012182" spans="1:22" customFormat="1">
      <c r="A1012182" s="2"/>
      <c r="B1012182" s="61"/>
      <c r="C1012182" s="52"/>
      <c r="D1012182" s="52"/>
      <c r="E1012182" s="6"/>
      <c r="F1012182" s="26"/>
      <c r="G1012182" s="26"/>
      <c r="H1012182" s="67"/>
      <c r="I1012182" s="68"/>
      <c r="J1012182" s="6"/>
      <c r="K1012182" s="69"/>
      <c r="L1012182" s="67"/>
      <c r="M1012182" s="67"/>
      <c r="N1012182" s="70"/>
      <c r="O1012182" s="67"/>
      <c r="P1012182" s="6"/>
      <c r="Q1012182" s="6"/>
      <c r="R1012182" s="71"/>
      <c r="S1012182" s="6"/>
      <c r="T1012182" s="6"/>
      <c r="U1012182" s="6"/>
      <c r="V1012182" s="9"/>
    </row>
    <row r="1012183" spans="1:22" customFormat="1">
      <c r="A1012183" s="2"/>
      <c r="B1012183" s="61"/>
      <c r="C1012183" s="52"/>
      <c r="D1012183" s="52"/>
      <c r="E1012183" s="6"/>
      <c r="F1012183" s="26"/>
      <c r="G1012183" s="26"/>
      <c r="H1012183" s="67"/>
      <c r="I1012183" s="68"/>
      <c r="J1012183" s="6"/>
      <c r="K1012183" s="69"/>
      <c r="L1012183" s="67"/>
      <c r="M1012183" s="67"/>
      <c r="N1012183" s="70"/>
      <c r="O1012183" s="67"/>
      <c r="P1012183" s="6"/>
      <c r="Q1012183" s="6"/>
      <c r="R1012183" s="71"/>
      <c r="S1012183" s="6"/>
      <c r="T1012183" s="6"/>
      <c r="U1012183" s="6"/>
      <c r="V1012183" s="9"/>
    </row>
    <row r="1012184" spans="1:22" customFormat="1">
      <c r="A1012184" s="2"/>
      <c r="B1012184" s="61"/>
      <c r="C1012184" s="52"/>
      <c r="D1012184" s="52"/>
      <c r="E1012184" s="6"/>
      <c r="F1012184" s="26"/>
      <c r="G1012184" s="26"/>
      <c r="H1012184" s="67"/>
      <c r="I1012184" s="68"/>
      <c r="J1012184" s="6"/>
      <c r="K1012184" s="69"/>
      <c r="L1012184" s="67"/>
      <c r="M1012184" s="67"/>
      <c r="N1012184" s="70"/>
      <c r="O1012184" s="67"/>
      <c r="P1012184" s="6"/>
      <c r="Q1012184" s="6"/>
      <c r="R1012184" s="71"/>
      <c r="S1012184" s="6"/>
      <c r="T1012184" s="6"/>
      <c r="U1012184" s="6"/>
      <c r="V1012184" s="9"/>
    </row>
    <row r="1012185" spans="1:22" customFormat="1">
      <c r="A1012185" s="2"/>
      <c r="B1012185" s="61"/>
      <c r="C1012185" s="52"/>
      <c r="D1012185" s="52"/>
      <c r="E1012185" s="6"/>
      <c r="F1012185" s="26"/>
      <c r="G1012185" s="26"/>
      <c r="H1012185" s="67"/>
      <c r="I1012185" s="68"/>
      <c r="J1012185" s="6"/>
      <c r="K1012185" s="69"/>
      <c r="L1012185" s="67"/>
      <c r="M1012185" s="67"/>
      <c r="N1012185" s="70"/>
      <c r="O1012185" s="67"/>
      <c r="P1012185" s="6"/>
      <c r="Q1012185" s="6"/>
      <c r="R1012185" s="71"/>
      <c r="S1012185" s="6"/>
      <c r="T1012185" s="6"/>
      <c r="U1012185" s="6"/>
      <c r="V1012185" s="9"/>
    </row>
    <row r="1012186" spans="1:22" customFormat="1">
      <c r="A1012186" s="2"/>
      <c r="B1012186" s="61"/>
      <c r="C1012186" s="52"/>
      <c r="D1012186" s="52"/>
      <c r="E1012186" s="6"/>
      <c r="F1012186" s="26"/>
      <c r="G1012186" s="26"/>
      <c r="H1012186" s="67"/>
      <c r="I1012186" s="68"/>
      <c r="J1012186" s="6"/>
      <c r="K1012186" s="69"/>
      <c r="L1012186" s="67"/>
      <c r="M1012186" s="67"/>
      <c r="N1012186" s="70"/>
      <c r="O1012186" s="67"/>
      <c r="P1012186" s="6"/>
      <c r="Q1012186" s="6"/>
      <c r="R1012186" s="71"/>
      <c r="S1012186" s="6"/>
      <c r="T1012186" s="6"/>
      <c r="U1012186" s="6"/>
      <c r="V1012186" s="9"/>
    </row>
    <row r="1012187" spans="1:22" customFormat="1">
      <c r="A1012187" s="2"/>
      <c r="B1012187" s="61"/>
      <c r="C1012187" s="52"/>
      <c r="D1012187" s="52"/>
      <c r="E1012187" s="6"/>
      <c r="F1012187" s="26"/>
      <c r="G1012187" s="26"/>
      <c r="H1012187" s="67"/>
      <c r="I1012187" s="68"/>
      <c r="J1012187" s="6"/>
      <c r="K1012187" s="69"/>
      <c r="L1012187" s="67"/>
      <c r="M1012187" s="67"/>
      <c r="N1012187" s="70"/>
      <c r="O1012187" s="67"/>
      <c r="P1012187" s="6"/>
      <c r="Q1012187" s="6"/>
      <c r="R1012187" s="71"/>
      <c r="S1012187" s="6"/>
      <c r="T1012187" s="6"/>
      <c r="U1012187" s="6"/>
      <c r="V1012187" s="9"/>
    </row>
    <row r="1012188" spans="1:22" customFormat="1">
      <c r="A1012188" s="2"/>
      <c r="B1012188" s="61"/>
      <c r="C1012188" s="52"/>
      <c r="D1012188" s="52"/>
      <c r="E1012188" s="6"/>
      <c r="F1012188" s="26"/>
      <c r="G1012188" s="26"/>
      <c r="H1012188" s="67"/>
      <c r="I1012188" s="68"/>
      <c r="J1012188" s="6"/>
      <c r="K1012188" s="69"/>
      <c r="L1012188" s="67"/>
      <c r="M1012188" s="67"/>
      <c r="N1012188" s="70"/>
      <c r="O1012188" s="67"/>
      <c r="P1012188" s="6"/>
      <c r="Q1012188" s="6"/>
      <c r="R1012188" s="71"/>
      <c r="S1012188" s="6"/>
      <c r="T1012188" s="6"/>
      <c r="U1012188" s="6"/>
      <c r="V1012188" s="9"/>
    </row>
    <row r="1012189" spans="1:22" customFormat="1">
      <c r="A1012189" s="2"/>
      <c r="B1012189" s="61"/>
      <c r="C1012189" s="52"/>
      <c r="D1012189" s="52"/>
      <c r="E1012189" s="6"/>
      <c r="F1012189" s="26"/>
      <c r="G1012189" s="26"/>
      <c r="H1012189" s="67"/>
      <c r="I1012189" s="68"/>
      <c r="J1012189" s="6"/>
      <c r="K1012189" s="69"/>
      <c r="L1012189" s="67"/>
      <c r="M1012189" s="67"/>
      <c r="N1012189" s="70"/>
      <c r="O1012189" s="67"/>
      <c r="P1012189" s="6"/>
      <c r="Q1012189" s="6"/>
      <c r="R1012189" s="71"/>
      <c r="S1012189" s="6"/>
      <c r="T1012189" s="6"/>
      <c r="U1012189" s="6"/>
      <c r="V1012189" s="9"/>
    </row>
    <row r="1012190" spans="1:22" customFormat="1">
      <c r="A1012190" s="2"/>
      <c r="B1012190" s="61"/>
      <c r="C1012190" s="52"/>
      <c r="D1012190" s="52"/>
      <c r="E1012190" s="6"/>
      <c r="F1012190" s="26"/>
      <c r="G1012190" s="26"/>
      <c r="H1012190" s="67"/>
      <c r="I1012190" s="68"/>
      <c r="J1012190" s="6"/>
      <c r="K1012190" s="69"/>
      <c r="L1012190" s="67"/>
      <c r="M1012190" s="67"/>
      <c r="N1012190" s="70"/>
      <c r="O1012190" s="67"/>
      <c r="P1012190" s="6"/>
      <c r="Q1012190" s="6"/>
      <c r="R1012190" s="71"/>
      <c r="S1012190" s="6"/>
      <c r="T1012190" s="6"/>
      <c r="U1012190" s="6"/>
      <c r="V1012190" s="9"/>
    </row>
    <row r="1012191" spans="1:22" customFormat="1">
      <c r="A1012191" s="2"/>
      <c r="B1012191" s="61"/>
      <c r="C1012191" s="52"/>
      <c r="D1012191" s="52"/>
      <c r="E1012191" s="6"/>
      <c r="F1012191" s="26"/>
      <c r="G1012191" s="26"/>
      <c r="H1012191" s="67"/>
      <c r="I1012191" s="68"/>
      <c r="J1012191" s="6"/>
      <c r="K1012191" s="69"/>
      <c r="L1012191" s="67"/>
      <c r="M1012191" s="67"/>
      <c r="N1012191" s="70"/>
      <c r="O1012191" s="67"/>
      <c r="P1012191" s="6"/>
      <c r="Q1012191" s="6"/>
      <c r="R1012191" s="71"/>
      <c r="S1012191" s="6"/>
      <c r="T1012191" s="6"/>
      <c r="U1012191" s="6"/>
      <c r="V1012191" s="9"/>
    </row>
    <row r="1012192" spans="1:22" customFormat="1">
      <c r="A1012192" s="2"/>
      <c r="B1012192" s="61"/>
      <c r="C1012192" s="52"/>
      <c r="D1012192" s="52"/>
      <c r="E1012192" s="6"/>
      <c r="F1012192" s="26"/>
      <c r="G1012192" s="26"/>
      <c r="H1012192" s="67"/>
      <c r="I1012192" s="68"/>
      <c r="J1012192" s="6"/>
      <c r="K1012192" s="69"/>
      <c r="L1012192" s="67"/>
      <c r="M1012192" s="67"/>
      <c r="N1012192" s="70"/>
      <c r="O1012192" s="67"/>
      <c r="P1012192" s="6"/>
      <c r="Q1012192" s="6"/>
      <c r="R1012192" s="71"/>
      <c r="S1012192" s="6"/>
      <c r="T1012192" s="6"/>
      <c r="U1012192" s="6"/>
      <c r="V1012192" s="9"/>
    </row>
    <row r="1012193" spans="1:22" customFormat="1">
      <c r="A1012193" s="2"/>
      <c r="B1012193" s="61"/>
      <c r="C1012193" s="52"/>
      <c r="D1012193" s="52"/>
      <c r="E1012193" s="6"/>
      <c r="F1012193" s="26"/>
      <c r="G1012193" s="26"/>
      <c r="H1012193" s="67"/>
      <c r="I1012193" s="68"/>
      <c r="J1012193" s="6"/>
      <c r="K1012193" s="69"/>
      <c r="L1012193" s="67"/>
      <c r="M1012193" s="67"/>
      <c r="N1012193" s="70"/>
      <c r="O1012193" s="67"/>
      <c r="P1012193" s="6"/>
      <c r="Q1012193" s="6"/>
      <c r="R1012193" s="71"/>
      <c r="S1012193" s="6"/>
      <c r="T1012193" s="6"/>
      <c r="U1012193" s="6"/>
      <c r="V1012193" s="9"/>
    </row>
    <row r="1012194" spans="1:22" customFormat="1">
      <c r="A1012194" s="2"/>
      <c r="B1012194" s="61"/>
      <c r="C1012194" s="52"/>
      <c r="D1012194" s="52"/>
      <c r="E1012194" s="6"/>
      <c r="F1012194" s="26"/>
      <c r="G1012194" s="26"/>
      <c r="H1012194" s="67"/>
      <c r="I1012194" s="68"/>
      <c r="J1012194" s="6"/>
      <c r="K1012194" s="69"/>
      <c r="L1012194" s="67"/>
      <c r="M1012194" s="67"/>
      <c r="N1012194" s="70"/>
      <c r="O1012194" s="67"/>
      <c r="P1012194" s="6"/>
      <c r="Q1012194" s="6"/>
      <c r="R1012194" s="71"/>
      <c r="S1012194" s="6"/>
      <c r="T1012194" s="6"/>
      <c r="U1012194" s="6"/>
      <c r="V1012194" s="9"/>
    </row>
    <row r="1012195" spans="1:22" customFormat="1">
      <c r="A1012195" s="2"/>
      <c r="B1012195" s="61"/>
      <c r="C1012195" s="52"/>
      <c r="D1012195" s="52"/>
      <c r="E1012195" s="6"/>
      <c r="F1012195" s="26"/>
      <c r="G1012195" s="26"/>
      <c r="H1012195" s="67"/>
      <c r="I1012195" s="68"/>
      <c r="J1012195" s="6"/>
      <c r="K1012195" s="69"/>
      <c r="L1012195" s="67"/>
      <c r="M1012195" s="67"/>
      <c r="N1012195" s="70"/>
      <c r="O1012195" s="67"/>
      <c r="P1012195" s="6"/>
      <c r="Q1012195" s="6"/>
      <c r="R1012195" s="71"/>
      <c r="S1012195" s="6"/>
      <c r="T1012195" s="6"/>
      <c r="U1012195" s="6"/>
      <c r="V1012195" s="9"/>
    </row>
    <row r="1012196" spans="1:22" customFormat="1">
      <c r="A1012196" s="2"/>
      <c r="B1012196" s="61"/>
      <c r="C1012196" s="52"/>
      <c r="D1012196" s="52"/>
      <c r="E1012196" s="6"/>
      <c r="F1012196" s="26"/>
      <c r="G1012196" s="26"/>
      <c r="H1012196" s="67"/>
      <c r="I1012196" s="68"/>
      <c r="J1012196" s="6"/>
      <c r="K1012196" s="69"/>
      <c r="L1012196" s="67"/>
      <c r="M1012196" s="67"/>
      <c r="N1012196" s="70"/>
      <c r="O1012196" s="67"/>
      <c r="P1012196" s="6"/>
      <c r="Q1012196" s="6"/>
      <c r="R1012196" s="71"/>
      <c r="S1012196" s="6"/>
      <c r="T1012196" s="6"/>
      <c r="U1012196" s="6"/>
      <c r="V1012196" s="9"/>
    </row>
    <row r="1012197" spans="1:22" customFormat="1">
      <c r="A1012197" s="2"/>
      <c r="B1012197" s="61"/>
      <c r="C1012197" s="52"/>
      <c r="D1012197" s="52"/>
      <c r="E1012197" s="6"/>
      <c r="F1012197" s="26"/>
      <c r="G1012197" s="26"/>
      <c r="H1012197" s="67"/>
      <c r="I1012197" s="68"/>
      <c r="J1012197" s="6"/>
      <c r="K1012197" s="69"/>
      <c r="L1012197" s="67"/>
      <c r="M1012197" s="67"/>
      <c r="N1012197" s="70"/>
      <c r="O1012197" s="67"/>
      <c r="P1012197" s="6"/>
      <c r="Q1012197" s="6"/>
      <c r="R1012197" s="71"/>
      <c r="S1012197" s="6"/>
      <c r="T1012197" s="6"/>
      <c r="U1012197" s="6"/>
      <c r="V1012197" s="9"/>
    </row>
    <row r="1012198" spans="1:22" customFormat="1">
      <c r="A1012198" s="2"/>
      <c r="B1012198" s="61"/>
      <c r="C1012198" s="52"/>
      <c r="D1012198" s="52"/>
      <c r="E1012198" s="6"/>
      <c r="F1012198" s="26"/>
      <c r="G1012198" s="26"/>
      <c r="H1012198" s="67"/>
      <c r="I1012198" s="68"/>
      <c r="J1012198" s="6"/>
      <c r="K1012198" s="69"/>
      <c r="L1012198" s="67"/>
      <c r="M1012198" s="67"/>
      <c r="N1012198" s="70"/>
      <c r="O1012198" s="67"/>
      <c r="P1012198" s="6"/>
      <c r="Q1012198" s="6"/>
      <c r="R1012198" s="71"/>
      <c r="S1012198" s="6"/>
      <c r="T1012198" s="6"/>
      <c r="U1012198" s="6"/>
      <c r="V1012198" s="9"/>
    </row>
    <row r="1012199" spans="1:22" customFormat="1">
      <c r="A1012199" s="2"/>
      <c r="B1012199" s="61"/>
      <c r="C1012199" s="52"/>
      <c r="D1012199" s="52"/>
      <c r="E1012199" s="6"/>
      <c r="F1012199" s="26"/>
      <c r="G1012199" s="26"/>
      <c r="H1012199" s="67"/>
      <c r="I1012199" s="68"/>
      <c r="J1012199" s="6"/>
      <c r="K1012199" s="69"/>
      <c r="L1012199" s="67"/>
      <c r="M1012199" s="67"/>
      <c r="N1012199" s="70"/>
      <c r="O1012199" s="67"/>
      <c r="P1012199" s="6"/>
      <c r="Q1012199" s="6"/>
      <c r="R1012199" s="71"/>
      <c r="S1012199" s="6"/>
      <c r="T1012199" s="6"/>
      <c r="U1012199" s="6"/>
      <c r="V1012199" s="9"/>
    </row>
    <row r="1012200" spans="1:22" customFormat="1">
      <c r="A1012200" s="2"/>
      <c r="B1012200" s="61"/>
      <c r="C1012200" s="52"/>
      <c r="D1012200" s="52"/>
      <c r="E1012200" s="6"/>
      <c r="F1012200" s="26"/>
      <c r="G1012200" s="26"/>
      <c r="H1012200" s="67"/>
      <c r="I1012200" s="68"/>
      <c r="J1012200" s="6"/>
      <c r="K1012200" s="69"/>
      <c r="L1012200" s="67"/>
      <c r="M1012200" s="67"/>
      <c r="N1012200" s="70"/>
      <c r="O1012200" s="67"/>
      <c r="P1012200" s="6"/>
      <c r="Q1012200" s="6"/>
      <c r="R1012200" s="71"/>
      <c r="S1012200" s="6"/>
      <c r="T1012200" s="6"/>
      <c r="U1012200" s="6"/>
      <c r="V1012200" s="9"/>
    </row>
    <row r="1012201" spans="1:22" customFormat="1">
      <c r="A1012201" s="2"/>
      <c r="B1012201" s="61"/>
      <c r="C1012201" s="52"/>
      <c r="D1012201" s="52"/>
      <c r="E1012201" s="6"/>
      <c r="F1012201" s="26"/>
      <c r="G1012201" s="26"/>
      <c r="H1012201" s="67"/>
      <c r="I1012201" s="68"/>
      <c r="J1012201" s="6"/>
      <c r="K1012201" s="69"/>
      <c r="L1012201" s="67"/>
      <c r="M1012201" s="67"/>
      <c r="N1012201" s="70"/>
      <c r="O1012201" s="67"/>
      <c r="P1012201" s="6"/>
      <c r="Q1012201" s="6"/>
      <c r="R1012201" s="71"/>
      <c r="S1012201" s="6"/>
      <c r="T1012201" s="6"/>
      <c r="U1012201" s="6"/>
      <c r="V1012201" s="9"/>
    </row>
    <row r="1012202" spans="1:22" customFormat="1">
      <c r="A1012202" s="2"/>
      <c r="B1012202" s="61"/>
      <c r="C1012202" s="52"/>
      <c r="D1012202" s="52"/>
      <c r="E1012202" s="6"/>
      <c r="F1012202" s="26"/>
      <c r="G1012202" s="26"/>
      <c r="H1012202" s="67"/>
      <c r="I1012202" s="68"/>
      <c r="J1012202" s="6"/>
      <c r="K1012202" s="69"/>
      <c r="L1012202" s="67"/>
      <c r="M1012202" s="67"/>
      <c r="N1012202" s="70"/>
      <c r="O1012202" s="67"/>
      <c r="P1012202" s="6"/>
      <c r="Q1012202" s="6"/>
      <c r="R1012202" s="71"/>
      <c r="S1012202" s="6"/>
      <c r="T1012202" s="6"/>
      <c r="U1012202" s="6"/>
      <c r="V1012202" s="9"/>
    </row>
    <row r="1012203" spans="1:22" customFormat="1">
      <c r="A1012203" s="2"/>
      <c r="B1012203" s="61"/>
      <c r="C1012203" s="52"/>
      <c r="D1012203" s="52"/>
      <c r="E1012203" s="6"/>
      <c r="F1012203" s="26"/>
      <c r="G1012203" s="26"/>
      <c r="H1012203" s="67"/>
      <c r="I1012203" s="68"/>
      <c r="J1012203" s="6"/>
      <c r="K1012203" s="69"/>
      <c r="L1012203" s="67"/>
      <c r="M1012203" s="67"/>
      <c r="N1012203" s="70"/>
      <c r="O1012203" s="67"/>
      <c r="P1012203" s="6"/>
      <c r="Q1012203" s="6"/>
      <c r="R1012203" s="71"/>
      <c r="S1012203" s="6"/>
      <c r="T1012203" s="6"/>
      <c r="U1012203" s="6"/>
      <c r="V1012203" s="9"/>
    </row>
    <row r="1012204" spans="1:22" customFormat="1">
      <c r="A1012204" s="2"/>
      <c r="B1012204" s="61"/>
      <c r="C1012204" s="52"/>
      <c r="D1012204" s="52"/>
      <c r="E1012204" s="6"/>
      <c r="F1012204" s="26"/>
      <c r="G1012204" s="26"/>
      <c r="H1012204" s="67"/>
      <c r="I1012204" s="68"/>
      <c r="J1012204" s="6"/>
      <c r="K1012204" s="69"/>
      <c r="L1012204" s="67"/>
      <c r="M1012204" s="67"/>
      <c r="N1012204" s="70"/>
      <c r="O1012204" s="67"/>
      <c r="P1012204" s="6"/>
      <c r="Q1012204" s="6"/>
      <c r="R1012204" s="71"/>
      <c r="S1012204" s="6"/>
      <c r="T1012204" s="6"/>
      <c r="U1012204" s="6"/>
      <c r="V1012204" s="9"/>
    </row>
    <row r="1012205" spans="1:22" customFormat="1">
      <c r="A1012205" s="2"/>
      <c r="B1012205" s="61"/>
      <c r="C1012205" s="52"/>
      <c r="D1012205" s="52"/>
      <c r="E1012205" s="6"/>
      <c r="F1012205" s="26"/>
      <c r="G1012205" s="26"/>
      <c r="H1012205" s="67"/>
      <c r="I1012205" s="68"/>
      <c r="J1012205" s="6"/>
      <c r="K1012205" s="69"/>
      <c r="L1012205" s="67"/>
      <c r="M1012205" s="67"/>
      <c r="N1012205" s="70"/>
      <c r="O1012205" s="67"/>
      <c r="P1012205" s="6"/>
      <c r="Q1012205" s="6"/>
      <c r="R1012205" s="71"/>
      <c r="S1012205" s="6"/>
      <c r="T1012205" s="6"/>
      <c r="U1012205" s="6"/>
      <c r="V1012205" s="9"/>
    </row>
    <row r="1012206" spans="1:22" customFormat="1">
      <c r="A1012206" s="2"/>
      <c r="B1012206" s="61"/>
      <c r="C1012206" s="52"/>
      <c r="D1012206" s="52"/>
      <c r="E1012206" s="6"/>
      <c r="F1012206" s="26"/>
      <c r="G1012206" s="26"/>
      <c r="H1012206" s="67"/>
      <c r="I1012206" s="68"/>
      <c r="J1012206" s="6"/>
      <c r="K1012206" s="69"/>
      <c r="L1012206" s="67"/>
      <c r="M1012206" s="67"/>
      <c r="N1012206" s="70"/>
      <c r="O1012206" s="67"/>
      <c r="P1012206" s="6"/>
      <c r="Q1012206" s="6"/>
      <c r="R1012206" s="71"/>
      <c r="S1012206" s="6"/>
      <c r="T1012206" s="6"/>
      <c r="U1012206" s="6"/>
      <c r="V1012206" s="9"/>
    </row>
    <row r="1012207" spans="1:22" customFormat="1">
      <c r="A1012207" s="2"/>
      <c r="B1012207" s="61"/>
      <c r="C1012207" s="52"/>
      <c r="D1012207" s="52"/>
      <c r="E1012207" s="6"/>
      <c r="F1012207" s="26"/>
      <c r="G1012207" s="26"/>
      <c r="H1012207" s="67"/>
      <c r="I1012207" s="68"/>
      <c r="J1012207" s="6"/>
      <c r="K1012207" s="69"/>
      <c r="L1012207" s="67"/>
      <c r="M1012207" s="67"/>
      <c r="N1012207" s="70"/>
      <c r="O1012207" s="67"/>
      <c r="P1012207" s="6"/>
      <c r="Q1012207" s="6"/>
      <c r="R1012207" s="71"/>
      <c r="S1012207" s="6"/>
      <c r="T1012207" s="6"/>
      <c r="U1012207" s="6"/>
      <c r="V1012207" s="9"/>
    </row>
    <row r="1012208" spans="1:22" customFormat="1">
      <c r="A1012208" s="2"/>
      <c r="B1012208" s="61"/>
      <c r="C1012208" s="52"/>
      <c r="D1012208" s="52"/>
      <c r="E1012208" s="6"/>
      <c r="F1012208" s="26"/>
      <c r="G1012208" s="26"/>
      <c r="H1012208" s="67"/>
      <c r="I1012208" s="68"/>
      <c r="J1012208" s="6"/>
      <c r="K1012208" s="69"/>
      <c r="L1012208" s="67"/>
      <c r="M1012208" s="67"/>
      <c r="N1012208" s="70"/>
      <c r="O1012208" s="67"/>
      <c r="P1012208" s="6"/>
      <c r="Q1012208" s="6"/>
      <c r="R1012208" s="71"/>
      <c r="S1012208" s="6"/>
      <c r="T1012208" s="6"/>
      <c r="U1012208" s="6"/>
      <c r="V1012208" s="9"/>
    </row>
    <row r="1012209" spans="1:22" customFormat="1">
      <c r="A1012209" s="2"/>
      <c r="B1012209" s="61"/>
      <c r="C1012209" s="52"/>
      <c r="D1012209" s="52"/>
      <c r="E1012209" s="6"/>
      <c r="F1012209" s="26"/>
      <c r="G1012209" s="26"/>
      <c r="H1012209" s="67"/>
      <c r="I1012209" s="68"/>
      <c r="J1012209" s="6"/>
      <c r="K1012209" s="69"/>
      <c r="L1012209" s="67"/>
      <c r="M1012209" s="67"/>
      <c r="N1012209" s="70"/>
      <c r="O1012209" s="67"/>
      <c r="P1012209" s="6"/>
      <c r="Q1012209" s="6"/>
      <c r="R1012209" s="71"/>
      <c r="S1012209" s="6"/>
      <c r="T1012209" s="6"/>
      <c r="U1012209" s="6"/>
      <c r="V1012209" s="9"/>
    </row>
    <row r="1012210" spans="1:22" customFormat="1">
      <c r="A1012210" s="2"/>
      <c r="B1012210" s="61"/>
      <c r="C1012210" s="52"/>
      <c r="D1012210" s="52"/>
      <c r="E1012210" s="6"/>
      <c r="F1012210" s="26"/>
      <c r="G1012210" s="26"/>
      <c r="H1012210" s="67"/>
      <c r="I1012210" s="68"/>
      <c r="J1012210" s="6"/>
      <c r="K1012210" s="69"/>
      <c r="L1012210" s="67"/>
      <c r="M1012210" s="67"/>
      <c r="N1012210" s="70"/>
      <c r="O1012210" s="67"/>
      <c r="P1012210" s="6"/>
      <c r="Q1012210" s="6"/>
      <c r="R1012210" s="71"/>
      <c r="S1012210" s="6"/>
      <c r="T1012210" s="6"/>
      <c r="U1012210" s="6"/>
      <c r="V1012210" s="9"/>
    </row>
    <row r="1012211" spans="1:22" customFormat="1">
      <c r="A1012211" s="2"/>
      <c r="B1012211" s="61"/>
      <c r="C1012211" s="52"/>
      <c r="D1012211" s="52"/>
      <c r="E1012211" s="6"/>
      <c r="F1012211" s="26"/>
      <c r="G1012211" s="26"/>
      <c r="H1012211" s="67"/>
      <c r="I1012211" s="68"/>
      <c r="J1012211" s="6"/>
      <c r="K1012211" s="69"/>
      <c r="L1012211" s="67"/>
      <c r="M1012211" s="67"/>
      <c r="N1012211" s="70"/>
      <c r="O1012211" s="67"/>
      <c r="P1012211" s="6"/>
      <c r="Q1012211" s="6"/>
      <c r="R1012211" s="71"/>
      <c r="S1012211" s="6"/>
      <c r="T1012211" s="6"/>
      <c r="U1012211" s="6"/>
      <c r="V1012211" s="9"/>
    </row>
    <row r="1012212" spans="1:22" customFormat="1">
      <c r="A1012212" s="2"/>
      <c r="B1012212" s="61"/>
      <c r="C1012212" s="52"/>
      <c r="D1012212" s="52"/>
      <c r="E1012212" s="6"/>
      <c r="F1012212" s="26"/>
      <c r="G1012212" s="26"/>
      <c r="H1012212" s="67"/>
      <c r="I1012212" s="68"/>
      <c r="J1012212" s="6"/>
      <c r="K1012212" s="69"/>
      <c r="L1012212" s="67"/>
      <c r="M1012212" s="67"/>
      <c r="N1012212" s="70"/>
      <c r="O1012212" s="67"/>
      <c r="P1012212" s="6"/>
      <c r="Q1012212" s="6"/>
      <c r="R1012212" s="71"/>
      <c r="S1012212" s="6"/>
      <c r="T1012212" s="6"/>
      <c r="U1012212" s="6"/>
      <c r="V1012212" s="9"/>
    </row>
    <row r="1012213" spans="1:22" customFormat="1">
      <c r="A1012213" s="2"/>
      <c r="B1012213" s="61"/>
      <c r="C1012213" s="52"/>
      <c r="D1012213" s="52"/>
      <c r="E1012213" s="6"/>
      <c r="F1012213" s="26"/>
      <c r="G1012213" s="26"/>
      <c r="H1012213" s="67"/>
      <c r="I1012213" s="68"/>
      <c r="J1012213" s="6"/>
      <c r="K1012213" s="69"/>
      <c r="L1012213" s="67"/>
      <c r="M1012213" s="67"/>
      <c r="N1012213" s="70"/>
      <c r="O1012213" s="67"/>
      <c r="P1012213" s="6"/>
      <c r="Q1012213" s="6"/>
      <c r="R1012213" s="71"/>
      <c r="S1012213" s="6"/>
      <c r="T1012213" s="6"/>
      <c r="U1012213" s="6"/>
      <c r="V1012213" s="9"/>
    </row>
    <row r="1012214" spans="1:22" customFormat="1">
      <c r="A1012214" s="2"/>
      <c r="B1012214" s="61"/>
      <c r="C1012214" s="52"/>
      <c r="D1012214" s="52"/>
      <c r="E1012214" s="6"/>
      <c r="F1012214" s="26"/>
      <c r="G1012214" s="26"/>
      <c r="H1012214" s="67"/>
      <c r="I1012214" s="68"/>
      <c r="J1012214" s="6"/>
      <c r="K1012214" s="69"/>
      <c r="L1012214" s="67"/>
      <c r="M1012214" s="67"/>
      <c r="N1012214" s="70"/>
      <c r="O1012214" s="67"/>
      <c r="P1012214" s="6"/>
      <c r="Q1012214" s="6"/>
      <c r="R1012214" s="71"/>
      <c r="S1012214" s="6"/>
      <c r="T1012214" s="6"/>
      <c r="U1012214" s="6"/>
      <c r="V1012214" s="9"/>
    </row>
    <row r="1012215" spans="1:22" customFormat="1">
      <c r="A1012215" s="2"/>
      <c r="B1012215" s="61"/>
      <c r="C1012215" s="52"/>
      <c r="D1012215" s="52"/>
      <c r="E1012215" s="6"/>
      <c r="F1012215" s="26"/>
      <c r="G1012215" s="26"/>
      <c r="H1012215" s="67"/>
      <c r="I1012215" s="68"/>
      <c r="J1012215" s="6"/>
      <c r="K1012215" s="69"/>
      <c r="L1012215" s="67"/>
      <c r="M1012215" s="67"/>
      <c r="N1012215" s="70"/>
      <c r="O1012215" s="67"/>
      <c r="P1012215" s="6"/>
      <c r="Q1012215" s="6"/>
      <c r="R1012215" s="71"/>
      <c r="S1012215" s="6"/>
      <c r="T1012215" s="6"/>
      <c r="U1012215" s="6"/>
      <c r="V1012215" s="9"/>
    </row>
    <row r="1012216" spans="1:22" customFormat="1">
      <c r="A1012216" s="2"/>
      <c r="B1012216" s="61"/>
      <c r="C1012216" s="52"/>
      <c r="D1012216" s="52"/>
      <c r="E1012216" s="6"/>
      <c r="F1012216" s="26"/>
      <c r="G1012216" s="26"/>
      <c r="H1012216" s="67"/>
      <c r="I1012216" s="68"/>
      <c r="J1012216" s="6"/>
      <c r="K1012216" s="69"/>
      <c r="L1012216" s="67"/>
      <c r="M1012216" s="67"/>
      <c r="N1012216" s="70"/>
      <c r="O1012216" s="67"/>
      <c r="P1012216" s="6"/>
      <c r="Q1012216" s="6"/>
      <c r="R1012216" s="71"/>
      <c r="S1012216" s="6"/>
      <c r="T1012216" s="6"/>
      <c r="U1012216" s="6"/>
      <c r="V1012216" s="9"/>
    </row>
    <row r="1012217" spans="1:22" customFormat="1">
      <c r="A1012217" s="2"/>
      <c r="B1012217" s="61"/>
      <c r="C1012217" s="52"/>
      <c r="D1012217" s="52"/>
      <c r="E1012217" s="6"/>
      <c r="F1012217" s="26"/>
      <c r="G1012217" s="26"/>
      <c r="H1012217" s="67"/>
      <c r="I1012217" s="68"/>
      <c r="J1012217" s="6"/>
      <c r="K1012217" s="69"/>
      <c r="L1012217" s="67"/>
      <c r="M1012217" s="67"/>
      <c r="N1012217" s="70"/>
      <c r="O1012217" s="67"/>
      <c r="P1012217" s="6"/>
      <c r="Q1012217" s="6"/>
      <c r="R1012217" s="71"/>
      <c r="S1012217" s="6"/>
      <c r="T1012217" s="6"/>
      <c r="U1012217" s="6"/>
      <c r="V1012217" s="9"/>
    </row>
    <row r="1012218" spans="1:22" customFormat="1">
      <c r="A1012218" s="2"/>
      <c r="B1012218" s="61"/>
      <c r="C1012218" s="52"/>
      <c r="D1012218" s="52"/>
      <c r="E1012218" s="6"/>
      <c r="F1012218" s="26"/>
      <c r="G1012218" s="26"/>
      <c r="H1012218" s="67"/>
      <c r="I1012218" s="68"/>
      <c r="J1012218" s="6"/>
      <c r="K1012218" s="69"/>
      <c r="L1012218" s="67"/>
      <c r="M1012218" s="67"/>
      <c r="N1012218" s="70"/>
      <c r="O1012218" s="67"/>
      <c r="P1012218" s="6"/>
      <c r="Q1012218" s="6"/>
      <c r="R1012218" s="71"/>
      <c r="S1012218" s="6"/>
      <c r="T1012218" s="6"/>
      <c r="U1012218" s="6"/>
      <c r="V1012218" s="9"/>
    </row>
    <row r="1012219" spans="1:22" customFormat="1">
      <c r="A1012219" s="2"/>
      <c r="B1012219" s="61"/>
      <c r="C1012219" s="52"/>
      <c r="D1012219" s="52"/>
      <c r="E1012219" s="6"/>
      <c r="F1012219" s="26"/>
      <c r="G1012219" s="26"/>
      <c r="H1012219" s="67"/>
      <c r="I1012219" s="68"/>
      <c r="J1012219" s="6"/>
      <c r="K1012219" s="69"/>
      <c r="L1012219" s="67"/>
      <c r="M1012219" s="67"/>
      <c r="N1012219" s="70"/>
      <c r="O1012219" s="67"/>
      <c r="P1012219" s="6"/>
      <c r="Q1012219" s="6"/>
      <c r="R1012219" s="71"/>
      <c r="S1012219" s="6"/>
      <c r="T1012219" s="6"/>
      <c r="U1012219" s="6"/>
      <c r="V1012219" s="9"/>
    </row>
    <row r="1012220" spans="1:22" customFormat="1">
      <c r="A1012220" s="2"/>
      <c r="B1012220" s="61"/>
      <c r="C1012220" s="52"/>
      <c r="D1012220" s="52"/>
      <c r="E1012220" s="6"/>
      <c r="F1012220" s="26"/>
      <c r="G1012220" s="26"/>
      <c r="H1012220" s="67"/>
      <c r="I1012220" s="68"/>
      <c r="J1012220" s="6"/>
      <c r="K1012220" s="69"/>
      <c r="L1012220" s="67"/>
      <c r="M1012220" s="67"/>
      <c r="N1012220" s="70"/>
      <c r="O1012220" s="67"/>
      <c r="P1012220" s="6"/>
      <c r="Q1012220" s="6"/>
      <c r="R1012220" s="71"/>
      <c r="S1012220" s="6"/>
      <c r="T1012220" s="6"/>
      <c r="U1012220" s="6"/>
      <c r="V1012220" s="9"/>
    </row>
    <row r="1012221" spans="1:22" customFormat="1">
      <c r="A1012221" s="2"/>
      <c r="B1012221" s="61"/>
      <c r="C1012221" s="52"/>
      <c r="D1012221" s="52"/>
      <c r="E1012221" s="6"/>
      <c r="F1012221" s="26"/>
      <c r="G1012221" s="26"/>
      <c r="H1012221" s="67"/>
      <c r="I1012221" s="68"/>
      <c r="J1012221" s="6"/>
      <c r="K1012221" s="69"/>
      <c r="L1012221" s="67"/>
      <c r="M1012221" s="67"/>
      <c r="N1012221" s="70"/>
      <c r="O1012221" s="67"/>
      <c r="P1012221" s="6"/>
      <c r="Q1012221" s="6"/>
      <c r="R1012221" s="71"/>
      <c r="S1012221" s="6"/>
      <c r="T1012221" s="6"/>
      <c r="U1012221" s="6"/>
      <c r="V1012221" s="9"/>
    </row>
    <row r="1012222" spans="1:22" customFormat="1">
      <c r="A1012222" s="2"/>
      <c r="B1012222" s="61"/>
      <c r="C1012222" s="52"/>
      <c r="D1012222" s="52"/>
      <c r="E1012222" s="6"/>
      <c r="F1012222" s="26"/>
      <c r="G1012222" s="26"/>
      <c r="H1012222" s="67"/>
      <c r="I1012222" s="68"/>
      <c r="J1012222" s="6"/>
      <c r="K1012222" s="69"/>
      <c r="L1012222" s="67"/>
      <c r="M1012222" s="67"/>
      <c r="N1012222" s="70"/>
      <c r="O1012222" s="67"/>
      <c r="P1012222" s="6"/>
      <c r="Q1012222" s="6"/>
      <c r="R1012222" s="71"/>
      <c r="S1012222" s="6"/>
      <c r="T1012222" s="6"/>
      <c r="U1012222" s="6"/>
      <c r="V1012222" s="9"/>
    </row>
    <row r="1012223" spans="1:22" customFormat="1">
      <c r="A1012223" s="2"/>
      <c r="B1012223" s="61"/>
      <c r="C1012223" s="52"/>
      <c r="D1012223" s="52"/>
      <c r="E1012223" s="6"/>
      <c r="F1012223" s="26"/>
      <c r="G1012223" s="26"/>
      <c r="H1012223" s="67"/>
      <c r="I1012223" s="68"/>
      <c r="J1012223" s="6"/>
      <c r="K1012223" s="69"/>
      <c r="L1012223" s="67"/>
      <c r="M1012223" s="67"/>
      <c r="N1012223" s="70"/>
      <c r="O1012223" s="67"/>
      <c r="P1012223" s="6"/>
      <c r="Q1012223" s="6"/>
      <c r="R1012223" s="71"/>
      <c r="S1012223" s="6"/>
      <c r="T1012223" s="6"/>
      <c r="U1012223" s="6"/>
      <c r="V1012223" s="9"/>
    </row>
    <row r="1012224" spans="1:22" customFormat="1">
      <c r="A1012224" s="2"/>
      <c r="B1012224" s="61"/>
      <c r="C1012224" s="52"/>
      <c r="D1012224" s="52"/>
      <c r="E1012224" s="6"/>
      <c r="F1012224" s="26"/>
      <c r="G1012224" s="26"/>
      <c r="H1012224" s="67"/>
      <c r="I1012224" s="68"/>
      <c r="J1012224" s="6"/>
      <c r="K1012224" s="69"/>
      <c r="L1012224" s="67"/>
      <c r="M1012224" s="67"/>
      <c r="N1012224" s="70"/>
      <c r="O1012224" s="67"/>
      <c r="P1012224" s="6"/>
      <c r="Q1012224" s="6"/>
      <c r="R1012224" s="71"/>
      <c r="S1012224" s="6"/>
      <c r="T1012224" s="6"/>
      <c r="U1012224" s="6"/>
      <c r="V1012224" s="9"/>
    </row>
    <row r="1012225" spans="1:22" customFormat="1">
      <c r="A1012225" s="2"/>
      <c r="B1012225" s="61"/>
      <c r="C1012225" s="52"/>
      <c r="D1012225" s="52"/>
      <c r="E1012225" s="6"/>
      <c r="F1012225" s="26"/>
      <c r="G1012225" s="26"/>
      <c r="H1012225" s="67"/>
      <c r="I1012225" s="68"/>
      <c r="J1012225" s="6"/>
      <c r="K1012225" s="69"/>
      <c r="L1012225" s="67"/>
      <c r="M1012225" s="67"/>
      <c r="N1012225" s="70"/>
      <c r="O1012225" s="67"/>
      <c r="P1012225" s="6"/>
      <c r="Q1012225" s="6"/>
      <c r="R1012225" s="71"/>
      <c r="S1012225" s="6"/>
      <c r="T1012225" s="6"/>
      <c r="U1012225" s="6"/>
      <c r="V1012225" s="9"/>
    </row>
    <row r="1012226" spans="1:22" customFormat="1">
      <c r="A1012226" s="2"/>
      <c r="B1012226" s="61"/>
      <c r="C1012226" s="52"/>
      <c r="D1012226" s="52"/>
      <c r="E1012226" s="6"/>
      <c r="F1012226" s="26"/>
      <c r="G1012226" s="26"/>
      <c r="H1012226" s="67"/>
      <c r="I1012226" s="68"/>
      <c r="J1012226" s="6"/>
      <c r="K1012226" s="69"/>
      <c r="L1012226" s="67"/>
      <c r="M1012226" s="67"/>
      <c r="N1012226" s="70"/>
      <c r="O1012226" s="67"/>
      <c r="P1012226" s="6"/>
      <c r="Q1012226" s="6"/>
      <c r="R1012226" s="71"/>
      <c r="S1012226" s="6"/>
      <c r="T1012226" s="6"/>
      <c r="U1012226" s="6"/>
      <c r="V1012226" s="9"/>
    </row>
    <row r="1012227" spans="1:22" customFormat="1">
      <c r="A1012227" s="2"/>
      <c r="B1012227" s="61"/>
      <c r="C1012227" s="52"/>
      <c r="D1012227" s="52"/>
      <c r="E1012227" s="6"/>
      <c r="F1012227" s="26"/>
      <c r="G1012227" s="26"/>
      <c r="H1012227" s="67"/>
      <c r="I1012227" s="68"/>
      <c r="J1012227" s="6"/>
      <c r="K1012227" s="69"/>
      <c r="L1012227" s="67"/>
      <c r="M1012227" s="67"/>
      <c r="N1012227" s="70"/>
      <c r="O1012227" s="67"/>
      <c r="P1012227" s="6"/>
      <c r="Q1012227" s="6"/>
      <c r="R1012227" s="71"/>
      <c r="S1012227" s="6"/>
      <c r="T1012227" s="6"/>
      <c r="U1012227" s="6"/>
      <c r="V1012227" s="9"/>
    </row>
    <row r="1012228" spans="1:22" customFormat="1">
      <c r="A1012228" s="2"/>
      <c r="B1012228" s="61"/>
      <c r="C1012228" s="52"/>
      <c r="D1012228" s="52"/>
      <c r="E1012228" s="6"/>
      <c r="F1012228" s="26"/>
      <c r="G1012228" s="26"/>
      <c r="H1012228" s="67"/>
      <c r="I1012228" s="68"/>
      <c r="J1012228" s="6"/>
      <c r="K1012228" s="69"/>
      <c r="L1012228" s="67"/>
      <c r="M1012228" s="67"/>
      <c r="N1012228" s="70"/>
      <c r="O1012228" s="67"/>
      <c r="P1012228" s="6"/>
      <c r="Q1012228" s="6"/>
      <c r="R1012228" s="71"/>
      <c r="S1012228" s="6"/>
      <c r="T1012228" s="6"/>
      <c r="U1012228" s="6"/>
      <c r="V1012228" s="9"/>
    </row>
    <row r="1012229" spans="1:22" customFormat="1">
      <c r="A1012229" s="2"/>
      <c r="B1012229" s="61"/>
      <c r="C1012229" s="52"/>
      <c r="D1012229" s="52"/>
      <c r="E1012229" s="6"/>
      <c r="F1012229" s="26"/>
      <c r="G1012229" s="26"/>
      <c r="H1012229" s="67"/>
      <c r="I1012229" s="68"/>
      <c r="J1012229" s="6"/>
      <c r="K1012229" s="69"/>
      <c r="L1012229" s="67"/>
      <c r="M1012229" s="67"/>
      <c r="N1012229" s="70"/>
      <c r="O1012229" s="67"/>
      <c r="P1012229" s="6"/>
      <c r="Q1012229" s="6"/>
      <c r="R1012229" s="71"/>
      <c r="S1012229" s="6"/>
      <c r="T1012229" s="6"/>
      <c r="U1012229" s="6"/>
      <c r="V1012229" s="9"/>
    </row>
    <row r="1012230" spans="1:22" customFormat="1">
      <c r="A1012230" s="2"/>
      <c r="B1012230" s="61"/>
      <c r="C1012230" s="52"/>
      <c r="D1012230" s="52"/>
      <c r="E1012230" s="6"/>
      <c r="F1012230" s="26"/>
      <c r="G1012230" s="26"/>
      <c r="H1012230" s="67"/>
      <c r="I1012230" s="68"/>
      <c r="J1012230" s="6"/>
      <c r="K1012230" s="69"/>
      <c r="L1012230" s="67"/>
      <c r="M1012230" s="67"/>
      <c r="N1012230" s="70"/>
      <c r="O1012230" s="67"/>
      <c r="P1012230" s="6"/>
      <c r="Q1012230" s="6"/>
      <c r="R1012230" s="71"/>
      <c r="S1012230" s="6"/>
      <c r="T1012230" s="6"/>
      <c r="U1012230" s="6"/>
      <c r="V1012230" s="9"/>
    </row>
    <row r="1012231" spans="1:22" customFormat="1">
      <c r="A1012231" s="2"/>
      <c r="B1012231" s="61"/>
      <c r="C1012231" s="52"/>
      <c r="D1012231" s="52"/>
      <c r="E1012231" s="6"/>
      <c r="F1012231" s="26"/>
      <c r="G1012231" s="26"/>
      <c r="H1012231" s="67"/>
      <c r="I1012231" s="68"/>
      <c r="J1012231" s="6"/>
      <c r="K1012231" s="69"/>
      <c r="L1012231" s="67"/>
      <c r="M1012231" s="67"/>
      <c r="N1012231" s="70"/>
      <c r="O1012231" s="67"/>
      <c r="P1012231" s="6"/>
      <c r="Q1012231" s="6"/>
      <c r="R1012231" s="71"/>
      <c r="S1012231" s="6"/>
      <c r="T1012231" s="6"/>
      <c r="U1012231" s="6"/>
      <c r="V1012231" s="9"/>
    </row>
    <row r="1012232" spans="1:22" customFormat="1">
      <c r="A1012232" s="2"/>
      <c r="B1012232" s="61"/>
      <c r="C1012232" s="52"/>
      <c r="D1012232" s="52"/>
      <c r="E1012232" s="6"/>
      <c r="F1012232" s="26"/>
      <c r="G1012232" s="26"/>
      <c r="H1012232" s="67"/>
      <c r="I1012232" s="68"/>
      <c r="J1012232" s="6"/>
      <c r="K1012232" s="69"/>
      <c r="L1012232" s="67"/>
      <c r="M1012232" s="67"/>
      <c r="N1012232" s="70"/>
      <c r="O1012232" s="67"/>
      <c r="P1012232" s="6"/>
      <c r="Q1012232" s="6"/>
      <c r="R1012232" s="71"/>
      <c r="S1012232" s="6"/>
      <c r="T1012232" s="6"/>
      <c r="U1012232" s="6"/>
      <c r="V1012232" s="9"/>
    </row>
    <row r="1012233" spans="1:22" customFormat="1">
      <c r="A1012233" s="2"/>
      <c r="B1012233" s="61"/>
      <c r="C1012233" s="52"/>
      <c r="D1012233" s="52"/>
      <c r="E1012233" s="6"/>
      <c r="F1012233" s="26"/>
      <c r="G1012233" s="26"/>
      <c r="H1012233" s="67"/>
      <c r="I1012233" s="68"/>
      <c r="J1012233" s="6"/>
      <c r="K1012233" s="69"/>
      <c r="L1012233" s="67"/>
      <c r="M1012233" s="67"/>
      <c r="N1012233" s="70"/>
      <c r="O1012233" s="67"/>
      <c r="P1012233" s="6"/>
      <c r="Q1012233" s="6"/>
      <c r="R1012233" s="71"/>
      <c r="S1012233" s="6"/>
      <c r="T1012233" s="6"/>
      <c r="U1012233" s="6"/>
      <c r="V1012233" s="9"/>
    </row>
    <row r="1012234" spans="1:22" customFormat="1">
      <c r="A1012234" s="2"/>
      <c r="B1012234" s="61"/>
      <c r="C1012234" s="52"/>
      <c r="D1012234" s="52"/>
      <c r="E1012234" s="6"/>
      <c r="F1012234" s="26"/>
      <c r="G1012234" s="26"/>
      <c r="H1012234" s="67"/>
      <c r="I1012234" s="68"/>
      <c r="J1012234" s="6"/>
      <c r="K1012234" s="69"/>
      <c r="L1012234" s="67"/>
      <c r="M1012234" s="67"/>
      <c r="N1012234" s="70"/>
      <c r="O1012234" s="67"/>
      <c r="P1012234" s="6"/>
      <c r="Q1012234" s="6"/>
      <c r="R1012234" s="71"/>
      <c r="S1012234" s="6"/>
      <c r="T1012234" s="6"/>
      <c r="U1012234" s="6"/>
      <c r="V1012234" s="9"/>
    </row>
    <row r="1012235" spans="1:22" customFormat="1">
      <c r="A1012235" s="2"/>
      <c r="B1012235" s="61"/>
      <c r="C1012235" s="52"/>
      <c r="D1012235" s="52"/>
      <c r="E1012235" s="6"/>
      <c r="F1012235" s="26"/>
      <c r="G1012235" s="26"/>
      <c r="H1012235" s="67"/>
      <c r="I1012235" s="68"/>
      <c r="J1012235" s="6"/>
      <c r="K1012235" s="69"/>
      <c r="L1012235" s="67"/>
      <c r="M1012235" s="67"/>
      <c r="N1012235" s="70"/>
      <c r="O1012235" s="67"/>
      <c r="P1012235" s="6"/>
      <c r="Q1012235" s="6"/>
      <c r="R1012235" s="71"/>
      <c r="S1012235" s="6"/>
      <c r="T1012235" s="6"/>
      <c r="U1012235" s="6"/>
      <c r="V1012235" s="9"/>
    </row>
    <row r="1012236" spans="1:22" customFormat="1">
      <c r="A1012236" s="2"/>
      <c r="B1012236" s="61"/>
      <c r="C1012236" s="52"/>
      <c r="D1012236" s="52"/>
      <c r="E1012236" s="6"/>
      <c r="F1012236" s="26"/>
      <c r="G1012236" s="26"/>
      <c r="H1012236" s="67"/>
      <c r="I1012236" s="68"/>
      <c r="J1012236" s="6"/>
      <c r="K1012236" s="69"/>
      <c r="L1012236" s="67"/>
      <c r="M1012236" s="67"/>
      <c r="N1012236" s="70"/>
      <c r="O1012236" s="67"/>
      <c r="P1012236" s="6"/>
      <c r="Q1012236" s="6"/>
      <c r="R1012236" s="71"/>
      <c r="S1012236" s="6"/>
      <c r="T1012236" s="6"/>
      <c r="U1012236" s="6"/>
      <c r="V1012236" s="9"/>
    </row>
    <row r="1012237" spans="1:22" customFormat="1">
      <c r="A1012237" s="2"/>
      <c r="B1012237" s="61"/>
      <c r="C1012237" s="52"/>
      <c r="D1012237" s="52"/>
      <c r="E1012237" s="6"/>
      <c r="F1012237" s="26"/>
      <c r="G1012237" s="26"/>
      <c r="H1012237" s="67"/>
      <c r="I1012237" s="68"/>
      <c r="J1012237" s="6"/>
      <c r="K1012237" s="69"/>
      <c r="L1012237" s="67"/>
      <c r="M1012237" s="67"/>
      <c r="N1012237" s="70"/>
      <c r="O1012237" s="67"/>
      <c r="P1012237" s="6"/>
      <c r="Q1012237" s="6"/>
      <c r="R1012237" s="71"/>
      <c r="S1012237" s="6"/>
      <c r="T1012237" s="6"/>
      <c r="U1012237" s="6"/>
      <c r="V1012237" s="9"/>
    </row>
    <row r="1012238" spans="1:22" customFormat="1">
      <c r="A1012238" s="2"/>
      <c r="B1012238" s="61"/>
      <c r="C1012238" s="52"/>
      <c r="D1012238" s="52"/>
      <c r="E1012238" s="6"/>
      <c r="F1012238" s="26"/>
      <c r="G1012238" s="26"/>
      <c r="H1012238" s="67"/>
      <c r="I1012238" s="68"/>
      <c r="J1012238" s="6"/>
      <c r="K1012238" s="69"/>
      <c r="L1012238" s="67"/>
      <c r="M1012238" s="67"/>
      <c r="N1012238" s="70"/>
      <c r="O1012238" s="67"/>
      <c r="P1012238" s="6"/>
      <c r="Q1012238" s="6"/>
      <c r="R1012238" s="71"/>
      <c r="S1012238" s="6"/>
      <c r="T1012238" s="6"/>
      <c r="U1012238" s="6"/>
      <c r="V1012238" s="9"/>
    </row>
    <row r="1012239" spans="1:22" customFormat="1">
      <c r="A1012239" s="2"/>
      <c r="B1012239" s="61"/>
      <c r="C1012239" s="52"/>
      <c r="D1012239" s="52"/>
      <c r="E1012239" s="6"/>
      <c r="F1012239" s="26"/>
      <c r="G1012239" s="26"/>
      <c r="H1012239" s="67"/>
      <c r="I1012239" s="68"/>
      <c r="J1012239" s="6"/>
      <c r="K1012239" s="69"/>
      <c r="L1012239" s="67"/>
      <c r="M1012239" s="67"/>
      <c r="N1012239" s="70"/>
      <c r="O1012239" s="67"/>
      <c r="P1012239" s="6"/>
      <c r="Q1012239" s="6"/>
      <c r="R1012239" s="71"/>
      <c r="S1012239" s="6"/>
      <c r="T1012239" s="6"/>
      <c r="U1012239" s="6"/>
      <c r="V1012239" s="9"/>
    </row>
    <row r="1012240" spans="1:22" customFormat="1">
      <c r="A1012240" s="2"/>
      <c r="B1012240" s="61"/>
      <c r="C1012240" s="52"/>
      <c r="D1012240" s="52"/>
      <c r="E1012240" s="6"/>
      <c r="F1012240" s="26"/>
      <c r="G1012240" s="26"/>
      <c r="H1012240" s="67"/>
      <c r="I1012240" s="68"/>
      <c r="J1012240" s="6"/>
      <c r="K1012240" s="69"/>
      <c r="L1012240" s="67"/>
      <c r="M1012240" s="67"/>
      <c r="N1012240" s="70"/>
      <c r="O1012240" s="67"/>
      <c r="P1012240" s="6"/>
      <c r="Q1012240" s="6"/>
      <c r="R1012240" s="71"/>
      <c r="S1012240" s="6"/>
      <c r="T1012240" s="6"/>
      <c r="U1012240" s="6"/>
      <c r="V1012240" s="9"/>
    </row>
    <row r="1012241" spans="1:22" customFormat="1">
      <c r="A1012241" s="2"/>
      <c r="B1012241" s="61"/>
      <c r="C1012241" s="52"/>
      <c r="D1012241" s="52"/>
      <c r="E1012241" s="6"/>
      <c r="F1012241" s="26"/>
      <c r="G1012241" s="26"/>
      <c r="H1012241" s="67"/>
      <c r="I1012241" s="68"/>
      <c r="J1012241" s="6"/>
      <c r="K1012241" s="69"/>
      <c r="L1012241" s="67"/>
      <c r="M1012241" s="67"/>
      <c r="N1012241" s="70"/>
      <c r="O1012241" s="67"/>
      <c r="P1012241" s="6"/>
      <c r="Q1012241" s="6"/>
      <c r="R1012241" s="71"/>
      <c r="S1012241" s="6"/>
      <c r="T1012241" s="6"/>
      <c r="U1012241" s="6"/>
      <c r="V1012241" s="9"/>
    </row>
    <row r="1012242" spans="1:22" customFormat="1">
      <c r="A1012242" s="2"/>
      <c r="B1012242" s="61"/>
      <c r="C1012242" s="52"/>
      <c r="D1012242" s="52"/>
      <c r="E1012242" s="6"/>
      <c r="F1012242" s="26"/>
      <c r="G1012242" s="26"/>
      <c r="H1012242" s="67"/>
      <c r="I1012242" s="68"/>
      <c r="J1012242" s="6"/>
      <c r="K1012242" s="69"/>
      <c r="L1012242" s="67"/>
      <c r="M1012242" s="67"/>
      <c r="N1012242" s="70"/>
      <c r="O1012242" s="67"/>
      <c r="P1012242" s="6"/>
      <c r="Q1012242" s="6"/>
      <c r="R1012242" s="71"/>
      <c r="S1012242" s="6"/>
      <c r="T1012242" s="6"/>
      <c r="U1012242" s="6"/>
      <c r="V1012242" s="9"/>
    </row>
    <row r="1012243" spans="1:22" customFormat="1">
      <c r="A1012243" s="2"/>
      <c r="B1012243" s="61"/>
      <c r="C1012243" s="52"/>
      <c r="D1012243" s="52"/>
      <c r="E1012243" s="6"/>
      <c r="F1012243" s="26"/>
      <c r="G1012243" s="26"/>
      <c r="H1012243" s="67"/>
      <c r="I1012243" s="68"/>
      <c r="J1012243" s="6"/>
      <c r="K1012243" s="69"/>
      <c r="L1012243" s="67"/>
      <c r="M1012243" s="67"/>
      <c r="N1012243" s="70"/>
      <c r="O1012243" s="67"/>
      <c r="P1012243" s="6"/>
      <c r="Q1012243" s="6"/>
      <c r="R1012243" s="71"/>
      <c r="S1012243" s="6"/>
      <c r="T1012243" s="6"/>
      <c r="U1012243" s="6"/>
      <c r="V1012243" s="9"/>
    </row>
    <row r="1012244" spans="1:22" customFormat="1">
      <c r="A1012244" s="2"/>
      <c r="B1012244" s="61"/>
      <c r="C1012244" s="52"/>
      <c r="D1012244" s="52"/>
      <c r="E1012244" s="6"/>
      <c r="F1012244" s="26"/>
      <c r="G1012244" s="26"/>
      <c r="H1012244" s="67"/>
      <c r="I1012244" s="68"/>
      <c r="J1012244" s="6"/>
      <c r="K1012244" s="69"/>
      <c r="L1012244" s="67"/>
      <c r="M1012244" s="67"/>
      <c r="N1012244" s="70"/>
      <c r="O1012244" s="67"/>
      <c r="P1012244" s="6"/>
      <c r="Q1012244" s="6"/>
      <c r="R1012244" s="71"/>
      <c r="S1012244" s="6"/>
      <c r="T1012244" s="6"/>
      <c r="U1012244" s="6"/>
      <c r="V1012244" s="9"/>
    </row>
    <row r="1012245" spans="1:22" customFormat="1">
      <c r="A1012245" s="2"/>
      <c r="B1012245" s="61"/>
      <c r="C1012245" s="52"/>
      <c r="D1012245" s="52"/>
      <c r="E1012245" s="6"/>
      <c r="F1012245" s="26"/>
      <c r="G1012245" s="26"/>
      <c r="H1012245" s="67"/>
      <c r="I1012245" s="68"/>
      <c r="J1012245" s="6"/>
      <c r="K1012245" s="69"/>
      <c r="L1012245" s="67"/>
      <c r="M1012245" s="67"/>
      <c r="N1012245" s="70"/>
      <c r="O1012245" s="67"/>
      <c r="P1012245" s="6"/>
      <c r="Q1012245" s="6"/>
      <c r="R1012245" s="71"/>
      <c r="S1012245" s="6"/>
      <c r="T1012245" s="6"/>
      <c r="U1012245" s="6"/>
      <c r="V1012245" s="9"/>
    </row>
    <row r="1012246" spans="1:22" customFormat="1">
      <c r="A1012246" s="2"/>
      <c r="B1012246" s="61"/>
      <c r="C1012246" s="52"/>
      <c r="D1012246" s="52"/>
      <c r="E1012246" s="6"/>
      <c r="F1012246" s="26"/>
      <c r="G1012246" s="26"/>
      <c r="H1012246" s="67"/>
      <c r="I1012246" s="68"/>
      <c r="J1012246" s="6"/>
      <c r="K1012246" s="69"/>
      <c r="L1012246" s="67"/>
      <c r="M1012246" s="67"/>
      <c r="N1012246" s="70"/>
      <c r="O1012246" s="67"/>
      <c r="P1012246" s="6"/>
      <c r="Q1012246" s="6"/>
      <c r="R1012246" s="71"/>
      <c r="S1012246" s="6"/>
      <c r="T1012246" s="6"/>
      <c r="U1012246" s="6"/>
      <c r="V1012246" s="9"/>
    </row>
    <row r="1012247" spans="1:22" customFormat="1">
      <c r="A1012247" s="2"/>
      <c r="B1012247" s="61"/>
      <c r="C1012247" s="52"/>
      <c r="D1012247" s="52"/>
      <c r="E1012247" s="6"/>
      <c r="F1012247" s="26"/>
      <c r="G1012247" s="26"/>
      <c r="H1012247" s="67"/>
      <c r="I1012247" s="68"/>
      <c r="J1012247" s="6"/>
      <c r="K1012247" s="69"/>
      <c r="L1012247" s="67"/>
      <c r="M1012247" s="67"/>
      <c r="N1012247" s="70"/>
      <c r="O1012247" s="67"/>
      <c r="P1012247" s="6"/>
      <c r="Q1012247" s="6"/>
      <c r="R1012247" s="71"/>
      <c r="S1012247" s="6"/>
      <c r="T1012247" s="6"/>
      <c r="U1012247" s="6"/>
      <c r="V1012247" s="9"/>
    </row>
    <row r="1012248" spans="1:22" customFormat="1">
      <c r="A1012248" s="2"/>
      <c r="B1012248" s="61"/>
      <c r="C1012248" s="52"/>
      <c r="D1012248" s="52"/>
      <c r="E1012248" s="6"/>
      <c r="F1012248" s="26"/>
      <c r="G1012248" s="26"/>
      <c r="H1012248" s="67"/>
      <c r="I1012248" s="68"/>
      <c r="J1012248" s="6"/>
      <c r="K1012248" s="69"/>
      <c r="L1012248" s="67"/>
      <c r="M1012248" s="67"/>
      <c r="N1012248" s="70"/>
      <c r="O1012248" s="67"/>
      <c r="P1012248" s="6"/>
      <c r="Q1012248" s="6"/>
      <c r="R1012248" s="71"/>
      <c r="S1012248" s="6"/>
      <c r="T1012248" s="6"/>
      <c r="U1012248" s="6"/>
      <c r="V1012248" s="9"/>
    </row>
    <row r="1012249" spans="1:22" customFormat="1">
      <c r="A1012249" s="2"/>
      <c r="B1012249" s="61"/>
      <c r="C1012249" s="52"/>
      <c r="D1012249" s="52"/>
      <c r="E1012249" s="6"/>
      <c r="F1012249" s="26"/>
      <c r="G1012249" s="26"/>
      <c r="H1012249" s="67"/>
      <c r="I1012249" s="68"/>
      <c r="J1012249" s="6"/>
      <c r="K1012249" s="69"/>
      <c r="L1012249" s="67"/>
      <c r="M1012249" s="67"/>
      <c r="N1012249" s="70"/>
      <c r="O1012249" s="67"/>
      <c r="P1012249" s="6"/>
      <c r="Q1012249" s="6"/>
      <c r="R1012249" s="71"/>
      <c r="S1012249" s="6"/>
      <c r="T1012249" s="6"/>
      <c r="U1012249" s="6"/>
      <c r="V1012249" s="9"/>
    </row>
    <row r="1012250" spans="1:22" customFormat="1">
      <c r="A1012250" s="2"/>
      <c r="B1012250" s="61"/>
      <c r="C1012250" s="52"/>
      <c r="D1012250" s="52"/>
      <c r="E1012250" s="6"/>
      <c r="F1012250" s="26"/>
      <c r="G1012250" s="26"/>
      <c r="H1012250" s="67"/>
      <c r="I1012250" s="68"/>
      <c r="J1012250" s="6"/>
      <c r="K1012250" s="69"/>
      <c r="L1012250" s="67"/>
      <c r="M1012250" s="67"/>
      <c r="N1012250" s="70"/>
      <c r="O1012250" s="67"/>
      <c r="P1012250" s="6"/>
      <c r="Q1012250" s="6"/>
      <c r="R1012250" s="71"/>
      <c r="S1012250" s="6"/>
      <c r="T1012250" s="6"/>
      <c r="U1012250" s="6"/>
      <c r="V1012250" s="9"/>
    </row>
    <row r="1012251" spans="1:22" customFormat="1">
      <c r="A1012251" s="2"/>
      <c r="B1012251" s="61"/>
      <c r="C1012251" s="52"/>
      <c r="D1012251" s="52"/>
      <c r="E1012251" s="6"/>
      <c r="F1012251" s="26"/>
      <c r="G1012251" s="26"/>
      <c r="H1012251" s="67"/>
      <c r="I1012251" s="68"/>
      <c r="J1012251" s="6"/>
      <c r="K1012251" s="69"/>
      <c r="L1012251" s="67"/>
      <c r="M1012251" s="67"/>
      <c r="N1012251" s="70"/>
      <c r="O1012251" s="67"/>
      <c r="P1012251" s="6"/>
      <c r="Q1012251" s="6"/>
      <c r="R1012251" s="71"/>
      <c r="S1012251" s="6"/>
      <c r="T1012251" s="6"/>
      <c r="U1012251" s="6"/>
      <c r="V1012251" s="9"/>
    </row>
    <row r="1012252" spans="1:22" customFormat="1">
      <c r="A1012252" s="2"/>
      <c r="B1012252" s="61"/>
      <c r="C1012252" s="52"/>
      <c r="D1012252" s="52"/>
      <c r="E1012252" s="6"/>
      <c r="F1012252" s="26"/>
      <c r="G1012252" s="26"/>
      <c r="H1012252" s="67"/>
      <c r="I1012252" s="68"/>
      <c r="J1012252" s="6"/>
      <c r="K1012252" s="69"/>
      <c r="L1012252" s="67"/>
      <c r="M1012252" s="67"/>
      <c r="N1012252" s="70"/>
      <c r="O1012252" s="67"/>
      <c r="P1012252" s="6"/>
      <c r="Q1012252" s="6"/>
      <c r="R1012252" s="71"/>
      <c r="S1012252" s="6"/>
      <c r="T1012252" s="6"/>
      <c r="U1012252" s="6"/>
      <c r="V1012252" s="9"/>
    </row>
    <row r="1012253" spans="1:22" customFormat="1">
      <c r="A1012253" s="2"/>
      <c r="B1012253" s="61"/>
      <c r="C1012253" s="52"/>
      <c r="D1012253" s="52"/>
      <c r="E1012253" s="6"/>
      <c r="F1012253" s="26"/>
      <c r="G1012253" s="26"/>
      <c r="H1012253" s="67"/>
      <c r="I1012253" s="68"/>
      <c r="J1012253" s="6"/>
      <c r="K1012253" s="69"/>
      <c r="L1012253" s="67"/>
      <c r="M1012253" s="67"/>
      <c r="N1012253" s="70"/>
      <c r="O1012253" s="67"/>
      <c r="P1012253" s="6"/>
      <c r="Q1012253" s="6"/>
      <c r="R1012253" s="71"/>
      <c r="S1012253" s="6"/>
      <c r="T1012253" s="6"/>
      <c r="U1012253" s="6"/>
      <c r="V1012253" s="9"/>
    </row>
    <row r="1012254" spans="1:22" customFormat="1">
      <c r="A1012254" s="2"/>
      <c r="B1012254" s="61"/>
      <c r="C1012254" s="52"/>
      <c r="D1012254" s="52"/>
      <c r="E1012254" s="6"/>
      <c r="F1012254" s="26"/>
      <c r="G1012254" s="26"/>
      <c r="H1012254" s="67"/>
      <c r="I1012254" s="68"/>
      <c r="J1012254" s="6"/>
      <c r="K1012254" s="69"/>
      <c r="L1012254" s="67"/>
      <c r="M1012254" s="67"/>
      <c r="N1012254" s="70"/>
      <c r="O1012254" s="67"/>
      <c r="P1012254" s="6"/>
      <c r="Q1012254" s="6"/>
      <c r="R1012254" s="71"/>
      <c r="S1012254" s="6"/>
      <c r="T1012254" s="6"/>
      <c r="U1012254" s="6"/>
      <c r="V1012254" s="9"/>
    </row>
    <row r="1012255" spans="1:22" customFormat="1">
      <c r="A1012255" s="2"/>
      <c r="B1012255" s="61"/>
      <c r="C1012255" s="52"/>
      <c r="D1012255" s="52"/>
      <c r="E1012255" s="6"/>
      <c r="F1012255" s="26"/>
      <c r="G1012255" s="26"/>
      <c r="H1012255" s="67"/>
      <c r="I1012255" s="68"/>
      <c r="J1012255" s="6"/>
      <c r="K1012255" s="69"/>
      <c r="L1012255" s="67"/>
      <c r="M1012255" s="67"/>
      <c r="N1012255" s="70"/>
      <c r="O1012255" s="67"/>
      <c r="P1012255" s="6"/>
      <c r="Q1012255" s="6"/>
      <c r="R1012255" s="71"/>
      <c r="S1012255" s="6"/>
      <c r="T1012255" s="6"/>
      <c r="U1012255" s="6"/>
      <c r="V1012255" s="9"/>
    </row>
    <row r="1012256" spans="1:22" customFormat="1">
      <c r="A1012256" s="2"/>
      <c r="B1012256" s="61"/>
      <c r="C1012256" s="52"/>
      <c r="D1012256" s="52"/>
      <c r="E1012256" s="6"/>
      <c r="F1012256" s="26"/>
      <c r="G1012256" s="26"/>
      <c r="H1012256" s="67"/>
      <c r="I1012256" s="68"/>
      <c r="J1012256" s="6"/>
      <c r="K1012256" s="69"/>
      <c r="L1012256" s="67"/>
      <c r="M1012256" s="67"/>
      <c r="N1012256" s="70"/>
      <c r="O1012256" s="67"/>
      <c r="P1012256" s="6"/>
      <c r="Q1012256" s="6"/>
      <c r="R1012256" s="71"/>
      <c r="S1012256" s="6"/>
      <c r="T1012256" s="6"/>
      <c r="U1012256" s="6"/>
      <c r="V1012256" s="9"/>
    </row>
    <row r="1012257" spans="1:22" customFormat="1">
      <c r="A1012257" s="2"/>
      <c r="B1012257" s="61"/>
      <c r="C1012257" s="52"/>
      <c r="D1012257" s="52"/>
      <c r="E1012257" s="6"/>
      <c r="F1012257" s="26"/>
      <c r="G1012257" s="26"/>
      <c r="H1012257" s="67"/>
      <c r="I1012257" s="68"/>
      <c r="J1012257" s="6"/>
      <c r="K1012257" s="69"/>
      <c r="L1012257" s="67"/>
      <c r="M1012257" s="67"/>
      <c r="N1012257" s="70"/>
      <c r="O1012257" s="67"/>
      <c r="P1012257" s="6"/>
      <c r="Q1012257" s="6"/>
      <c r="R1012257" s="71"/>
      <c r="S1012257" s="6"/>
      <c r="T1012257" s="6"/>
      <c r="U1012257" s="6"/>
      <c r="V1012257" s="9"/>
    </row>
    <row r="1012258" spans="1:22" customFormat="1">
      <c r="A1012258" s="2"/>
      <c r="B1012258" s="61"/>
      <c r="C1012258" s="52"/>
      <c r="D1012258" s="52"/>
      <c r="E1012258" s="6"/>
      <c r="F1012258" s="26"/>
      <c r="G1012258" s="26"/>
      <c r="H1012258" s="67"/>
      <c r="I1012258" s="68"/>
      <c r="J1012258" s="6"/>
      <c r="K1012258" s="69"/>
      <c r="L1012258" s="67"/>
      <c r="M1012258" s="67"/>
      <c r="N1012258" s="70"/>
      <c r="O1012258" s="67"/>
      <c r="P1012258" s="6"/>
      <c r="Q1012258" s="6"/>
      <c r="R1012258" s="71"/>
      <c r="S1012258" s="6"/>
      <c r="T1012258" s="6"/>
      <c r="U1012258" s="6"/>
      <c r="V1012258" s="9"/>
    </row>
    <row r="1012259" spans="1:22" customFormat="1">
      <c r="A1012259" s="2"/>
      <c r="B1012259" s="61"/>
      <c r="C1012259" s="52"/>
      <c r="D1012259" s="52"/>
      <c r="E1012259" s="6"/>
      <c r="F1012259" s="26"/>
      <c r="G1012259" s="26"/>
      <c r="H1012259" s="67"/>
      <c r="I1012259" s="68"/>
      <c r="J1012259" s="6"/>
      <c r="K1012259" s="69"/>
      <c r="L1012259" s="67"/>
      <c r="M1012259" s="67"/>
      <c r="N1012259" s="70"/>
      <c r="O1012259" s="67"/>
      <c r="P1012259" s="6"/>
      <c r="Q1012259" s="6"/>
      <c r="R1012259" s="71"/>
      <c r="S1012259" s="6"/>
      <c r="T1012259" s="6"/>
      <c r="U1012259" s="6"/>
      <c r="V1012259" s="9"/>
    </row>
    <row r="1012260" spans="1:22" customFormat="1">
      <c r="A1012260" s="2"/>
      <c r="B1012260" s="61"/>
      <c r="C1012260" s="52"/>
      <c r="D1012260" s="52"/>
      <c r="E1012260" s="6"/>
      <c r="F1012260" s="26"/>
      <c r="G1012260" s="26"/>
      <c r="H1012260" s="67"/>
      <c r="I1012260" s="68"/>
      <c r="J1012260" s="6"/>
      <c r="K1012260" s="69"/>
      <c r="L1012260" s="67"/>
      <c r="M1012260" s="67"/>
      <c r="N1012260" s="70"/>
      <c r="O1012260" s="67"/>
      <c r="P1012260" s="6"/>
      <c r="Q1012260" s="6"/>
      <c r="R1012260" s="71"/>
      <c r="S1012260" s="6"/>
      <c r="T1012260" s="6"/>
      <c r="U1012260" s="6"/>
      <c r="V1012260" s="9"/>
    </row>
    <row r="1012261" spans="1:22" customFormat="1">
      <c r="A1012261" s="2"/>
      <c r="B1012261" s="61"/>
      <c r="C1012261" s="52"/>
      <c r="D1012261" s="52"/>
      <c r="E1012261" s="6"/>
      <c r="F1012261" s="26"/>
      <c r="G1012261" s="26"/>
      <c r="H1012261" s="67"/>
      <c r="I1012261" s="68"/>
      <c r="J1012261" s="6"/>
      <c r="K1012261" s="69"/>
      <c r="L1012261" s="67"/>
      <c r="M1012261" s="67"/>
      <c r="N1012261" s="70"/>
      <c r="O1012261" s="67"/>
      <c r="P1012261" s="6"/>
      <c r="Q1012261" s="6"/>
      <c r="R1012261" s="71"/>
      <c r="S1012261" s="6"/>
      <c r="T1012261" s="6"/>
      <c r="U1012261" s="6"/>
      <c r="V1012261" s="9"/>
    </row>
    <row r="1012262" spans="1:22" customFormat="1">
      <c r="A1012262" s="2"/>
      <c r="B1012262" s="61"/>
      <c r="C1012262" s="52"/>
      <c r="D1012262" s="52"/>
      <c r="E1012262" s="6"/>
      <c r="F1012262" s="26"/>
      <c r="G1012262" s="26"/>
      <c r="H1012262" s="67"/>
      <c r="I1012262" s="68"/>
      <c r="J1012262" s="6"/>
      <c r="K1012262" s="69"/>
      <c r="L1012262" s="67"/>
      <c r="M1012262" s="67"/>
      <c r="N1012262" s="70"/>
      <c r="O1012262" s="67"/>
      <c r="P1012262" s="6"/>
      <c r="Q1012262" s="6"/>
      <c r="R1012262" s="71"/>
      <c r="S1012262" s="6"/>
      <c r="T1012262" s="6"/>
      <c r="U1012262" s="6"/>
      <c r="V1012262" s="9"/>
    </row>
    <row r="1012263" spans="1:22" customFormat="1">
      <c r="A1012263" s="2"/>
      <c r="B1012263" s="61"/>
      <c r="C1012263" s="52"/>
      <c r="D1012263" s="52"/>
      <c r="E1012263" s="6"/>
      <c r="F1012263" s="26"/>
      <c r="G1012263" s="26"/>
      <c r="H1012263" s="67"/>
      <c r="I1012263" s="68"/>
      <c r="J1012263" s="6"/>
      <c r="K1012263" s="69"/>
      <c r="L1012263" s="67"/>
      <c r="M1012263" s="67"/>
      <c r="N1012263" s="70"/>
      <c r="O1012263" s="67"/>
      <c r="P1012263" s="6"/>
      <c r="Q1012263" s="6"/>
      <c r="R1012263" s="71"/>
      <c r="S1012263" s="6"/>
      <c r="T1012263" s="6"/>
      <c r="U1012263" s="6"/>
      <c r="V1012263" s="9"/>
    </row>
    <row r="1012264" spans="1:22" customFormat="1">
      <c r="A1012264" s="2"/>
      <c r="B1012264" s="61"/>
      <c r="C1012264" s="52"/>
      <c r="D1012264" s="52"/>
      <c r="E1012264" s="6"/>
      <c r="F1012264" s="26"/>
      <c r="G1012264" s="26"/>
      <c r="H1012264" s="67"/>
      <c r="I1012264" s="68"/>
      <c r="J1012264" s="6"/>
      <c r="K1012264" s="69"/>
      <c r="L1012264" s="67"/>
      <c r="M1012264" s="67"/>
      <c r="N1012264" s="70"/>
      <c r="O1012264" s="67"/>
      <c r="P1012264" s="6"/>
      <c r="Q1012264" s="6"/>
      <c r="R1012264" s="71"/>
      <c r="S1012264" s="6"/>
      <c r="T1012264" s="6"/>
      <c r="U1012264" s="6"/>
      <c r="V1012264" s="9"/>
    </row>
    <row r="1012265" spans="1:22" customFormat="1">
      <c r="A1012265" s="2"/>
      <c r="B1012265" s="61"/>
      <c r="C1012265" s="52"/>
      <c r="D1012265" s="52"/>
      <c r="E1012265" s="6"/>
      <c r="F1012265" s="26"/>
      <c r="G1012265" s="26"/>
      <c r="H1012265" s="67"/>
      <c r="I1012265" s="68"/>
      <c r="J1012265" s="6"/>
      <c r="K1012265" s="69"/>
      <c r="L1012265" s="67"/>
      <c r="M1012265" s="67"/>
      <c r="N1012265" s="70"/>
      <c r="O1012265" s="67"/>
      <c r="P1012265" s="6"/>
      <c r="Q1012265" s="6"/>
      <c r="R1012265" s="71"/>
      <c r="S1012265" s="6"/>
      <c r="T1012265" s="6"/>
      <c r="U1012265" s="6"/>
      <c r="V1012265" s="9"/>
    </row>
    <row r="1012266" spans="1:22" customFormat="1">
      <c r="A1012266" s="2"/>
      <c r="B1012266" s="61"/>
      <c r="C1012266" s="52"/>
      <c r="D1012266" s="52"/>
      <c r="E1012266" s="6"/>
      <c r="F1012266" s="26"/>
      <c r="G1012266" s="26"/>
      <c r="H1012266" s="67"/>
      <c r="I1012266" s="68"/>
      <c r="J1012266" s="6"/>
      <c r="K1012266" s="69"/>
      <c r="L1012266" s="67"/>
      <c r="M1012266" s="67"/>
      <c r="N1012266" s="70"/>
      <c r="O1012266" s="67"/>
      <c r="P1012266" s="6"/>
      <c r="Q1012266" s="6"/>
      <c r="R1012266" s="71"/>
      <c r="S1012266" s="6"/>
      <c r="T1012266" s="6"/>
      <c r="U1012266" s="6"/>
      <c r="V1012266" s="9"/>
    </row>
    <row r="1012267" spans="1:22" customFormat="1">
      <c r="A1012267" s="2"/>
      <c r="B1012267" s="61"/>
      <c r="C1012267" s="52"/>
      <c r="D1012267" s="52"/>
      <c r="E1012267" s="6"/>
      <c r="F1012267" s="26"/>
      <c r="G1012267" s="26"/>
      <c r="H1012267" s="67"/>
      <c r="I1012267" s="68"/>
      <c r="J1012267" s="6"/>
      <c r="K1012267" s="69"/>
      <c r="L1012267" s="67"/>
      <c r="M1012267" s="67"/>
      <c r="N1012267" s="70"/>
      <c r="O1012267" s="67"/>
      <c r="P1012267" s="6"/>
      <c r="Q1012267" s="6"/>
      <c r="R1012267" s="71"/>
      <c r="S1012267" s="6"/>
      <c r="T1012267" s="6"/>
      <c r="U1012267" s="6"/>
      <c r="V1012267" s="9"/>
    </row>
    <row r="1012268" spans="1:22" customFormat="1">
      <c r="A1012268" s="2"/>
      <c r="B1012268" s="61"/>
      <c r="C1012268" s="52"/>
      <c r="D1012268" s="52"/>
      <c r="E1012268" s="6"/>
      <c r="F1012268" s="26"/>
      <c r="G1012268" s="26"/>
      <c r="H1012268" s="67"/>
      <c r="I1012268" s="68"/>
      <c r="J1012268" s="6"/>
      <c r="K1012268" s="69"/>
      <c r="L1012268" s="67"/>
      <c r="M1012268" s="67"/>
      <c r="N1012268" s="70"/>
      <c r="O1012268" s="67"/>
      <c r="P1012268" s="6"/>
      <c r="Q1012268" s="6"/>
      <c r="R1012268" s="71"/>
      <c r="S1012268" s="6"/>
      <c r="T1012268" s="6"/>
      <c r="U1012268" s="6"/>
      <c r="V1012268" s="9"/>
    </row>
    <row r="1012269" spans="1:22" customFormat="1">
      <c r="A1012269" s="2"/>
      <c r="B1012269" s="61"/>
      <c r="C1012269" s="52"/>
      <c r="D1012269" s="52"/>
      <c r="E1012269" s="6"/>
      <c r="F1012269" s="26"/>
      <c r="G1012269" s="26"/>
      <c r="H1012269" s="67"/>
      <c r="I1012269" s="68"/>
      <c r="J1012269" s="6"/>
      <c r="K1012269" s="69"/>
      <c r="L1012269" s="67"/>
      <c r="M1012269" s="67"/>
      <c r="N1012269" s="70"/>
      <c r="O1012269" s="67"/>
      <c r="P1012269" s="6"/>
      <c r="Q1012269" s="6"/>
      <c r="R1012269" s="71"/>
      <c r="S1012269" s="6"/>
      <c r="T1012269" s="6"/>
      <c r="U1012269" s="6"/>
      <c r="V1012269" s="9"/>
    </row>
    <row r="1012270" spans="1:22" customFormat="1">
      <c r="A1012270" s="2"/>
      <c r="B1012270" s="61"/>
      <c r="C1012270" s="52"/>
      <c r="D1012270" s="52"/>
      <c r="E1012270" s="6"/>
      <c r="F1012270" s="26"/>
      <c r="G1012270" s="26"/>
      <c r="H1012270" s="67"/>
      <c r="I1012270" s="68"/>
      <c r="J1012270" s="6"/>
      <c r="K1012270" s="69"/>
      <c r="L1012270" s="67"/>
      <c r="M1012270" s="67"/>
      <c r="N1012270" s="70"/>
      <c r="O1012270" s="67"/>
      <c r="P1012270" s="6"/>
      <c r="Q1012270" s="6"/>
      <c r="R1012270" s="71"/>
      <c r="S1012270" s="6"/>
      <c r="T1012270" s="6"/>
      <c r="U1012270" s="6"/>
      <c r="V1012270" s="9"/>
    </row>
    <row r="1012271" spans="1:22" customFormat="1">
      <c r="A1012271" s="2"/>
      <c r="B1012271" s="61"/>
      <c r="C1012271" s="52"/>
      <c r="D1012271" s="52"/>
      <c r="E1012271" s="6"/>
      <c r="F1012271" s="26"/>
      <c r="G1012271" s="26"/>
      <c r="H1012271" s="67"/>
      <c r="I1012271" s="68"/>
      <c r="J1012271" s="6"/>
      <c r="K1012271" s="69"/>
      <c r="L1012271" s="67"/>
      <c r="M1012271" s="67"/>
      <c r="N1012271" s="70"/>
      <c r="O1012271" s="67"/>
      <c r="P1012271" s="6"/>
      <c r="Q1012271" s="6"/>
      <c r="R1012271" s="71"/>
      <c r="S1012271" s="6"/>
      <c r="T1012271" s="6"/>
      <c r="U1012271" s="6"/>
      <c r="V1012271" s="9"/>
    </row>
    <row r="1012272" spans="1:22" customFormat="1">
      <c r="A1012272" s="2"/>
      <c r="B1012272" s="61"/>
      <c r="C1012272" s="52"/>
      <c r="D1012272" s="52"/>
      <c r="E1012272" s="6"/>
      <c r="F1012272" s="26"/>
      <c r="G1012272" s="26"/>
      <c r="H1012272" s="67"/>
      <c r="I1012272" s="68"/>
      <c r="J1012272" s="6"/>
      <c r="K1012272" s="69"/>
      <c r="L1012272" s="67"/>
      <c r="M1012272" s="67"/>
      <c r="N1012272" s="70"/>
      <c r="O1012272" s="67"/>
      <c r="P1012272" s="6"/>
      <c r="Q1012272" s="6"/>
      <c r="R1012272" s="71"/>
      <c r="S1012272" s="6"/>
      <c r="T1012272" s="6"/>
      <c r="U1012272" s="6"/>
      <c r="V1012272" s="9"/>
    </row>
    <row r="1012273" spans="1:22" customFormat="1">
      <c r="A1012273" s="2"/>
      <c r="B1012273" s="61"/>
      <c r="C1012273" s="52"/>
      <c r="D1012273" s="52"/>
      <c r="E1012273" s="6"/>
      <c r="F1012273" s="26"/>
      <c r="G1012273" s="26"/>
      <c r="H1012273" s="67"/>
      <c r="I1012273" s="68"/>
      <c r="J1012273" s="6"/>
      <c r="K1012273" s="69"/>
      <c r="L1012273" s="67"/>
      <c r="M1012273" s="67"/>
      <c r="N1012273" s="70"/>
      <c r="O1012273" s="67"/>
      <c r="P1012273" s="6"/>
      <c r="Q1012273" s="6"/>
      <c r="R1012273" s="71"/>
      <c r="S1012273" s="6"/>
      <c r="T1012273" s="6"/>
      <c r="U1012273" s="6"/>
      <c r="V1012273" s="9"/>
    </row>
    <row r="1012274" spans="1:22" customFormat="1">
      <c r="A1012274" s="2"/>
      <c r="B1012274" s="61"/>
      <c r="C1012274" s="52"/>
      <c r="D1012274" s="52"/>
      <c r="E1012274" s="6"/>
      <c r="F1012274" s="26"/>
      <c r="G1012274" s="26"/>
      <c r="H1012274" s="67"/>
      <c r="I1012274" s="68"/>
      <c r="J1012274" s="6"/>
      <c r="K1012274" s="69"/>
      <c r="L1012274" s="67"/>
      <c r="M1012274" s="67"/>
      <c r="N1012274" s="70"/>
      <c r="O1012274" s="67"/>
      <c r="P1012274" s="6"/>
      <c r="Q1012274" s="6"/>
      <c r="R1012274" s="71"/>
      <c r="S1012274" s="6"/>
      <c r="T1012274" s="6"/>
      <c r="U1012274" s="6"/>
      <c r="V1012274" s="9"/>
    </row>
    <row r="1012275" spans="1:22" customFormat="1">
      <c r="A1012275" s="2"/>
      <c r="B1012275" s="61"/>
      <c r="C1012275" s="52"/>
      <c r="D1012275" s="52"/>
      <c r="E1012275" s="6"/>
      <c r="F1012275" s="26"/>
      <c r="G1012275" s="26"/>
      <c r="H1012275" s="67"/>
      <c r="I1012275" s="68"/>
      <c r="J1012275" s="6"/>
      <c r="K1012275" s="69"/>
      <c r="L1012275" s="67"/>
      <c r="M1012275" s="67"/>
      <c r="N1012275" s="70"/>
      <c r="O1012275" s="67"/>
      <c r="P1012275" s="6"/>
      <c r="Q1012275" s="6"/>
      <c r="R1012275" s="71"/>
      <c r="S1012275" s="6"/>
      <c r="T1012275" s="6"/>
      <c r="U1012275" s="6"/>
      <c r="V1012275" s="9"/>
    </row>
    <row r="1012276" spans="1:22" customFormat="1">
      <c r="A1012276" s="2"/>
      <c r="B1012276" s="61"/>
      <c r="C1012276" s="52"/>
      <c r="D1012276" s="52"/>
      <c r="E1012276" s="6"/>
      <c r="F1012276" s="26"/>
      <c r="G1012276" s="26"/>
      <c r="H1012276" s="67"/>
      <c r="I1012276" s="68"/>
      <c r="J1012276" s="6"/>
      <c r="K1012276" s="69"/>
      <c r="L1012276" s="67"/>
      <c r="M1012276" s="67"/>
      <c r="N1012276" s="70"/>
      <c r="O1012276" s="67"/>
      <c r="P1012276" s="6"/>
      <c r="Q1012276" s="6"/>
      <c r="R1012276" s="71"/>
      <c r="S1012276" s="6"/>
      <c r="T1012276" s="6"/>
      <c r="U1012276" s="6"/>
      <c r="V1012276" s="9"/>
    </row>
    <row r="1012277" spans="1:22" customFormat="1">
      <c r="A1012277" s="2"/>
      <c r="B1012277" s="61"/>
      <c r="C1012277" s="52"/>
      <c r="D1012277" s="52"/>
      <c r="E1012277" s="6"/>
      <c r="F1012277" s="26"/>
      <c r="G1012277" s="26"/>
      <c r="H1012277" s="67"/>
      <c r="I1012277" s="68"/>
      <c r="J1012277" s="6"/>
      <c r="K1012277" s="69"/>
      <c r="L1012277" s="67"/>
      <c r="M1012277" s="67"/>
      <c r="N1012277" s="70"/>
      <c r="O1012277" s="67"/>
      <c r="P1012277" s="6"/>
      <c r="Q1012277" s="6"/>
      <c r="R1012277" s="71"/>
      <c r="S1012277" s="6"/>
      <c r="T1012277" s="6"/>
      <c r="U1012277" s="6"/>
      <c r="V1012277" s="9"/>
    </row>
    <row r="1012278" spans="1:22" customFormat="1">
      <c r="A1012278" s="2"/>
      <c r="B1012278" s="61"/>
      <c r="C1012278" s="52"/>
      <c r="D1012278" s="52"/>
      <c r="E1012278" s="6"/>
      <c r="F1012278" s="26"/>
      <c r="G1012278" s="26"/>
      <c r="H1012278" s="67"/>
      <c r="I1012278" s="68"/>
      <c r="J1012278" s="6"/>
      <c r="K1012278" s="69"/>
      <c r="L1012278" s="67"/>
      <c r="M1012278" s="67"/>
      <c r="N1012278" s="70"/>
      <c r="O1012278" s="67"/>
      <c r="P1012278" s="6"/>
      <c r="Q1012278" s="6"/>
      <c r="R1012278" s="71"/>
      <c r="S1012278" s="6"/>
      <c r="T1012278" s="6"/>
      <c r="U1012278" s="6"/>
      <c r="V1012278" s="9"/>
    </row>
    <row r="1012279" spans="1:22" customFormat="1">
      <c r="A1012279" s="2"/>
      <c r="B1012279" s="61"/>
      <c r="C1012279" s="52"/>
      <c r="D1012279" s="52"/>
      <c r="E1012279" s="6"/>
      <c r="F1012279" s="26"/>
      <c r="G1012279" s="26"/>
      <c r="H1012279" s="67"/>
      <c r="I1012279" s="68"/>
      <c r="J1012279" s="6"/>
      <c r="K1012279" s="69"/>
      <c r="L1012279" s="67"/>
      <c r="M1012279" s="67"/>
      <c r="N1012279" s="70"/>
      <c r="O1012279" s="67"/>
      <c r="P1012279" s="6"/>
      <c r="Q1012279" s="6"/>
      <c r="R1012279" s="71"/>
      <c r="S1012279" s="6"/>
      <c r="T1012279" s="6"/>
      <c r="U1012279" s="6"/>
      <c r="V1012279" s="9"/>
    </row>
    <row r="1012280" spans="1:22" customFormat="1">
      <c r="A1012280" s="2"/>
      <c r="B1012280" s="61"/>
      <c r="C1012280" s="52"/>
      <c r="D1012280" s="52"/>
      <c r="E1012280" s="6"/>
      <c r="F1012280" s="26"/>
      <c r="G1012280" s="26"/>
      <c r="H1012280" s="67"/>
      <c r="I1012280" s="68"/>
      <c r="J1012280" s="6"/>
      <c r="K1012280" s="69"/>
      <c r="L1012280" s="67"/>
      <c r="M1012280" s="67"/>
      <c r="N1012280" s="70"/>
      <c r="O1012280" s="67"/>
      <c r="P1012280" s="6"/>
      <c r="Q1012280" s="6"/>
      <c r="R1012280" s="71"/>
      <c r="S1012280" s="6"/>
      <c r="T1012280" s="6"/>
      <c r="U1012280" s="6"/>
      <c r="V1012280" s="9"/>
    </row>
    <row r="1012281" spans="1:22" customFormat="1">
      <c r="A1012281" s="2"/>
      <c r="B1012281" s="61"/>
      <c r="C1012281" s="52"/>
      <c r="D1012281" s="52"/>
      <c r="E1012281" s="6"/>
      <c r="F1012281" s="26"/>
      <c r="G1012281" s="26"/>
      <c r="H1012281" s="67"/>
      <c r="I1012281" s="68"/>
      <c r="J1012281" s="6"/>
      <c r="K1012281" s="69"/>
      <c r="L1012281" s="67"/>
      <c r="M1012281" s="67"/>
      <c r="N1012281" s="70"/>
      <c r="O1012281" s="67"/>
      <c r="P1012281" s="6"/>
      <c r="Q1012281" s="6"/>
      <c r="R1012281" s="71"/>
      <c r="S1012281" s="6"/>
      <c r="T1012281" s="6"/>
      <c r="U1012281" s="6"/>
      <c r="V1012281" s="9"/>
    </row>
    <row r="1012282" spans="1:22" customFormat="1">
      <c r="A1012282" s="2"/>
      <c r="B1012282" s="61"/>
      <c r="C1012282" s="52"/>
      <c r="D1012282" s="52"/>
      <c r="E1012282" s="6"/>
      <c r="F1012282" s="26"/>
      <c r="G1012282" s="26"/>
      <c r="H1012282" s="67"/>
      <c r="I1012282" s="68"/>
      <c r="J1012282" s="6"/>
      <c r="K1012282" s="69"/>
      <c r="L1012282" s="67"/>
      <c r="M1012282" s="67"/>
      <c r="N1012282" s="70"/>
      <c r="O1012282" s="67"/>
      <c r="P1012282" s="6"/>
      <c r="Q1012282" s="6"/>
      <c r="R1012282" s="71"/>
      <c r="S1012282" s="6"/>
      <c r="T1012282" s="6"/>
      <c r="U1012282" s="6"/>
      <c r="V1012282" s="9"/>
    </row>
    <row r="1012283" spans="1:22" customFormat="1">
      <c r="A1012283" s="2"/>
      <c r="B1012283" s="61"/>
      <c r="C1012283" s="52"/>
      <c r="D1012283" s="52"/>
      <c r="E1012283" s="6"/>
      <c r="F1012283" s="26"/>
      <c r="G1012283" s="26"/>
      <c r="H1012283" s="67"/>
      <c r="I1012283" s="68"/>
      <c r="J1012283" s="6"/>
      <c r="K1012283" s="69"/>
      <c r="L1012283" s="67"/>
      <c r="M1012283" s="67"/>
      <c r="N1012283" s="70"/>
      <c r="O1012283" s="67"/>
      <c r="P1012283" s="6"/>
      <c r="Q1012283" s="6"/>
      <c r="R1012283" s="71"/>
      <c r="S1012283" s="6"/>
      <c r="T1012283" s="6"/>
      <c r="U1012283" s="6"/>
      <c r="V1012283" s="9"/>
    </row>
    <row r="1012284" spans="1:22" customFormat="1">
      <c r="A1012284" s="2"/>
      <c r="B1012284" s="61"/>
      <c r="C1012284" s="52"/>
      <c r="D1012284" s="52"/>
      <c r="E1012284" s="6"/>
      <c r="F1012284" s="26"/>
      <c r="G1012284" s="26"/>
      <c r="H1012284" s="67"/>
      <c r="I1012284" s="68"/>
      <c r="J1012284" s="6"/>
      <c r="K1012284" s="69"/>
      <c r="L1012284" s="67"/>
      <c r="M1012284" s="67"/>
      <c r="N1012284" s="70"/>
      <c r="O1012284" s="67"/>
      <c r="P1012284" s="6"/>
      <c r="Q1012284" s="6"/>
      <c r="R1012284" s="71"/>
      <c r="S1012284" s="6"/>
      <c r="T1012284" s="6"/>
      <c r="U1012284" s="6"/>
      <c r="V1012284" s="9"/>
    </row>
    <row r="1012285" spans="1:22" customFormat="1">
      <c r="A1012285" s="2"/>
      <c r="B1012285" s="61"/>
      <c r="C1012285" s="52"/>
      <c r="D1012285" s="52"/>
      <c r="E1012285" s="6"/>
      <c r="F1012285" s="26"/>
      <c r="G1012285" s="26"/>
      <c r="H1012285" s="67"/>
      <c r="I1012285" s="68"/>
      <c r="J1012285" s="6"/>
      <c r="K1012285" s="69"/>
      <c r="L1012285" s="67"/>
      <c r="M1012285" s="67"/>
      <c r="N1012285" s="70"/>
      <c r="O1012285" s="67"/>
      <c r="P1012285" s="6"/>
      <c r="Q1012285" s="6"/>
      <c r="R1012285" s="71"/>
      <c r="S1012285" s="6"/>
      <c r="T1012285" s="6"/>
      <c r="U1012285" s="6"/>
      <c r="V1012285" s="9"/>
    </row>
    <row r="1012286" spans="1:22" customFormat="1">
      <c r="A1012286" s="2"/>
      <c r="B1012286" s="61"/>
      <c r="C1012286" s="52"/>
      <c r="D1012286" s="52"/>
      <c r="E1012286" s="6"/>
      <c r="F1012286" s="26"/>
      <c r="G1012286" s="26"/>
      <c r="H1012286" s="67"/>
      <c r="I1012286" s="68"/>
      <c r="J1012286" s="6"/>
      <c r="K1012286" s="69"/>
      <c r="L1012286" s="67"/>
      <c r="M1012286" s="67"/>
      <c r="N1012286" s="70"/>
      <c r="O1012286" s="67"/>
      <c r="P1012286" s="6"/>
      <c r="Q1012286" s="6"/>
      <c r="R1012286" s="71"/>
      <c r="S1012286" s="6"/>
      <c r="T1012286" s="6"/>
      <c r="U1012286" s="6"/>
      <c r="V1012286" s="9"/>
    </row>
    <row r="1012287" spans="1:22" customFormat="1">
      <c r="A1012287" s="2"/>
      <c r="B1012287" s="61"/>
      <c r="C1012287" s="52"/>
      <c r="D1012287" s="52"/>
      <c r="E1012287" s="6"/>
      <c r="F1012287" s="26"/>
      <c r="G1012287" s="26"/>
      <c r="H1012287" s="67"/>
      <c r="I1012287" s="68"/>
      <c r="J1012287" s="6"/>
      <c r="K1012287" s="69"/>
      <c r="L1012287" s="67"/>
      <c r="M1012287" s="67"/>
      <c r="N1012287" s="70"/>
      <c r="O1012287" s="67"/>
      <c r="P1012287" s="6"/>
      <c r="Q1012287" s="6"/>
      <c r="R1012287" s="71"/>
      <c r="S1012287" s="6"/>
      <c r="T1012287" s="6"/>
      <c r="U1012287" s="6"/>
      <c r="V1012287" s="9"/>
    </row>
    <row r="1012288" spans="1:22" customFormat="1">
      <c r="A1012288" s="2"/>
      <c r="B1012288" s="61"/>
      <c r="C1012288" s="52"/>
      <c r="D1012288" s="52"/>
      <c r="E1012288" s="6"/>
      <c r="F1012288" s="26"/>
      <c r="G1012288" s="26"/>
      <c r="H1012288" s="67"/>
      <c r="I1012288" s="68"/>
      <c r="J1012288" s="6"/>
      <c r="K1012288" s="69"/>
      <c r="L1012288" s="67"/>
      <c r="M1012288" s="67"/>
      <c r="N1012288" s="70"/>
      <c r="O1012288" s="67"/>
      <c r="P1012288" s="6"/>
      <c r="Q1012288" s="6"/>
      <c r="R1012288" s="71"/>
      <c r="S1012288" s="6"/>
      <c r="T1012288" s="6"/>
      <c r="U1012288" s="6"/>
      <c r="V1012288" s="9"/>
    </row>
    <row r="1012289" spans="1:22" customFormat="1">
      <c r="A1012289" s="2"/>
      <c r="B1012289" s="61"/>
      <c r="C1012289" s="52"/>
      <c r="D1012289" s="52"/>
      <c r="E1012289" s="6"/>
      <c r="F1012289" s="26"/>
      <c r="G1012289" s="26"/>
      <c r="H1012289" s="67"/>
      <c r="I1012289" s="68"/>
      <c r="J1012289" s="6"/>
      <c r="K1012289" s="69"/>
      <c r="L1012289" s="67"/>
      <c r="M1012289" s="67"/>
      <c r="N1012289" s="70"/>
      <c r="O1012289" s="67"/>
      <c r="P1012289" s="6"/>
      <c r="Q1012289" s="6"/>
      <c r="R1012289" s="71"/>
      <c r="S1012289" s="6"/>
      <c r="T1012289" s="6"/>
      <c r="U1012289" s="6"/>
      <c r="V1012289" s="9"/>
    </row>
    <row r="1012290" spans="1:22" customFormat="1">
      <c r="A1012290" s="2"/>
      <c r="B1012290" s="61"/>
      <c r="C1012290" s="52"/>
      <c r="D1012290" s="52"/>
      <c r="E1012290" s="6"/>
      <c r="F1012290" s="26"/>
      <c r="G1012290" s="26"/>
      <c r="H1012290" s="67"/>
      <c r="I1012290" s="68"/>
      <c r="J1012290" s="6"/>
      <c r="K1012290" s="69"/>
      <c r="L1012290" s="67"/>
      <c r="M1012290" s="67"/>
      <c r="N1012290" s="70"/>
      <c r="O1012290" s="67"/>
      <c r="P1012290" s="6"/>
      <c r="Q1012290" s="6"/>
      <c r="R1012290" s="71"/>
      <c r="S1012290" s="6"/>
      <c r="T1012290" s="6"/>
      <c r="U1012290" s="6"/>
      <c r="V1012290" s="9"/>
    </row>
    <row r="1012291" spans="1:22" customFormat="1">
      <c r="A1012291" s="2"/>
      <c r="B1012291" s="61"/>
      <c r="C1012291" s="52"/>
      <c r="D1012291" s="52"/>
      <c r="E1012291" s="6"/>
      <c r="F1012291" s="26"/>
      <c r="G1012291" s="26"/>
      <c r="H1012291" s="67"/>
      <c r="I1012291" s="68"/>
      <c r="J1012291" s="6"/>
      <c r="K1012291" s="69"/>
      <c r="L1012291" s="67"/>
      <c r="M1012291" s="67"/>
      <c r="N1012291" s="70"/>
      <c r="O1012291" s="67"/>
      <c r="P1012291" s="6"/>
      <c r="Q1012291" s="6"/>
      <c r="R1012291" s="71"/>
      <c r="S1012291" s="6"/>
      <c r="T1012291" s="6"/>
      <c r="U1012291" s="6"/>
      <c r="V1012291" s="9"/>
    </row>
    <row r="1012292" spans="1:22" customFormat="1">
      <c r="A1012292" s="2"/>
      <c r="B1012292" s="61"/>
      <c r="C1012292" s="52"/>
      <c r="D1012292" s="52"/>
      <c r="E1012292" s="6"/>
      <c r="F1012292" s="26"/>
      <c r="G1012292" s="26"/>
      <c r="H1012292" s="67"/>
      <c r="I1012292" s="68"/>
      <c r="J1012292" s="6"/>
      <c r="K1012292" s="69"/>
      <c r="L1012292" s="67"/>
      <c r="M1012292" s="67"/>
      <c r="N1012292" s="70"/>
      <c r="O1012292" s="67"/>
      <c r="P1012292" s="6"/>
      <c r="Q1012292" s="6"/>
      <c r="R1012292" s="71"/>
      <c r="S1012292" s="6"/>
      <c r="T1012292" s="6"/>
      <c r="U1012292" s="6"/>
      <c r="V1012292" s="9"/>
    </row>
    <row r="1012293" spans="1:22" customFormat="1">
      <c r="A1012293" s="2"/>
      <c r="B1012293" s="61"/>
      <c r="C1012293" s="52"/>
      <c r="D1012293" s="52"/>
      <c r="E1012293" s="6"/>
      <c r="F1012293" s="26"/>
      <c r="G1012293" s="26"/>
      <c r="H1012293" s="67"/>
      <c r="I1012293" s="68"/>
      <c r="J1012293" s="6"/>
      <c r="K1012293" s="69"/>
      <c r="L1012293" s="67"/>
      <c r="M1012293" s="67"/>
      <c r="N1012293" s="70"/>
      <c r="O1012293" s="67"/>
      <c r="P1012293" s="6"/>
      <c r="Q1012293" s="6"/>
      <c r="R1012293" s="71"/>
      <c r="S1012293" s="6"/>
      <c r="T1012293" s="6"/>
      <c r="U1012293" s="6"/>
      <c r="V1012293" s="9"/>
    </row>
    <row r="1012294" spans="1:22" customFormat="1">
      <c r="A1012294" s="2"/>
      <c r="B1012294" s="61"/>
      <c r="C1012294" s="52"/>
      <c r="D1012294" s="52"/>
      <c r="E1012294" s="6"/>
      <c r="F1012294" s="26"/>
      <c r="G1012294" s="26"/>
      <c r="H1012294" s="67"/>
      <c r="I1012294" s="68"/>
      <c r="J1012294" s="6"/>
      <c r="K1012294" s="69"/>
      <c r="L1012294" s="67"/>
      <c r="M1012294" s="67"/>
      <c r="N1012294" s="70"/>
      <c r="O1012294" s="67"/>
      <c r="P1012294" s="6"/>
      <c r="Q1012294" s="6"/>
      <c r="R1012294" s="71"/>
      <c r="S1012294" s="6"/>
      <c r="T1012294" s="6"/>
      <c r="U1012294" s="6"/>
      <c r="V1012294" s="9"/>
    </row>
    <row r="1012295" spans="1:22" customFormat="1">
      <c r="A1012295" s="2"/>
      <c r="B1012295" s="61"/>
      <c r="C1012295" s="52"/>
      <c r="D1012295" s="52"/>
      <c r="E1012295" s="6"/>
      <c r="F1012295" s="26"/>
      <c r="G1012295" s="26"/>
      <c r="H1012295" s="67"/>
      <c r="I1012295" s="68"/>
      <c r="J1012295" s="6"/>
      <c r="K1012295" s="69"/>
      <c r="L1012295" s="67"/>
      <c r="M1012295" s="67"/>
      <c r="N1012295" s="70"/>
      <c r="O1012295" s="67"/>
      <c r="P1012295" s="6"/>
      <c r="Q1012295" s="6"/>
      <c r="R1012295" s="71"/>
      <c r="S1012295" s="6"/>
      <c r="T1012295" s="6"/>
      <c r="U1012295" s="6"/>
      <c r="V1012295" s="9"/>
    </row>
    <row r="1012296" spans="1:22" customFormat="1">
      <c r="A1012296" s="2"/>
      <c r="B1012296" s="61"/>
      <c r="C1012296" s="52"/>
      <c r="D1012296" s="52"/>
      <c r="E1012296" s="6"/>
      <c r="F1012296" s="26"/>
      <c r="G1012296" s="26"/>
      <c r="H1012296" s="67"/>
      <c r="I1012296" s="68"/>
      <c r="J1012296" s="6"/>
      <c r="K1012296" s="69"/>
      <c r="L1012296" s="67"/>
      <c r="M1012296" s="67"/>
      <c r="N1012296" s="70"/>
      <c r="O1012296" s="67"/>
      <c r="P1012296" s="6"/>
      <c r="Q1012296" s="6"/>
      <c r="R1012296" s="71"/>
      <c r="S1012296" s="6"/>
      <c r="T1012296" s="6"/>
      <c r="U1012296" s="6"/>
      <c r="V1012296" s="9"/>
    </row>
    <row r="1012297" spans="1:22" customFormat="1">
      <c r="A1012297" s="2"/>
      <c r="B1012297" s="61"/>
      <c r="C1012297" s="52"/>
      <c r="D1012297" s="52"/>
      <c r="E1012297" s="6"/>
      <c r="F1012297" s="26"/>
      <c r="G1012297" s="26"/>
      <c r="H1012297" s="67"/>
      <c r="I1012297" s="68"/>
      <c r="J1012297" s="6"/>
      <c r="K1012297" s="69"/>
      <c r="L1012297" s="67"/>
      <c r="M1012297" s="67"/>
      <c r="N1012297" s="70"/>
      <c r="O1012297" s="67"/>
      <c r="P1012297" s="6"/>
      <c r="Q1012297" s="6"/>
      <c r="R1012297" s="71"/>
      <c r="S1012297" s="6"/>
      <c r="T1012297" s="6"/>
      <c r="U1012297" s="6"/>
      <c r="V1012297" s="9"/>
    </row>
    <row r="1012298" spans="1:22" customFormat="1">
      <c r="A1012298" s="2"/>
      <c r="B1012298" s="61"/>
      <c r="C1012298" s="52"/>
      <c r="D1012298" s="52"/>
      <c r="E1012298" s="6"/>
      <c r="F1012298" s="26"/>
      <c r="G1012298" s="26"/>
      <c r="H1012298" s="67"/>
      <c r="I1012298" s="68"/>
      <c r="J1012298" s="6"/>
      <c r="K1012298" s="69"/>
      <c r="L1012298" s="67"/>
      <c r="M1012298" s="67"/>
      <c r="N1012298" s="70"/>
      <c r="O1012298" s="67"/>
      <c r="P1012298" s="6"/>
      <c r="Q1012298" s="6"/>
      <c r="R1012298" s="71"/>
      <c r="S1012298" s="6"/>
      <c r="T1012298" s="6"/>
      <c r="U1012298" s="6"/>
      <c r="V1012298" s="9"/>
    </row>
    <row r="1012299" spans="1:22" customFormat="1">
      <c r="A1012299" s="2"/>
      <c r="B1012299" s="61"/>
      <c r="C1012299" s="52"/>
      <c r="D1012299" s="52"/>
      <c r="E1012299" s="6"/>
      <c r="F1012299" s="26"/>
      <c r="G1012299" s="26"/>
      <c r="H1012299" s="67"/>
      <c r="I1012299" s="68"/>
      <c r="J1012299" s="6"/>
      <c r="K1012299" s="69"/>
      <c r="L1012299" s="67"/>
      <c r="M1012299" s="67"/>
      <c r="N1012299" s="70"/>
      <c r="O1012299" s="67"/>
      <c r="P1012299" s="6"/>
      <c r="Q1012299" s="6"/>
      <c r="R1012299" s="71"/>
      <c r="S1012299" s="6"/>
      <c r="T1012299" s="6"/>
      <c r="U1012299" s="6"/>
      <c r="V1012299" s="9"/>
    </row>
    <row r="1012300" spans="1:22" customFormat="1">
      <c r="A1012300" s="2"/>
      <c r="B1012300" s="61"/>
      <c r="C1012300" s="52"/>
      <c r="D1012300" s="52"/>
      <c r="E1012300" s="6"/>
      <c r="F1012300" s="26"/>
      <c r="G1012300" s="26"/>
      <c r="H1012300" s="67"/>
      <c r="I1012300" s="68"/>
      <c r="J1012300" s="6"/>
      <c r="K1012300" s="69"/>
      <c r="L1012300" s="67"/>
      <c r="M1012300" s="67"/>
      <c r="N1012300" s="70"/>
      <c r="O1012300" s="67"/>
      <c r="P1012300" s="6"/>
      <c r="Q1012300" s="6"/>
      <c r="R1012300" s="71"/>
      <c r="S1012300" s="6"/>
      <c r="T1012300" s="6"/>
      <c r="U1012300" s="6"/>
      <c r="V1012300" s="9"/>
    </row>
    <row r="1012301" spans="1:22" customFormat="1">
      <c r="A1012301" s="2"/>
      <c r="B1012301" s="61"/>
      <c r="C1012301" s="52"/>
      <c r="D1012301" s="52"/>
      <c r="E1012301" s="6"/>
      <c r="F1012301" s="26"/>
      <c r="G1012301" s="26"/>
      <c r="H1012301" s="67"/>
      <c r="I1012301" s="68"/>
      <c r="J1012301" s="6"/>
      <c r="K1012301" s="69"/>
      <c r="L1012301" s="67"/>
      <c r="M1012301" s="67"/>
      <c r="N1012301" s="70"/>
      <c r="O1012301" s="67"/>
      <c r="P1012301" s="6"/>
      <c r="Q1012301" s="6"/>
      <c r="R1012301" s="71"/>
      <c r="S1012301" s="6"/>
      <c r="T1012301" s="6"/>
      <c r="U1012301" s="6"/>
      <c r="V1012301" s="9"/>
    </row>
    <row r="1012302" spans="1:22" customFormat="1">
      <c r="A1012302" s="2"/>
      <c r="B1012302" s="61"/>
      <c r="C1012302" s="52"/>
      <c r="D1012302" s="52"/>
      <c r="E1012302" s="6"/>
      <c r="F1012302" s="26"/>
      <c r="G1012302" s="26"/>
      <c r="H1012302" s="67"/>
      <c r="I1012302" s="68"/>
      <c r="J1012302" s="6"/>
      <c r="K1012302" s="69"/>
      <c r="L1012302" s="67"/>
      <c r="M1012302" s="67"/>
      <c r="N1012302" s="70"/>
      <c r="O1012302" s="67"/>
      <c r="P1012302" s="6"/>
      <c r="Q1012302" s="6"/>
      <c r="R1012302" s="71"/>
      <c r="S1012302" s="6"/>
      <c r="T1012302" s="6"/>
      <c r="U1012302" s="6"/>
      <c r="V1012302" s="9"/>
    </row>
    <row r="1012303" spans="1:22" customFormat="1">
      <c r="A1012303" s="2"/>
      <c r="B1012303" s="61"/>
      <c r="C1012303" s="52"/>
      <c r="D1012303" s="52"/>
      <c r="E1012303" s="6"/>
      <c r="F1012303" s="26"/>
      <c r="G1012303" s="26"/>
      <c r="H1012303" s="67"/>
      <c r="I1012303" s="68"/>
      <c r="J1012303" s="6"/>
      <c r="K1012303" s="69"/>
      <c r="L1012303" s="67"/>
      <c r="M1012303" s="67"/>
      <c r="N1012303" s="70"/>
      <c r="O1012303" s="67"/>
      <c r="P1012303" s="6"/>
      <c r="Q1012303" s="6"/>
      <c r="R1012303" s="71"/>
      <c r="S1012303" s="6"/>
      <c r="T1012303" s="6"/>
      <c r="U1012303" s="6"/>
      <c r="V1012303" s="9"/>
    </row>
    <row r="1012304" spans="1:22" customFormat="1">
      <c r="A1012304" s="2"/>
      <c r="B1012304" s="61"/>
      <c r="C1012304" s="52"/>
      <c r="D1012304" s="52"/>
      <c r="E1012304" s="6"/>
      <c r="F1012304" s="26"/>
      <c r="G1012304" s="26"/>
      <c r="H1012304" s="67"/>
      <c r="I1012304" s="68"/>
      <c r="J1012304" s="6"/>
      <c r="K1012304" s="69"/>
      <c r="L1012304" s="67"/>
      <c r="M1012304" s="67"/>
      <c r="N1012304" s="70"/>
      <c r="O1012304" s="67"/>
      <c r="P1012304" s="6"/>
      <c r="Q1012304" s="6"/>
      <c r="R1012304" s="71"/>
      <c r="S1012304" s="6"/>
      <c r="T1012304" s="6"/>
      <c r="U1012304" s="6"/>
      <c r="V1012304" s="9"/>
    </row>
    <row r="1012305" spans="1:22" customFormat="1">
      <c r="A1012305" s="2"/>
      <c r="B1012305" s="61"/>
      <c r="C1012305" s="52"/>
      <c r="D1012305" s="52"/>
      <c r="E1012305" s="6"/>
      <c r="F1012305" s="26"/>
      <c r="G1012305" s="26"/>
      <c r="H1012305" s="67"/>
      <c r="I1012305" s="68"/>
      <c r="J1012305" s="6"/>
      <c r="K1012305" s="69"/>
      <c r="L1012305" s="67"/>
      <c r="M1012305" s="67"/>
      <c r="N1012305" s="70"/>
      <c r="O1012305" s="67"/>
      <c r="P1012305" s="6"/>
      <c r="Q1012305" s="6"/>
      <c r="R1012305" s="71"/>
      <c r="S1012305" s="6"/>
      <c r="T1012305" s="6"/>
      <c r="U1012305" s="6"/>
      <c r="V1012305" s="9"/>
    </row>
    <row r="1012306" spans="1:22" customFormat="1">
      <c r="A1012306" s="2"/>
      <c r="B1012306" s="61"/>
      <c r="C1012306" s="52"/>
      <c r="D1012306" s="52"/>
      <c r="E1012306" s="6"/>
      <c r="F1012306" s="26"/>
      <c r="G1012306" s="26"/>
      <c r="H1012306" s="67"/>
      <c r="I1012306" s="68"/>
      <c r="J1012306" s="6"/>
      <c r="K1012306" s="69"/>
      <c r="L1012306" s="67"/>
      <c r="M1012306" s="67"/>
      <c r="N1012306" s="70"/>
      <c r="O1012306" s="67"/>
      <c r="P1012306" s="6"/>
      <c r="Q1012306" s="6"/>
      <c r="R1012306" s="71"/>
      <c r="S1012306" s="6"/>
      <c r="T1012306" s="6"/>
      <c r="U1012306" s="6"/>
      <c r="V1012306" s="9"/>
    </row>
    <row r="1012307" spans="1:22" customFormat="1">
      <c r="A1012307" s="2"/>
      <c r="B1012307" s="61"/>
      <c r="C1012307" s="52"/>
      <c r="D1012307" s="52"/>
      <c r="E1012307" s="6"/>
      <c r="F1012307" s="26"/>
      <c r="G1012307" s="26"/>
      <c r="H1012307" s="67"/>
      <c r="I1012307" s="68"/>
      <c r="J1012307" s="6"/>
      <c r="K1012307" s="69"/>
      <c r="L1012307" s="67"/>
      <c r="M1012307" s="67"/>
      <c r="N1012307" s="70"/>
      <c r="O1012307" s="67"/>
      <c r="P1012307" s="6"/>
      <c r="Q1012307" s="6"/>
      <c r="R1012307" s="71"/>
      <c r="S1012307" s="6"/>
      <c r="T1012307" s="6"/>
      <c r="U1012307" s="6"/>
      <c r="V1012307" s="9"/>
    </row>
    <row r="1012308" spans="1:22" customFormat="1">
      <c r="A1012308" s="2"/>
      <c r="B1012308" s="61"/>
      <c r="C1012308" s="52"/>
      <c r="D1012308" s="52"/>
      <c r="E1012308" s="6"/>
      <c r="F1012308" s="26"/>
      <c r="G1012308" s="26"/>
      <c r="H1012308" s="67"/>
      <c r="I1012308" s="68"/>
      <c r="J1012308" s="6"/>
      <c r="K1012308" s="69"/>
      <c r="L1012308" s="67"/>
      <c r="M1012308" s="67"/>
      <c r="N1012308" s="70"/>
      <c r="O1012308" s="67"/>
      <c r="P1012308" s="6"/>
      <c r="Q1012308" s="6"/>
      <c r="R1012308" s="71"/>
      <c r="S1012308" s="6"/>
      <c r="T1012308" s="6"/>
      <c r="U1012308" s="6"/>
      <c r="V1012308" s="9"/>
    </row>
    <row r="1012309" spans="1:22" customFormat="1">
      <c r="A1012309" s="2"/>
      <c r="B1012309" s="61"/>
      <c r="C1012309" s="52"/>
      <c r="D1012309" s="52"/>
      <c r="E1012309" s="6"/>
      <c r="F1012309" s="26"/>
      <c r="G1012309" s="26"/>
      <c r="H1012309" s="67"/>
      <c r="I1012309" s="68"/>
      <c r="J1012309" s="6"/>
      <c r="K1012309" s="69"/>
      <c r="L1012309" s="67"/>
      <c r="M1012309" s="67"/>
      <c r="N1012309" s="70"/>
      <c r="O1012309" s="67"/>
      <c r="P1012309" s="6"/>
      <c r="Q1012309" s="6"/>
      <c r="R1012309" s="71"/>
      <c r="S1012309" s="6"/>
      <c r="T1012309" s="6"/>
      <c r="U1012309" s="6"/>
      <c r="V1012309" s="9"/>
    </row>
    <row r="1012310" spans="1:22" customFormat="1">
      <c r="A1012310" s="2"/>
      <c r="B1012310" s="61"/>
      <c r="C1012310" s="52"/>
      <c r="D1012310" s="52"/>
      <c r="E1012310" s="6"/>
      <c r="F1012310" s="26"/>
      <c r="G1012310" s="26"/>
      <c r="H1012310" s="67"/>
      <c r="I1012310" s="68"/>
      <c r="J1012310" s="6"/>
      <c r="K1012310" s="69"/>
      <c r="L1012310" s="67"/>
      <c r="M1012310" s="67"/>
      <c r="N1012310" s="70"/>
      <c r="O1012310" s="67"/>
      <c r="P1012310" s="6"/>
      <c r="Q1012310" s="6"/>
      <c r="R1012310" s="71"/>
      <c r="S1012310" s="6"/>
      <c r="T1012310" s="6"/>
      <c r="U1012310" s="6"/>
      <c r="V1012310" s="9"/>
    </row>
    <row r="1012311" spans="1:22" customFormat="1">
      <c r="A1012311" s="2"/>
      <c r="B1012311" s="61"/>
      <c r="C1012311" s="52"/>
      <c r="D1012311" s="52"/>
      <c r="E1012311" s="6"/>
      <c r="F1012311" s="26"/>
      <c r="G1012311" s="26"/>
      <c r="H1012311" s="67"/>
      <c r="I1012311" s="68"/>
      <c r="J1012311" s="6"/>
      <c r="K1012311" s="69"/>
      <c r="L1012311" s="67"/>
      <c r="M1012311" s="67"/>
      <c r="N1012311" s="70"/>
      <c r="O1012311" s="67"/>
      <c r="P1012311" s="6"/>
      <c r="Q1012311" s="6"/>
      <c r="R1012311" s="71"/>
      <c r="S1012311" s="6"/>
      <c r="T1012311" s="6"/>
      <c r="U1012311" s="6"/>
      <c r="V1012311" s="9"/>
    </row>
    <row r="1012312" spans="1:22" customFormat="1">
      <c r="A1012312" s="2"/>
      <c r="B1012312" s="61"/>
      <c r="C1012312" s="52"/>
      <c r="D1012312" s="52"/>
      <c r="E1012312" s="6"/>
      <c r="F1012312" s="26"/>
      <c r="G1012312" s="26"/>
      <c r="H1012312" s="67"/>
      <c r="I1012312" s="68"/>
      <c r="J1012312" s="6"/>
      <c r="K1012312" s="69"/>
      <c r="L1012312" s="67"/>
      <c r="M1012312" s="67"/>
      <c r="N1012312" s="70"/>
      <c r="O1012312" s="67"/>
      <c r="P1012312" s="6"/>
      <c r="Q1012312" s="6"/>
      <c r="R1012312" s="71"/>
      <c r="S1012312" s="6"/>
      <c r="T1012312" s="6"/>
      <c r="U1012312" s="6"/>
      <c r="V1012312" s="9"/>
    </row>
    <row r="1012313" spans="1:22" customFormat="1">
      <c r="A1012313" s="2"/>
      <c r="B1012313" s="61"/>
      <c r="C1012313" s="52"/>
      <c r="D1012313" s="52"/>
      <c r="E1012313" s="6"/>
      <c r="F1012313" s="26"/>
      <c r="G1012313" s="26"/>
      <c r="H1012313" s="67"/>
      <c r="I1012313" s="68"/>
      <c r="J1012313" s="6"/>
      <c r="K1012313" s="69"/>
      <c r="L1012313" s="67"/>
      <c r="M1012313" s="67"/>
      <c r="N1012313" s="70"/>
      <c r="O1012313" s="67"/>
      <c r="P1012313" s="6"/>
      <c r="Q1012313" s="6"/>
      <c r="R1012313" s="71"/>
      <c r="S1012313" s="6"/>
      <c r="T1012313" s="6"/>
      <c r="U1012313" s="6"/>
      <c r="V1012313" s="9"/>
    </row>
    <row r="1012314" spans="1:22" customFormat="1">
      <c r="A1012314" s="2"/>
      <c r="B1012314" s="61"/>
      <c r="C1012314" s="52"/>
      <c r="D1012314" s="52"/>
      <c r="E1012314" s="6"/>
      <c r="F1012314" s="26"/>
      <c r="G1012314" s="26"/>
      <c r="H1012314" s="67"/>
      <c r="I1012314" s="68"/>
      <c r="J1012314" s="6"/>
      <c r="K1012314" s="69"/>
      <c r="L1012314" s="67"/>
      <c r="M1012314" s="67"/>
      <c r="N1012314" s="70"/>
      <c r="O1012314" s="67"/>
      <c r="P1012314" s="6"/>
      <c r="Q1012314" s="6"/>
      <c r="R1012314" s="71"/>
      <c r="S1012314" s="6"/>
      <c r="T1012314" s="6"/>
      <c r="U1012314" s="6"/>
      <c r="V1012314" s="9"/>
    </row>
    <row r="1012315" spans="1:22" customFormat="1">
      <c r="A1012315" s="2"/>
      <c r="B1012315" s="61"/>
      <c r="C1012315" s="52"/>
      <c r="D1012315" s="52"/>
      <c r="E1012315" s="6"/>
      <c r="F1012315" s="26"/>
      <c r="G1012315" s="26"/>
      <c r="H1012315" s="67"/>
      <c r="I1012315" s="68"/>
      <c r="J1012315" s="6"/>
      <c r="K1012315" s="69"/>
      <c r="L1012315" s="67"/>
      <c r="M1012315" s="67"/>
      <c r="N1012315" s="70"/>
      <c r="O1012315" s="67"/>
      <c r="P1012315" s="6"/>
      <c r="Q1012315" s="6"/>
      <c r="R1012315" s="71"/>
      <c r="S1012315" s="6"/>
      <c r="T1012315" s="6"/>
      <c r="U1012315" s="6"/>
      <c r="V1012315" s="9"/>
    </row>
    <row r="1012316" spans="1:22" customFormat="1">
      <c r="A1012316" s="2"/>
      <c r="B1012316" s="61"/>
      <c r="C1012316" s="52"/>
      <c r="D1012316" s="52"/>
      <c r="E1012316" s="6"/>
      <c r="F1012316" s="26"/>
      <c r="G1012316" s="26"/>
      <c r="H1012316" s="67"/>
      <c r="I1012316" s="68"/>
      <c r="J1012316" s="6"/>
      <c r="K1012316" s="69"/>
      <c r="L1012316" s="67"/>
      <c r="M1012316" s="67"/>
      <c r="N1012316" s="70"/>
      <c r="O1012316" s="67"/>
      <c r="P1012316" s="6"/>
      <c r="Q1012316" s="6"/>
      <c r="R1012316" s="71"/>
      <c r="S1012316" s="6"/>
      <c r="T1012316" s="6"/>
      <c r="U1012316" s="6"/>
      <c r="V1012316" s="9"/>
    </row>
    <row r="1012317" spans="1:22" customFormat="1">
      <c r="A1012317" s="2"/>
      <c r="B1012317" s="61"/>
      <c r="C1012317" s="52"/>
      <c r="D1012317" s="52"/>
      <c r="E1012317" s="6"/>
      <c r="F1012317" s="26"/>
      <c r="G1012317" s="26"/>
      <c r="H1012317" s="67"/>
      <c r="I1012317" s="68"/>
      <c r="J1012317" s="6"/>
      <c r="K1012317" s="69"/>
      <c r="L1012317" s="67"/>
      <c r="M1012317" s="67"/>
      <c r="N1012317" s="70"/>
      <c r="O1012317" s="67"/>
      <c r="P1012317" s="6"/>
      <c r="Q1012317" s="6"/>
      <c r="R1012317" s="71"/>
      <c r="S1012317" s="6"/>
      <c r="T1012317" s="6"/>
      <c r="U1012317" s="6"/>
      <c r="V1012317" s="9"/>
    </row>
    <row r="1012318" spans="1:22" customFormat="1">
      <c r="A1012318" s="2"/>
      <c r="B1012318" s="61"/>
      <c r="C1012318" s="52"/>
      <c r="D1012318" s="52"/>
      <c r="E1012318" s="6"/>
      <c r="F1012318" s="26"/>
      <c r="G1012318" s="26"/>
      <c r="H1012318" s="67"/>
      <c r="I1012318" s="68"/>
      <c r="J1012318" s="6"/>
      <c r="K1012318" s="69"/>
      <c r="L1012318" s="67"/>
      <c r="M1012318" s="67"/>
      <c r="N1012318" s="70"/>
      <c r="O1012318" s="67"/>
      <c r="P1012318" s="6"/>
      <c r="Q1012318" s="6"/>
      <c r="R1012318" s="71"/>
      <c r="S1012318" s="6"/>
      <c r="T1012318" s="6"/>
      <c r="U1012318" s="6"/>
      <c r="V1012318" s="9"/>
    </row>
    <row r="1012319" spans="1:22" customFormat="1">
      <c r="A1012319" s="2"/>
      <c r="B1012319" s="61"/>
      <c r="C1012319" s="52"/>
      <c r="D1012319" s="52"/>
      <c r="E1012319" s="6"/>
      <c r="F1012319" s="26"/>
      <c r="G1012319" s="26"/>
      <c r="H1012319" s="67"/>
      <c r="I1012319" s="68"/>
      <c r="J1012319" s="6"/>
      <c r="K1012319" s="69"/>
      <c r="L1012319" s="67"/>
      <c r="M1012319" s="67"/>
      <c r="N1012319" s="70"/>
      <c r="O1012319" s="67"/>
      <c r="P1012319" s="6"/>
      <c r="Q1012319" s="6"/>
      <c r="R1012319" s="71"/>
      <c r="S1012319" s="6"/>
      <c r="T1012319" s="6"/>
      <c r="U1012319" s="6"/>
      <c r="V1012319" s="9"/>
    </row>
    <row r="1012320" spans="1:22" customFormat="1">
      <c r="A1012320" s="2"/>
      <c r="B1012320" s="61"/>
      <c r="C1012320" s="52"/>
      <c r="D1012320" s="52"/>
      <c r="E1012320" s="6"/>
      <c r="F1012320" s="26"/>
      <c r="G1012320" s="26"/>
      <c r="H1012320" s="67"/>
      <c r="I1012320" s="68"/>
      <c r="J1012320" s="6"/>
      <c r="K1012320" s="69"/>
      <c r="L1012320" s="67"/>
      <c r="M1012320" s="67"/>
      <c r="N1012320" s="70"/>
      <c r="O1012320" s="67"/>
      <c r="P1012320" s="6"/>
      <c r="Q1012320" s="6"/>
      <c r="R1012320" s="71"/>
      <c r="S1012320" s="6"/>
      <c r="T1012320" s="6"/>
      <c r="U1012320" s="6"/>
      <c r="V1012320" s="9"/>
    </row>
    <row r="1012321" spans="1:22" customFormat="1">
      <c r="A1012321" s="2"/>
      <c r="B1012321" s="61"/>
      <c r="C1012321" s="52"/>
      <c r="D1012321" s="52"/>
      <c r="E1012321" s="6"/>
      <c r="F1012321" s="26"/>
      <c r="G1012321" s="26"/>
      <c r="H1012321" s="67"/>
      <c r="I1012321" s="68"/>
      <c r="J1012321" s="6"/>
      <c r="K1012321" s="69"/>
      <c r="L1012321" s="67"/>
      <c r="M1012321" s="67"/>
      <c r="N1012321" s="70"/>
      <c r="O1012321" s="67"/>
      <c r="P1012321" s="6"/>
      <c r="Q1012321" s="6"/>
      <c r="R1012321" s="71"/>
      <c r="S1012321" s="6"/>
      <c r="T1012321" s="6"/>
      <c r="U1012321" s="6"/>
      <c r="V1012321" s="9"/>
    </row>
    <row r="1012322" spans="1:22" customFormat="1">
      <c r="A1012322" s="2"/>
      <c r="B1012322" s="61"/>
      <c r="C1012322" s="52"/>
      <c r="D1012322" s="52"/>
      <c r="E1012322" s="6"/>
      <c r="F1012322" s="26"/>
      <c r="G1012322" s="26"/>
      <c r="H1012322" s="67"/>
      <c r="I1012322" s="68"/>
      <c r="J1012322" s="6"/>
      <c r="K1012322" s="69"/>
      <c r="L1012322" s="67"/>
      <c r="M1012322" s="67"/>
      <c r="N1012322" s="70"/>
      <c r="O1012322" s="67"/>
      <c r="P1012322" s="6"/>
      <c r="Q1012322" s="6"/>
      <c r="R1012322" s="71"/>
      <c r="S1012322" s="6"/>
      <c r="T1012322" s="6"/>
      <c r="U1012322" s="6"/>
      <c r="V1012322" s="9"/>
    </row>
    <row r="1012323" spans="1:22" customFormat="1">
      <c r="A1012323" s="2"/>
      <c r="B1012323" s="61"/>
      <c r="C1012323" s="52"/>
      <c r="D1012323" s="52"/>
      <c r="E1012323" s="6"/>
      <c r="F1012323" s="26"/>
      <c r="G1012323" s="26"/>
      <c r="H1012323" s="67"/>
      <c r="I1012323" s="68"/>
      <c r="J1012323" s="6"/>
      <c r="K1012323" s="69"/>
      <c r="L1012323" s="67"/>
      <c r="M1012323" s="67"/>
      <c r="N1012323" s="70"/>
      <c r="O1012323" s="67"/>
      <c r="P1012323" s="6"/>
      <c r="Q1012323" s="6"/>
      <c r="R1012323" s="71"/>
      <c r="S1012323" s="6"/>
      <c r="T1012323" s="6"/>
      <c r="U1012323" s="6"/>
      <c r="V1012323" s="9"/>
    </row>
    <row r="1012324" spans="1:22" customFormat="1">
      <c r="A1012324" s="2"/>
      <c r="B1012324" s="61"/>
      <c r="C1012324" s="52"/>
      <c r="D1012324" s="52"/>
      <c r="E1012324" s="6"/>
      <c r="F1012324" s="26"/>
      <c r="G1012324" s="26"/>
      <c r="H1012324" s="67"/>
      <c r="I1012324" s="68"/>
      <c r="J1012324" s="6"/>
      <c r="K1012324" s="69"/>
      <c r="L1012324" s="67"/>
      <c r="M1012324" s="67"/>
      <c r="N1012324" s="70"/>
      <c r="O1012324" s="67"/>
      <c r="P1012324" s="6"/>
      <c r="Q1012324" s="6"/>
      <c r="R1012324" s="71"/>
      <c r="S1012324" s="6"/>
      <c r="T1012324" s="6"/>
      <c r="U1012324" s="6"/>
      <c r="V1012324" s="9"/>
    </row>
    <row r="1012325" spans="1:22" customFormat="1">
      <c r="A1012325" s="2"/>
      <c r="B1012325" s="61"/>
      <c r="C1012325" s="52"/>
      <c r="D1012325" s="52"/>
      <c r="E1012325" s="6"/>
      <c r="F1012325" s="26"/>
      <c r="G1012325" s="26"/>
      <c r="H1012325" s="67"/>
      <c r="I1012325" s="68"/>
      <c r="J1012325" s="6"/>
      <c r="K1012325" s="69"/>
      <c r="L1012325" s="67"/>
      <c r="M1012325" s="67"/>
      <c r="N1012325" s="70"/>
      <c r="O1012325" s="67"/>
      <c r="P1012325" s="6"/>
      <c r="Q1012325" s="6"/>
      <c r="R1012325" s="71"/>
      <c r="S1012325" s="6"/>
      <c r="T1012325" s="6"/>
      <c r="U1012325" s="6"/>
      <c r="V1012325" s="9"/>
    </row>
    <row r="1012326" spans="1:22" customFormat="1">
      <c r="A1012326" s="2"/>
      <c r="B1012326" s="61"/>
      <c r="C1012326" s="52"/>
      <c r="D1012326" s="52"/>
      <c r="E1012326" s="6"/>
      <c r="F1012326" s="26"/>
      <c r="G1012326" s="26"/>
      <c r="H1012326" s="67"/>
      <c r="I1012326" s="68"/>
      <c r="J1012326" s="6"/>
      <c r="K1012326" s="69"/>
      <c r="L1012326" s="67"/>
      <c r="M1012326" s="67"/>
      <c r="N1012326" s="70"/>
      <c r="O1012326" s="67"/>
      <c r="P1012326" s="6"/>
      <c r="Q1012326" s="6"/>
      <c r="R1012326" s="71"/>
      <c r="S1012326" s="6"/>
      <c r="T1012326" s="6"/>
      <c r="U1012326" s="6"/>
      <c r="V1012326" s="9"/>
    </row>
    <row r="1012327" spans="1:22" customFormat="1">
      <c r="A1012327" s="2"/>
      <c r="B1012327" s="61"/>
      <c r="C1012327" s="52"/>
      <c r="D1012327" s="52"/>
      <c r="E1012327" s="6"/>
      <c r="F1012327" s="26"/>
      <c r="G1012327" s="26"/>
      <c r="H1012327" s="67"/>
      <c r="I1012327" s="68"/>
      <c r="J1012327" s="6"/>
      <c r="K1012327" s="69"/>
      <c r="L1012327" s="67"/>
      <c r="M1012327" s="67"/>
      <c r="N1012327" s="70"/>
      <c r="O1012327" s="67"/>
      <c r="P1012327" s="6"/>
      <c r="Q1012327" s="6"/>
      <c r="R1012327" s="71"/>
      <c r="S1012327" s="6"/>
      <c r="T1012327" s="6"/>
      <c r="U1012327" s="6"/>
      <c r="V1012327" s="9"/>
    </row>
    <row r="1012328" spans="1:22" customFormat="1">
      <c r="A1012328" s="2"/>
      <c r="B1012328" s="61"/>
      <c r="C1012328" s="52"/>
      <c r="D1012328" s="52"/>
      <c r="E1012328" s="6"/>
      <c r="F1012328" s="26"/>
      <c r="G1012328" s="26"/>
      <c r="H1012328" s="67"/>
      <c r="I1012328" s="68"/>
      <c r="J1012328" s="6"/>
      <c r="K1012328" s="69"/>
      <c r="L1012328" s="67"/>
      <c r="M1012328" s="67"/>
      <c r="N1012328" s="70"/>
      <c r="O1012328" s="67"/>
      <c r="P1012328" s="6"/>
      <c r="Q1012328" s="6"/>
      <c r="R1012328" s="71"/>
      <c r="S1012328" s="6"/>
      <c r="T1012328" s="6"/>
      <c r="U1012328" s="6"/>
      <c r="V1012328" s="9"/>
    </row>
    <row r="1012329" spans="1:22" customFormat="1">
      <c r="A1012329" s="2"/>
      <c r="B1012329" s="61"/>
      <c r="C1012329" s="52"/>
      <c r="D1012329" s="52"/>
      <c r="E1012329" s="6"/>
      <c r="F1012329" s="26"/>
      <c r="G1012329" s="26"/>
      <c r="H1012329" s="67"/>
      <c r="I1012329" s="68"/>
      <c r="J1012329" s="6"/>
      <c r="K1012329" s="69"/>
      <c r="L1012329" s="67"/>
      <c r="M1012329" s="67"/>
      <c r="N1012329" s="70"/>
      <c r="O1012329" s="67"/>
      <c r="P1012329" s="6"/>
      <c r="Q1012329" s="6"/>
      <c r="R1012329" s="71"/>
      <c r="S1012329" s="6"/>
      <c r="T1012329" s="6"/>
      <c r="U1012329" s="6"/>
      <c r="V1012329" s="9"/>
    </row>
    <row r="1012330" spans="1:22" customFormat="1">
      <c r="A1012330" s="2"/>
      <c r="B1012330" s="61"/>
      <c r="C1012330" s="52"/>
      <c r="D1012330" s="52"/>
      <c r="E1012330" s="6"/>
      <c r="F1012330" s="26"/>
      <c r="G1012330" s="26"/>
      <c r="H1012330" s="67"/>
      <c r="I1012330" s="68"/>
      <c r="J1012330" s="6"/>
      <c r="K1012330" s="69"/>
      <c r="L1012330" s="67"/>
      <c r="M1012330" s="67"/>
      <c r="N1012330" s="70"/>
      <c r="O1012330" s="67"/>
      <c r="P1012330" s="6"/>
      <c r="Q1012330" s="6"/>
      <c r="R1012330" s="71"/>
      <c r="S1012330" s="6"/>
      <c r="T1012330" s="6"/>
      <c r="U1012330" s="6"/>
      <c r="V1012330" s="9"/>
    </row>
    <row r="1012331" spans="1:22" customFormat="1">
      <c r="A1012331" s="2"/>
      <c r="B1012331" s="61"/>
      <c r="C1012331" s="52"/>
      <c r="D1012331" s="52"/>
      <c r="E1012331" s="6"/>
      <c r="F1012331" s="26"/>
      <c r="G1012331" s="26"/>
      <c r="H1012331" s="67"/>
      <c r="I1012331" s="68"/>
      <c r="J1012331" s="6"/>
      <c r="K1012331" s="69"/>
      <c r="L1012331" s="67"/>
      <c r="M1012331" s="67"/>
      <c r="N1012331" s="70"/>
      <c r="O1012331" s="67"/>
      <c r="P1012331" s="6"/>
      <c r="Q1012331" s="6"/>
      <c r="R1012331" s="71"/>
      <c r="S1012331" s="6"/>
      <c r="T1012331" s="6"/>
      <c r="U1012331" s="6"/>
      <c r="V1012331" s="9"/>
    </row>
    <row r="1012332" spans="1:22" customFormat="1">
      <c r="A1012332" s="2"/>
      <c r="B1012332" s="61"/>
      <c r="C1012332" s="52"/>
      <c r="D1012332" s="52"/>
      <c r="E1012332" s="6"/>
      <c r="F1012332" s="26"/>
      <c r="G1012332" s="26"/>
      <c r="H1012332" s="67"/>
      <c r="I1012332" s="68"/>
      <c r="J1012332" s="6"/>
      <c r="K1012332" s="69"/>
      <c r="L1012332" s="67"/>
      <c r="M1012332" s="67"/>
      <c r="N1012332" s="70"/>
      <c r="O1012332" s="67"/>
      <c r="P1012332" s="6"/>
      <c r="Q1012332" s="6"/>
      <c r="R1012332" s="71"/>
      <c r="S1012332" s="6"/>
      <c r="T1012332" s="6"/>
      <c r="U1012332" s="6"/>
      <c r="V1012332" s="9"/>
    </row>
    <row r="1012333" spans="1:22" customFormat="1">
      <c r="A1012333" s="2"/>
      <c r="B1012333" s="61"/>
      <c r="C1012333" s="52"/>
      <c r="D1012333" s="52"/>
      <c r="E1012333" s="6"/>
      <c r="F1012333" s="26"/>
      <c r="G1012333" s="26"/>
      <c r="H1012333" s="67"/>
      <c r="I1012333" s="68"/>
      <c r="J1012333" s="6"/>
      <c r="K1012333" s="69"/>
      <c r="L1012333" s="67"/>
      <c r="M1012333" s="67"/>
      <c r="N1012333" s="70"/>
      <c r="O1012333" s="67"/>
      <c r="P1012333" s="6"/>
      <c r="Q1012333" s="6"/>
      <c r="R1012333" s="71"/>
      <c r="S1012333" s="6"/>
      <c r="T1012333" s="6"/>
      <c r="U1012333" s="6"/>
      <c r="V1012333" s="9"/>
    </row>
    <row r="1012334" spans="1:22" customFormat="1">
      <c r="A1012334" s="2"/>
      <c r="B1012334" s="61"/>
      <c r="C1012334" s="52"/>
      <c r="D1012334" s="52"/>
      <c r="E1012334" s="6"/>
      <c r="F1012334" s="26"/>
      <c r="G1012334" s="26"/>
      <c r="H1012334" s="67"/>
      <c r="I1012334" s="68"/>
      <c r="J1012334" s="6"/>
      <c r="K1012334" s="69"/>
      <c r="L1012334" s="67"/>
      <c r="M1012334" s="67"/>
      <c r="N1012334" s="70"/>
      <c r="O1012334" s="67"/>
      <c r="P1012334" s="6"/>
      <c r="Q1012334" s="6"/>
      <c r="R1012334" s="71"/>
      <c r="S1012334" s="6"/>
      <c r="T1012334" s="6"/>
      <c r="U1012334" s="6"/>
      <c r="V1012334" s="9"/>
    </row>
    <row r="1012335" spans="1:22" customFormat="1">
      <c r="A1012335" s="2"/>
      <c r="B1012335" s="61"/>
      <c r="C1012335" s="52"/>
      <c r="D1012335" s="52"/>
      <c r="E1012335" s="6"/>
      <c r="F1012335" s="26"/>
      <c r="G1012335" s="26"/>
      <c r="H1012335" s="67"/>
      <c r="I1012335" s="68"/>
      <c r="J1012335" s="6"/>
      <c r="K1012335" s="69"/>
      <c r="L1012335" s="67"/>
      <c r="M1012335" s="67"/>
      <c r="N1012335" s="70"/>
      <c r="O1012335" s="67"/>
      <c r="P1012335" s="6"/>
      <c r="Q1012335" s="6"/>
      <c r="R1012335" s="71"/>
      <c r="S1012335" s="6"/>
      <c r="T1012335" s="6"/>
      <c r="U1012335" s="6"/>
      <c r="V1012335" s="9"/>
    </row>
    <row r="1012336" spans="1:22" customFormat="1">
      <c r="A1012336" s="2"/>
      <c r="B1012336" s="61"/>
      <c r="C1012336" s="52"/>
      <c r="D1012336" s="52"/>
      <c r="E1012336" s="6"/>
      <c r="F1012336" s="26"/>
      <c r="G1012336" s="26"/>
      <c r="H1012336" s="67"/>
      <c r="I1012336" s="68"/>
      <c r="J1012336" s="6"/>
      <c r="K1012336" s="69"/>
      <c r="L1012336" s="67"/>
      <c r="M1012336" s="67"/>
      <c r="N1012336" s="70"/>
      <c r="O1012336" s="67"/>
      <c r="P1012336" s="6"/>
      <c r="Q1012336" s="6"/>
      <c r="R1012336" s="71"/>
      <c r="S1012336" s="6"/>
      <c r="T1012336" s="6"/>
      <c r="U1012336" s="6"/>
      <c r="V1012336" s="9"/>
    </row>
    <row r="1012337" spans="1:22" customFormat="1">
      <c r="A1012337" s="2"/>
      <c r="B1012337" s="61"/>
      <c r="C1012337" s="52"/>
      <c r="D1012337" s="52"/>
      <c r="E1012337" s="6"/>
      <c r="F1012337" s="26"/>
      <c r="G1012337" s="26"/>
      <c r="H1012337" s="67"/>
      <c r="I1012337" s="68"/>
      <c r="J1012337" s="6"/>
      <c r="K1012337" s="69"/>
      <c r="L1012337" s="67"/>
      <c r="M1012337" s="67"/>
      <c r="N1012337" s="70"/>
      <c r="O1012337" s="67"/>
      <c r="P1012337" s="6"/>
      <c r="Q1012337" s="6"/>
      <c r="R1012337" s="71"/>
      <c r="S1012337" s="6"/>
      <c r="T1012337" s="6"/>
      <c r="U1012337" s="6"/>
      <c r="V1012337" s="9"/>
    </row>
    <row r="1012338" spans="1:22" customFormat="1">
      <c r="A1012338" s="2"/>
      <c r="B1012338" s="61"/>
      <c r="C1012338" s="52"/>
      <c r="D1012338" s="52"/>
      <c r="E1012338" s="6"/>
      <c r="F1012338" s="26"/>
      <c r="G1012338" s="26"/>
      <c r="H1012338" s="67"/>
      <c r="I1012338" s="68"/>
      <c r="J1012338" s="6"/>
      <c r="K1012338" s="69"/>
      <c r="L1012338" s="67"/>
      <c r="M1012338" s="67"/>
      <c r="N1012338" s="70"/>
      <c r="O1012338" s="67"/>
      <c r="P1012338" s="6"/>
      <c r="Q1012338" s="6"/>
      <c r="R1012338" s="71"/>
      <c r="S1012338" s="6"/>
      <c r="T1012338" s="6"/>
      <c r="U1012338" s="6"/>
      <c r="V1012338" s="9"/>
    </row>
    <row r="1012339" spans="1:22" customFormat="1">
      <c r="A1012339" s="2"/>
      <c r="B1012339" s="61"/>
      <c r="C1012339" s="52"/>
      <c r="D1012339" s="52"/>
      <c r="E1012339" s="6"/>
      <c r="F1012339" s="26"/>
      <c r="G1012339" s="26"/>
      <c r="H1012339" s="67"/>
      <c r="I1012339" s="68"/>
      <c r="J1012339" s="6"/>
      <c r="K1012339" s="69"/>
      <c r="L1012339" s="67"/>
      <c r="M1012339" s="67"/>
      <c r="N1012339" s="70"/>
      <c r="O1012339" s="67"/>
      <c r="P1012339" s="6"/>
      <c r="Q1012339" s="6"/>
      <c r="R1012339" s="71"/>
      <c r="S1012339" s="6"/>
      <c r="T1012339" s="6"/>
      <c r="U1012339" s="6"/>
      <c r="V1012339" s="9"/>
    </row>
    <row r="1012340" spans="1:22" customFormat="1">
      <c r="A1012340" s="2"/>
      <c r="B1012340" s="61"/>
      <c r="C1012340" s="52"/>
      <c r="D1012340" s="52"/>
      <c r="E1012340" s="6"/>
      <c r="F1012340" s="26"/>
      <c r="G1012340" s="26"/>
      <c r="H1012340" s="67"/>
      <c r="I1012340" s="68"/>
      <c r="J1012340" s="6"/>
      <c r="K1012340" s="69"/>
      <c r="L1012340" s="67"/>
      <c r="M1012340" s="67"/>
      <c r="N1012340" s="70"/>
      <c r="O1012340" s="67"/>
      <c r="P1012340" s="6"/>
      <c r="Q1012340" s="6"/>
      <c r="R1012340" s="71"/>
      <c r="S1012340" s="6"/>
      <c r="T1012340" s="6"/>
      <c r="U1012340" s="6"/>
      <c r="V1012340" s="9"/>
    </row>
    <row r="1012341" spans="1:22" customFormat="1">
      <c r="A1012341" s="2"/>
      <c r="B1012341" s="61"/>
      <c r="C1012341" s="52"/>
      <c r="D1012341" s="52"/>
      <c r="E1012341" s="6"/>
      <c r="F1012341" s="26"/>
      <c r="G1012341" s="26"/>
      <c r="H1012341" s="67"/>
      <c r="I1012341" s="68"/>
      <c r="J1012341" s="6"/>
      <c r="K1012341" s="69"/>
      <c r="L1012341" s="67"/>
      <c r="M1012341" s="67"/>
      <c r="N1012341" s="70"/>
      <c r="O1012341" s="67"/>
      <c r="P1012341" s="6"/>
      <c r="Q1012341" s="6"/>
      <c r="R1012341" s="71"/>
      <c r="S1012341" s="6"/>
      <c r="T1012341" s="6"/>
      <c r="U1012341" s="6"/>
      <c r="V1012341" s="9"/>
    </row>
    <row r="1012342" spans="1:22" customFormat="1">
      <c r="A1012342" s="2"/>
      <c r="B1012342" s="61"/>
      <c r="C1012342" s="52"/>
      <c r="D1012342" s="52"/>
      <c r="E1012342" s="6"/>
      <c r="F1012342" s="26"/>
      <c r="G1012342" s="26"/>
      <c r="H1012342" s="67"/>
      <c r="I1012342" s="68"/>
      <c r="J1012342" s="6"/>
      <c r="K1012342" s="69"/>
      <c r="L1012342" s="67"/>
      <c r="M1012342" s="67"/>
      <c r="N1012342" s="70"/>
      <c r="O1012342" s="67"/>
      <c r="P1012342" s="6"/>
      <c r="Q1012342" s="6"/>
      <c r="R1012342" s="71"/>
      <c r="S1012342" s="6"/>
      <c r="T1012342" s="6"/>
      <c r="U1012342" s="6"/>
      <c r="V1012342" s="9"/>
    </row>
    <row r="1012343" spans="1:22" customFormat="1">
      <c r="A1012343" s="2"/>
      <c r="B1012343" s="61"/>
      <c r="C1012343" s="52"/>
      <c r="D1012343" s="52"/>
      <c r="E1012343" s="6"/>
      <c r="F1012343" s="26"/>
      <c r="G1012343" s="26"/>
      <c r="H1012343" s="67"/>
      <c r="I1012343" s="68"/>
      <c r="J1012343" s="6"/>
      <c r="K1012343" s="69"/>
      <c r="L1012343" s="67"/>
      <c r="M1012343" s="67"/>
      <c r="N1012343" s="70"/>
      <c r="O1012343" s="67"/>
      <c r="P1012343" s="6"/>
      <c r="Q1012343" s="6"/>
      <c r="R1012343" s="71"/>
      <c r="S1012343" s="6"/>
      <c r="T1012343" s="6"/>
      <c r="U1012343" s="6"/>
      <c r="V1012343" s="9"/>
    </row>
    <row r="1012344" spans="1:22" customFormat="1">
      <c r="A1012344" s="2"/>
      <c r="B1012344" s="61"/>
      <c r="C1012344" s="52"/>
      <c r="D1012344" s="52"/>
      <c r="E1012344" s="6"/>
      <c r="F1012344" s="26"/>
      <c r="G1012344" s="26"/>
      <c r="H1012344" s="67"/>
      <c r="I1012344" s="68"/>
      <c r="J1012344" s="6"/>
      <c r="K1012344" s="69"/>
      <c r="L1012344" s="67"/>
      <c r="M1012344" s="67"/>
      <c r="N1012344" s="70"/>
      <c r="O1012344" s="67"/>
      <c r="P1012344" s="6"/>
      <c r="Q1012344" s="6"/>
      <c r="R1012344" s="71"/>
      <c r="S1012344" s="6"/>
      <c r="T1012344" s="6"/>
      <c r="U1012344" s="6"/>
      <c r="V1012344" s="9"/>
    </row>
    <row r="1012345" spans="1:22" customFormat="1">
      <c r="A1012345" s="2"/>
      <c r="B1012345" s="61"/>
      <c r="C1012345" s="52"/>
      <c r="D1012345" s="52"/>
      <c r="E1012345" s="6"/>
      <c r="F1012345" s="26"/>
      <c r="G1012345" s="26"/>
      <c r="H1012345" s="67"/>
      <c r="I1012345" s="68"/>
      <c r="J1012345" s="6"/>
      <c r="K1012345" s="69"/>
      <c r="L1012345" s="67"/>
      <c r="M1012345" s="67"/>
      <c r="N1012345" s="70"/>
      <c r="O1012345" s="67"/>
      <c r="P1012345" s="6"/>
      <c r="Q1012345" s="6"/>
      <c r="R1012345" s="71"/>
      <c r="S1012345" s="6"/>
      <c r="T1012345" s="6"/>
      <c r="U1012345" s="6"/>
      <c r="V1012345" s="9"/>
    </row>
    <row r="1012346" spans="1:22" customFormat="1">
      <c r="A1012346" s="2"/>
      <c r="B1012346" s="61"/>
      <c r="C1012346" s="52"/>
      <c r="D1012346" s="52"/>
      <c r="E1012346" s="6"/>
      <c r="F1012346" s="26"/>
      <c r="G1012346" s="26"/>
      <c r="H1012346" s="67"/>
      <c r="I1012346" s="68"/>
      <c r="J1012346" s="6"/>
      <c r="K1012346" s="69"/>
      <c r="L1012346" s="67"/>
      <c r="M1012346" s="67"/>
      <c r="N1012346" s="70"/>
      <c r="O1012346" s="67"/>
      <c r="P1012346" s="6"/>
      <c r="Q1012346" s="6"/>
      <c r="R1012346" s="71"/>
      <c r="S1012346" s="6"/>
      <c r="T1012346" s="6"/>
      <c r="U1012346" s="6"/>
      <c r="V1012346" s="9"/>
    </row>
    <row r="1012347" spans="1:22" customFormat="1">
      <c r="A1012347" s="2"/>
      <c r="B1012347" s="61"/>
      <c r="C1012347" s="52"/>
      <c r="D1012347" s="52"/>
      <c r="E1012347" s="6"/>
      <c r="F1012347" s="26"/>
      <c r="G1012347" s="26"/>
      <c r="H1012347" s="67"/>
      <c r="I1012347" s="68"/>
      <c r="J1012347" s="6"/>
      <c r="K1012347" s="69"/>
      <c r="L1012347" s="67"/>
      <c r="M1012347" s="67"/>
      <c r="N1012347" s="70"/>
      <c r="O1012347" s="67"/>
      <c r="P1012347" s="6"/>
      <c r="Q1012347" s="6"/>
      <c r="R1012347" s="71"/>
      <c r="S1012347" s="6"/>
      <c r="T1012347" s="6"/>
      <c r="U1012347" s="6"/>
      <c r="V1012347" s="9"/>
    </row>
    <row r="1012348" spans="1:22" customFormat="1">
      <c r="A1012348" s="2"/>
      <c r="B1012348" s="61"/>
      <c r="C1012348" s="52"/>
      <c r="D1012348" s="52"/>
      <c r="E1012348" s="6"/>
      <c r="F1012348" s="26"/>
      <c r="G1012348" s="26"/>
      <c r="H1012348" s="67"/>
      <c r="I1012348" s="68"/>
      <c r="J1012348" s="6"/>
      <c r="K1012348" s="69"/>
      <c r="L1012348" s="67"/>
      <c r="M1012348" s="67"/>
      <c r="N1012348" s="70"/>
      <c r="O1012348" s="67"/>
      <c r="P1012348" s="6"/>
      <c r="Q1012348" s="6"/>
      <c r="R1012348" s="71"/>
      <c r="S1012348" s="6"/>
      <c r="T1012348" s="6"/>
      <c r="U1012348" s="6"/>
      <c r="V1012348" s="9"/>
    </row>
    <row r="1012349" spans="1:22" customFormat="1">
      <c r="A1012349" s="2"/>
      <c r="B1012349" s="61"/>
      <c r="C1012349" s="52"/>
      <c r="D1012349" s="52"/>
      <c r="E1012349" s="6"/>
      <c r="F1012349" s="26"/>
      <c r="G1012349" s="26"/>
      <c r="H1012349" s="67"/>
      <c r="I1012349" s="68"/>
      <c r="J1012349" s="6"/>
      <c r="K1012349" s="69"/>
      <c r="L1012349" s="67"/>
      <c r="M1012349" s="67"/>
      <c r="N1012349" s="70"/>
      <c r="O1012349" s="67"/>
      <c r="P1012349" s="6"/>
      <c r="Q1012349" s="6"/>
      <c r="R1012349" s="71"/>
      <c r="S1012349" s="6"/>
      <c r="T1012349" s="6"/>
      <c r="U1012349" s="6"/>
      <c r="V1012349" s="9"/>
    </row>
    <row r="1012350" spans="1:22" customFormat="1">
      <c r="A1012350" s="2"/>
      <c r="B1012350" s="61"/>
      <c r="C1012350" s="52"/>
      <c r="D1012350" s="52"/>
      <c r="E1012350" s="6"/>
      <c r="F1012350" s="26"/>
      <c r="G1012350" s="26"/>
      <c r="H1012350" s="67"/>
      <c r="I1012350" s="68"/>
      <c r="J1012350" s="6"/>
      <c r="K1012350" s="69"/>
      <c r="L1012350" s="67"/>
      <c r="M1012350" s="67"/>
      <c r="N1012350" s="70"/>
      <c r="O1012350" s="67"/>
      <c r="P1012350" s="6"/>
      <c r="Q1012350" s="6"/>
      <c r="R1012350" s="71"/>
      <c r="S1012350" s="6"/>
      <c r="T1012350" s="6"/>
      <c r="U1012350" s="6"/>
      <c r="V1012350" s="9"/>
    </row>
    <row r="1012351" spans="1:22" customFormat="1">
      <c r="A1012351" s="2"/>
      <c r="B1012351" s="61"/>
      <c r="C1012351" s="52"/>
      <c r="D1012351" s="52"/>
      <c r="E1012351" s="6"/>
      <c r="F1012351" s="26"/>
      <c r="G1012351" s="26"/>
      <c r="H1012351" s="67"/>
      <c r="I1012351" s="68"/>
      <c r="J1012351" s="6"/>
      <c r="K1012351" s="69"/>
      <c r="L1012351" s="67"/>
      <c r="M1012351" s="67"/>
      <c r="N1012351" s="70"/>
      <c r="O1012351" s="67"/>
      <c r="P1012351" s="6"/>
      <c r="Q1012351" s="6"/>
      <c r="R1012351" s="71"/>
      <c r="S1012351" s="6"/>
      <c r="T1012351" s="6"/>
      <c r="U1012351" s="6"/>
      <c r="V1012351" s="9"/>
    </row>
    <row r="1012352" spans="1:22" customFormat="1">
      <c r="A1012352" s="2"/>
      <c r="B1012352" s="61"/>
      <c r="C1012352" s="52"/>
      <c r="D1012352" s="52"/>
      <c r="E1012352" s="6"/>
      <c r="F1012352" s="26"/>
      <c r="G1012352" s="26"/>
      <c r="H1012352" s="67"/>
      <c r="I1012352" s="68"/>
      <c r="J1012352" s="6"/>
      <c r="K1012352" s="69"/>
      <c r="L1012352" s="67"/>
      <c r="M1012352" s="67"/>
      <c r="N1012352" s="70"/>
      <c r="O1012352" s="67"/>
      <c r="P1012352" s="6"/>
      <c r="Q1012352" s="6"/>
      <c r="R1012352" s="71"/>
      <c r="S1012352" s="6"/>
      <c r="T1012352" s="6"/>
      <c r="U1012352" s="6"/>
      <c r="V1012352" s="9"/>
    </row>
    <row r="1012353" spans="1:22" customFormat="1">
      <c r="A1012353" s="2"/>
      <c r="B1012353" s="61"/>
      <c r="C1012353" s="52"/>
      <c r="D1012353" s="52"/>
      <c r="E1012353" s="6"/>
      <c r="F1012353" s="26"/>
      <c r="G1012353" s="26"/>
      <c r="H1012353" s="67"/>
      <c r="I1012353" s="68"/>
      <c r="J1012353" s="6"/>
      <c r="K1012353" s="69"/>
      <c r="L1012353" s="67"/>
      <c r="M1012353" s="67"/>
      <c r="N1012353" s="70"/>
      <c r="O1012353" s="67"/>
      <c r="P1012353" s="6"/>
      <c r="Q1012353" s="6"/>
      <c r="R1012353" s="71"/>
      <c r="S1012353" s="6"/>
      <c r="T1012353" s="6"/>
      <c r="U1012353" s="6"/>
      <c r="V1012353" s="9"/>
    </row>
    <row r="1012354" spans="1:22" customFormat="1">
      <c r="A1012354" s="2"/>
      <c r="B1012354" s="61"/>
      <c r="C1012354" s="52"/>
      <c r="D1012354" s="52"/>
      <c r="E1012354" s="6"/>
      <c r="F1012354" s="26"/>
      <c r="G1012354" s="26"/>
      <c r="H1012354" s="67"/>
      <c r="I1012354" s="68"/>
      <c r="J1012354" s="6"/>
      <c r="K1012354" s="69"/>
      <c r="L1012354" s="67"/>
      <c r="M1012354" s="67"/>
      <c r="N1012354" s="70"/>
      <c r="O1012354" s="67"/>
      <c r="P1012354" s="6"/>
      <c r="Q1012354" s="6"/>
      <c r="R1012354" s="71"/>
      <c r="S1012354" s="6"/>
      <c r="T1012354" s="6"/>
      <c r="U1012354" s="6"/>
      <c r="V1012354" s="9"/>
    </row>
    <row r="1012355" spans="1:22" customFormat="1">
      <c r="A1012355" s="2"/>
      <c r="B1012355" s="61"/>
      <c r="C1012355" s="52"/>
      <c r="D1012355" s="52"/>
      <c r="E1012355" s="6"/>
      <c r="F1012355" s="26"/>
      <c r="G1012355" s="26"/>
      <c r="H1012355" s="67"/>
      <c r="I1012355" s="68"/>
      <c r="J1012355" s="6"/>
      <c r="K1012355" s="69"/>
      <c r="L1012355" s="67"/>
      <c r="M1012355" s="67"/>
      <c r="N1012355" s="70"/>
      <c r="O1012355" s="67"/>
      <c r="P1012355" s="6"/>
      <c r="Q1012355" s="6"/>
      <c r="R1012355" s="71"/>
      <c r="S1012355" s="6"/>
      <c r="T1012355" s="6"/>
      <c r="U1012355" s="6"/>
      <c r="V1012355" s="9"/>
    </row>
    <row r="1012356" spans="1:22" customFormat="1">
      <c r="A1012356" s="2"/>
      <c r="B1012356" s="61"/>
      <c r="C1012356" s="52"/>
      <c r="D1012356" s="52"/>
      <c r="E1012356" s="6"/>
      <c r="F1012356" s="26"/>
      <c r="G1012356" s="26"/>
      <c r="H1012356" s="67"/>
      <c r="I1012356" s="68"/>
      <c r="J1012356" s="6"/>
      <c r="K1012356" s="69"/>
      <c r="L1012356" s="67"/>
      <c r="M1012356" s="67"/>
      <c r="N1012356" s="70"/>
      <c r="O1012356" s="67"/>
      <c r="P1012356" s="6"/>
      <c r="Q1012356" s="6"/>
      <c r="R1012356" s="71"/>
      <c r="S1012356" s="6"/>
      <c r="T1012356" s="6"/>
      <c r="U1012356" s="6"/>
      <c r="V1012356" s="9"/>
    </row>
    <row r="1012357" spans="1:22" customFormat="1">
      <c r="A1012357" s="2"/>
      <c r="B1012357" s="61"/>
      <c r="C1012357" s="52"/>
      <c r="D1012357" s="52"/>
      <c r="E1012357" s="6"/>
      <c r="F1012357" s="26"/>
      <c r="G1012357" s="26"/>
      <c r="H1012357" s="67"/>
      <c r="I1012357" s="68"/>
      <c r="J1012357" s="6"/>
      <c r="K1012357" s="69"/>
      <c r="L1012357" s="67"/>
      <c r="M1012357" s="67"/>
      <c r="N1012357" s="70"/>
      <c r="O1012357" s="67"/>
      <c r="P1012357" s="6"/>
      <c r="Q1012357" s="6"/>
      <c r="R1012357" s="71"/>
      <c r="S1012357" s="6"/>
      <c r="T1012357" s="6"/>
      <c r="U1012357" s="6"/>
      <c r="V1012357" s="9"/>
    </row>
    <row r="1012358" spans="1:22" customFormat="1">
      <c r="A1012358" s="2"/>
      <c r="B1012358" s="61"/>
      <c r="C1012358" s="52"/>
      <c r="D1012358" s="52"/>
      <c r="E1012358" s="6"/>
      <c r="F1012358" s="26"/>
      <c r="G1012358" s="26"/>
      <c r="H1012358" s="67"/>
      <c r="I1012358" s="68"/>
      <c r="J1012358" s="6"/>
      <c r="K1012358" s="69"/>
      <c r="L1012358" s="67"/>
      <c r="M1012358" s="67"/>
      <c r="N1012358" s="70"/>
      <c r="O1012358" s="67"/>
      <c r="P1012358" s="6"/>
      <c r="Q1012358" s="6"/>
      <c r="R1012358" s="71"/>
      <c r="S1012358" s="6"/>
      <c r="T1012358" s="6"/>
      <c r="U1012358" s="6"/>
      <c r="V1012358" s="9"/>
    </row>
    <row r="1012359" spans="1:22" customFormat="1">
      <c r="A1012359" s="2"/>
      <c r="B1012359" s="61"/>
      <c r="C1012359" s="52"/>
      <c r="D1012359" s="52"/>
      <c r="E1012359" s="6"/>
      <c r="F1012359" s="26"/>
      <c r="G1012359" s="26"/>
      <c r="H1012359" s="67"/>
      <c r="I1012359" s="68"/>
      <c r="J1012359" s="6"/>
      <c r="K1012359" s="69"/>
      <c r="L1012359" s="67"/>
      <c r="M1012359" s="67"/>
      <c r="N1012359" s="70"/>
      <c r="O1012359" s="67"/>
      <c r="P1012359" s="6"/>
      <c r="Q1012359" s="6"/>
      <c r="R1012359" s="71"/>
      <c r="S1012359" s="6"/>
      <c r="T1012359" s="6"/>
      <c r="U1012359" s="6"/>
      <c r="V1012359" s="9"/>
    </row>
    <row r="1012360" spans="1:22" customFormat="1">
      <c r="A1012360" s="2"/>
      <c r="B1012360" s="61"/>
      <c r="C1012360" s="52"/>
      <c r="D1012360" s="52"/>
      <c r="E1012360" s="6"/>
      <c r="F1012360" s="26"/>
      <c r="G1012360" s="26"/>
      <c r="H1012360" s="67"/>
      <c r="I1012360" s="68"/>
      <c r="J1012360" s="6"/>
      <c r="K1012360" s="69"/>
      <c r="L1012360" s="67"/>
      <c r="M1012360" s="67"/>
      <c r="N1012360" s="70"/>
      <c r="O1012360" s="67"/>
      <c r="P1012360" s="6"/>
      <c r="Q1012360" s="6"/>
      <c r="R1012360" s="71"/>
      <c r="S1012360" s="6"/>
      <c r="T1012360" s="6"/>
      <c r="U1012360" s="6"/>
      <c r="V1012360" s="9"/>
    </row>
    <row r="1012361" spans="1:22" customFormat="1">
      <c r="A1012361" s="2"/>
      <c r="B1012361" s="61"/>
      <c r="C1012361" s="52"/>
      <c r="D1012361" s="52"/>
      <c r="E1012361" s="6"/>
      <c r="F1012361" s="26"/>
      <c r="G1012361" s="26"/>
      <c r="H1012361" s="67"/>
      <c r="I1012361" s="68"/>
      <c r="J1012361" s="6"/>
      <c r="K1012361" s="69"/>
      <c r="L1012361" s="67"/>
      <c r="M1012361" s="67"/>
      <c r="N1012361" s="70"/>
      <c r="O1012361" s="67"/>
      <c r="P1012361" s="6"/>
      <c r="Q1012361" s="6"/>
      <c r="R1012361" s="71"/>
      <c r="S1012361" s="6"/>
      <c r="T1012361" s="6"/>
      <c r="U1012361" s="6"/>
      <c r="V1012361" s="9"/>
    </row>
    <row r="1012362" spans="1:22" customFormat="1">
      <c r="A1012362" s="2"/>
      <c r="B1012362" s="61"/>
      <c r="C1012362" s="52"/>
      <c r="D1012362" s="52"/>
      <c r="E1012362" s="6"/>
      <c r="F1012362" s="26"/>
      <c r="G1012362" s="26"/>
      <c r="H1012362" s="67"/>
      <c r="I1012362" s="68"/>
      <c r="J1012362" s="6"/>
      <c r="K1012362" s="69"/>
      <c r="L1012362" s="67"/>
      <c r="M1012362" s="67"/>
      <c r="N1012362" s="70"/>
      <c r="O1012362" s="67"/>
      <c r="P1012362" s="6"/>
      <c r="Q1012362" s="6"/>
      <c r="R1012362" s="71"/>
      <c r="S1012362" s="6"/>
      <c r="T1012362" s="6"/>
      <c r="U1012362" s="6"/>
      <c r="V1012362" s="9"/>
    </row>
    <row r="1012363" spans="1:22" customFormat="1">
      <c r="A1012363" s="2"/>
      <c r="B1012363" s="61"/>
      <c r="C1012363" s="52"/>
      <c r="D1012363" s="52"/>
      <c r="E1012363" s="6"/>
      <c r="F1012363" s="26"/>
      <c r="G1012363" s="26"/>
      <c r="H1012363" s="67"/>
      <c r="I1012363" s="68"/>
      <c r="J1012363" s="6"/>
      <c r="K1012363" s="69"/>
      <c r="L1012363" s="67"/>
      <c r="M1012363" s="67"/>
      <c r="N1012363" s="70"/>
      <c r="O1012363" s="67"/>
      <c r="P1012363" s="6"/>
      <c r="Q1012363" s="6"/>
      <c r="R1012363" s="71"/>
      <c r="S1012363" s="6"/>
      <c r="T1012363" s="6"/>
      <c r="U1012363" s="6"/>
      <c r="V1012363" s="9"/>
    </row>
    <row r="1012364" spans="1:22" customFormat="1">
      <c r="A1012364" s="2"/>
      <c r="B1012364" s="61"/>
      <c r="C1012364" s="52"/>
      <c r="D1012364" s="52"/>
      <c r="E1012364" s="6"/>
      <c r="F1012364" s="26"/>
      <c r="G1012364" s="26"/>
      <c r="H1012364" s="67"/>
      <c r="I1012364" s="68"/>
      <c r="J1012364" s="6"/>
      <c r="K1012364" s="69"/>
      <c r="L1012364" s="67"/>
      <c r="M1012364" s="67"/>
      <c r="N1012364" s="70"/>
      <c r="O1012364" s="67"/>
      <c r="P1012364" s="6"/>
      <c r="Q1012364" s="6"/>
      <c r="R1012364" s="71"/>
      <c r="S1012364" s="6"/>
      <c r="T1012364" s="6"/>
      <c r="U1012364" s="6"/>
      <c r="V1012364" s="9"/>
    </row>
    <row r="1012365" spans="1:22" customFormat="1">
      <c r="A1012365" s="2"/>
      <c r="B1012365" s="61"/>
      <c r="C1012365" s="52"/>
      <c r="D1012365" s="52"/>
      <c r="E1012365" s="6"/>
      <c r="F1012365" s="26"/>
      <c r="G1012365" s="26"/>
      <c r="H1012365" s="67"/>
      <c r="I1012365" s="68"/>
      <c r="J1012365" s="6"/>
      <c r="K1012365" s="69"/>
      <c r="L1012365" s="67"/>
      <c r="M1012365" s="67"/>
      <c r="N1012365" s="70"/>
      <c r="O1012365" s="67"/>
      <c r="P1012365" s="6"/>
      <c r="Q1012365" s="6"/>
      <c r="R1012365" s="71"/>
      <c r="S1012365" s="6"/>
      <c r="T1012365" s="6"/>
      <c r="U1012365" s="6"/>
      <c r="V1012365" s="9"/>
    </row>
    <row r="1012366" spans="1:22" customFormat="1">
      <c r="A1012366" s="2"/>
      <c r="B1012366" s="61"/>
      <c r="C1012366" s="52"/>
      <c r="D1012366" s="52"/>
      <c r="E1012366" s="6"/>
      <c r="F1012366" s="26"/>
      <c r="G1012366" s="26"/>
      <c r="H1012366" s="67"/>
      <c r="I1012366" s="68"/>
      <c r="J1012366" s="6"/>
      <c r="K1012366" s="69"/>
      <c r="L1012366" s="67"/>
      <c r="M1012366" s="67"/>
      <c r="N1012366" s="70"/>
      <c r="O1012366" s="67"/>
      <c r="P1012366" s="6"/>
      <c r="Q1012366" s="6"/>
      <c r="R1012366" s="71"/>
      <c r="S1012366" s="6"/>
      <c r="T1012366" s="6"/>
      <c r="U1012366" s="6"/>
      <c r="V1012366" s="9"/>
    </row>
    <row r="1012367" spans="1:22" customFormat="1">
      <c r="A1012367" s="2"/>
      <c r="B1012367" s="61"/>
      <c r="C1012367" s="52"/>
      <c r="D1012367" s="52"/>
      <c r="E1012367" s="6"/>
      <c r="F1012367" s="26"/>
      <c r="G1012367" s="26"/>
      <c r="H1012367" s="67"/>
      <c r="I1012367" s="68"/>
      <c r="J1012367" s="6"/>
      <c r="K1012367" s="69"/>
      <c r="L1012367" s="67"/>
      <c r="M1012367" s="67"/>
      <c r="N1012367" s="70"/>
      <c r="O1012367" s="67"/>
      <c r="P1012367" s="6"/>
      <c r="Q1012367" s="6"/>
      <c r="R1012367" s="71"/>
      <c r="S1012367" s="6"/>
      <c r="T1012367" s="6"/>
      <c r="U1012367" s="6"/>
      <c r="V1012367" s="9"/>
    </row>
    <row r="1012368" spans="1:22" customFormat="1">
      <c r="A1012368" s="2"/>
      <c r="B1012368" s="61"/>
      <c r="C1012368" s="52"/>
      <c r="D1012368" s="52"/>
      <c r="E1012368" s="6"/>
      <c r="F1012368" s="26"/>
      <c r="G1012368" s="26"/>
      <c r="H1012368" s="67"/>
      <c r="I1012368" s="68"/>
      <c r="J1012368" s="6"/>
      <c r="K1012368" s="69"/>
      <c r="L1012368" s="67"/>
      <c r="M1012368" s="67"/>
      <c r="N1012368" s="70"/>
      <c r="O1012368" s="67"/>
      <c r="P1012368" s="6"/>
      <c r="Q1012368" s="6"/>
      <c r="R1012368" s="71"/>
      <c r="S1012368" s="6"/>
      <c r="T1012368" s="6"/>
      <c r="U1012368" s="6"/>
      <c r="V1012368" s="9"/>
    </row>
    <row r="1012369" spans="1:22" customFormat="1">
      <c r="A1012369" s="2"/>
      <c r="B1012369" s="61"/>
      <c r="C1012369" s="52"/>
      <c r="D1012369" s="52"/>
      <c r="E1012369" s="6"/>
      <c r="F1012369" s="26"/>
      <c r="G1012369" s="26"/>
      <c r="H1012369" s="67"/>
      <c r="I1012369" s="68"/>
      <c r="J1012369" s="6"/>
      <c r="K1012369" s="69"/>
      <c r="L1012369" s="67"/>
      <c r="M1012369" s="67"/>
      <c r="N1012369" s="70"/>
      <c r="O1012369" s="67"/>
      <c r="P1012369" s="6"/>
      <c r="Q1012369" s="6"/>
      <c r="R1012369" s="71"/>
      <c r="S1012369" s="6"/>
      <c r="T1012369" s="6"/>
      <c r="U1012369" s="6"/>
      <c r="V1012369" s="9"/>
    </row>
    <row r="1012370" spans="1:22" customFormat="1">
      <c r="A1012370" s="2"/>
      <c r="B1012370" s="61"/>
      <c r="C1012370" s="52"/>
      <c r="D1012370" s="52"/>
      <c r="E1012370" s="6"/>
      <c r="F1012370" s="26"/>
      <c r="G1012370" s="26"/>
      <c r="H1012370" s="67"/>
      <c r="I1012370" s="68"/>
      <c r="J1012370" s="6"/>
      <c r="K1012370" s="69"/>
      <c r="L1012370" s="67"/>
      <c r="M1012370" s="67"/>
      <c r="N1012370" s="70"/>
      <c r="O1012370" s="67"/>
      <c r="P1012370" s="6"/>
      <c r="Q1012370" s="6"/>
      <c r="R1012370" s="71"/>
      <c r="S1012370" s="6"/>
      <c r="T1012370" s="6"/>
      <c r="U1012370" s="6"/>
      <c r="V1012370" s="9"/>
    </row>
    <row r="1012371" spans="1:22" customFormat="1">
      <c r="A1012371" s="2"/>
      <c r="B1012371" s="61"/>
      <c r="C1012371" s="52"/>
      <c r="D1012371" s="52"/>
      <c r="E1012371" s="6"/>
      <c r="F1012371" s="26"/>
      <c r="G1012371" s="26"/>
      <c r="H1012371" s="67"/>
      <c r="I1012371" s="68"/>
      <c r="J1012371" s="6"/>
      <c r="K1012371" s="69"/>
      <c r="L1012371" s="67"/>
      <c r="M1012371" s="67"/>
      <c r="N1012371" s="70"/>
      <c r="O1012371" s="67"/>
      <c r="P1012371" s="6"/>
      <c r="Q1012371" s="6"/>
      <c r="R1012371" s="71"/>
      <c r="S1012371" s="6"/>
      <c r="T1012371" s="6"/>
      <c r="U1012371" s="6"/>
      <c r="V1012371" s="9"/>
    </row>
    <row r="1012372" spans="1:22" customFormat="1">
      <c r="A1012372" s="2"/>
      <c r="B1012372" s="61"/>
      <c r="C1012372" s="52"/>
      <c r="D1012372" s="52"/>
      <c r="E1012372" s="6"/>
      <c r="F1012372" s="26"/>
      <c r="G1012372" s="26"/>
      <c r="H1012372" s="67"/>
      <c r="I1012372" s="68"/>
      <c r="J1012372" s="6"/>
      <c r="K1012372" s="69"/>
      <c r="L1012372" s="67"/>
      <c r="M1012372" s="67"/>
      <c r="N1012372" s="70"/>
      <c r="O1012372" s="67"/>
      <c r="P1012372" s="6"/>
      <c r="Q1012372" s="6"/>
      <c r="R1012372" s="71"/>
      <c r="S1012372" s="6"/>
      <c r="T1012372" s="6"/>
      <c r="U1012372" s="6"/>
      <c r="V1012372" s="9"/>
    </row>
    <row r="1012373" spans="1:22" customFormat="1">
      <c r="A1012373" s="2"/>
      <c r="B1012373" s="61"/>
      <c r="C1012373" s="52"/>
      <c r="D1012373" s="52"/>
      <c r="E1012373" s="6"/>
      <c r="F1012373" s="26"/>
      <c r="G1012373" s="26"/>
      <c r="H1012373" s="67"/>
      <c r="I1012373" s="68"/>
      <c r="J1012373" s="6"/>
      <c r="K1012373" s="69"/>
      <c r="L1012373" s="67"/>
      <c r="M1012373" s="67"/>
      <c r="N1012373" s="70"/>
      <c r="O1012373" s="67"/>
      <c r="P1012373" s="6"/>
      <c r="Q1012373" s="6"/>
      <c r="R1012373" s="71"/>
      <c r="S1012373" s="6"/>
      <c r="T1012373" s="6"/>
      <c r="U1012373" s="6"/>
      <c r="V1012373" s="9"/>
    </row>
    <row r="1012374" spans="1:22" customFormat="1">
      <c r="A1012374" s="2"/>
      <c r="B1012374" s="61"/>
      <c r="C1012374" s="52"/>
      <c r="D1012374" s="52"/>
      <c r="E1012374" s="6"/>
      <c r="F1012374" s="26"/>
      <c r="G1012374" s="26"/>
      <c r="H1012374" s="67"/>
      <c r="I1012374" s="68"/>
      <c r="J1012374" s="6"/>
      <c r="K1012374" s="69"/>
      <c r="L1012374" s="67"/>
      <c r="M1012374" s="67"/>
      <c r="N1012374" s="70"/>
      <c r="O1012374" s="67"/>
      <c r="P1012374" s="6"/>
      <c r="Q1012374" s="6"/>
      <c r="R1012374" s="71"/>
      <c r="S1012374" s="6"/>
      <c r="T1012374" s="6"/>
      <c r="U1012374" s="6"/>
      <c r="V1012374" s="9"/>
    </row>
    <row r="1012375" spans="1:22" customFormat="1">
      <c r="A1012375" s="2"/>
      <c r="B1012375" s="61"/>
      <c r="C1012375" s="52"/>
      <c r="D1012375" s="52"/>
      <c r="E1012375" s="6"/>
      <c r="F1012375" s="26"/>
      <c r="G1012375" s="26"/>
      <c r="H1012375" s="67"/>
      <c r="I1012375" s="68"/>
      <c r="J1012375" s="6"/>
      <c r="K1012375" s="69"/>
      <c r="L1012375" s="67"/>
      <c r="M1012375" s="67"/>
      <c r="N1012375" s="70"/>
      <c r="O1012375" s="67"/>
      <c r="P1012375" s="6"/>
      <c r="Q1012375" s="6"/>
      <c r="R1012375" s="71"/>
      <c r="S1012375" s="6"/>
      <c r="T1012375" s="6"/>
      <c r="U1012375" s="6"/>
      <c r="V1012375" s="9"/>
    </row>
    <row r="1012376" spans="1:22" customFormat="1">
      <c r="A1012376" s="2"/>
      <c r="B1012376" s="61"/>
      <c r="C1012376" s="52"/>
      <c r="D1012376" s="52"/>
      <c r="E1012376" s="6"/>
      <c r="F1012376" s="26"/>
      <c r="G1012376" s="26"/>
      <c r="H1012376" s="67"/>
      <c r="I1012376" s="68"/>
      <c r="J1012376" s="6"/>
      <c r="K1012376" s="69"/>
      <c r="L1012376" s="67"/>
      <c r="M1012376" s="67"/>
      <c r="N1012376" s="70"/>
      <c r="O1012376" s="67"/>
      <c r="P1012376" s="6"/>
      <c r="Q1012376" s="6"/>
      <c r="R1012376" s="71"/>
      <c r="S1012376" s="6"/>
      <c r="T1012376" s="6"/>
      <c r="U1012376" s="6"/>
      <c r="V1012376" s="9"/>
    </row>
    <row r="1012377" spans="1:22" customFormat="1">
      <c r="A1012377" s="2"/>
      <c r="B1012377" s="61"/>
      <c r="C1012377" s="52"/>
      <c r="D1012377" s="52"/>
      <c r="E1012377" s="6"/>
      <c r="F1012377" s="26"/>
      <c r="G1012377" s="26"/>
      <c r="H1012377" s="67"/>
      <c r="I1012377" s="68"/>
      <c r="J1012377" s="6"/>
      <c r="K1012377" s="69"/>
      <c r="L1012377" s="67"/>
      <c r="M1012377" s="67"/>
      <c r="N1012377" s="70"/>
      <c r="O1012377" s="67"/>
      <c r="P1012377" s="6"/>
      <c r="Q1012377" s="6"/>
      <c r="R1012377" s="71"/>
      <c r="S1012377" s="6"/>
      <c r="T1012377" s="6"/>
      <c r="U1012377" s="6"/>
      <c r="V1012377" s="9"/>
    </row>
    <row r="1012378" spans="1:22" customFormat="1">
      <c r="A1012378" s="2"/>
      <c r="B1012378" s="61"/>
      <c r="C1012378" s="52"/>
      <c r="D1012378" s="52"/>
      <c r="E1012378" s="6"/>
      <c r="F1012378" s="26"/>
      <c r="G1012378" s="26"/>
      <c r="H1012378" s="67"/>
      <c r="I1012378" s="68"/>
      <c r="J1012378" s="6"/>
      <c r="K1012378" s="69"/>
      <c r="L1012378" s="67"/>
      <c r="M1012378" s="67"/>
      <c r="N1012378" s="70"/>
      <c r="O1012378" s="67"/>
      <c r="P1012378" s="6"/>
      <c r="Q1012378" s="6"/>
      <c r="R1012378" s="71"/>
      <c r="S1012378" s="6"/>
      <c r="T1012378" s="6"/>
      <c r="U1012378" s="6"/>
      <c r="V1012378" s="9"/>
    </row>
    <row r="1012379" spans="1:22" customFormat="1">
      <c r="A1012379" s="2"/>
      <c r="B1012379" s="61"/>
      <c r="C1012379" s="52"/>
      <c r="D1012379" s="52"/>
      <c r="E1012379" s="6"/>
      <c r="F1012379" s="26"/>
      <c r="G1012379" s="26"/>
      <c r="H1012379" s="67"/>
      <c r="I1012379" s="68"/>
      <c r="J1012379" s="6"/>
      <c r="K1012379" s="69"/>
      <c r="L1012379" s="67"/>
      <c r="M1012379" s="67"/>
      <c r="N1012379" s="70"/>
      <c r="O1012379" s="67"/>
      <c r="P1012379" s="6"/>
      <c r="Q1012379" s="6"/>
      <c r="R1012379" s="71"/>
      <c r="S1012379" s="6"/>
      <c r="T1012379" s="6"/>
      <c r="U1012379" s="6"/>
      <c r="V1012379" s="9"/>
    </row>
    <row r="1012380" spans="1:22" customFormat="1">
      <c r="A1012380" s="2"/>
      <c r="B1012380" s="61"/>
      <c r="C1012380" s="52"/>
      <c r="D1012380" s="52"/>
      <c r="E1012380" s="6"/>
      <c r="F1012380" s="26"/>
      <c r="G1012380" s="26"/>
      <c r="H1012380" s="67"/>
      <c r="I1012380" s="68"/>
      <c r="J1012380" s="6"/>
      <c r="K1012380" s="69"/>
      <c r="L1012380" s="67"/>
      <c r="M1012380" s="67"/>
      <c r="N1012380" s="70"/>
      <c r="O1012380" s="67"/>
      <c r="P1012380" s="6"/>
      <c r="Q1012380" s="6"/>
      <c r="R1012380" s="71"/>
      <c r="S1012380" s="6"/>
      <c r="T1012380" s="6"/>
      <c r="U1012380" s="6"/>
      <c r="V1012380" s="9"/>
    </row>
    <row r="1012381" spans="1:22" customFormat="1">
      <c r="A1012381" s="2"/>
      <c r="B1012381" s="61"/>
      <c r="C1012381" s="52"/>
      <c r="D1012381" s="52"/>
      <c r="E1012381" s="6"/>
      <c r="F1012381" s="26"/>
      <c r="G1012381" s="26"/>
      <c r="H1012381" s="67"/>
      <c r="I1012381" s="68"/>
      <c r="J1012381" s="6"/>
      <c r="K1012381" s="69"/>
      <c r="L1012381" s="67"/>
      <c r="M1012381" s="67"/>
      <c r="N1012381" s="70"/>
      <c r="O1012381" s="67"/>
      <c r="P1012381" s="6"/>
      <c r="Q1012381" s="6"/>
      <c r="R1012381" s="71"/>
      <c r="S1012381" s="6"/>
      <c r="T1012381" s="6"/>
      <c r="U1012381" s="6"/>
      <c r="V1012381" s="9"/>
    </row>
    <row r="1012382" spans="1:22" customFormat="1">
      <c r="A1012382" s="2"/>
      <c r="B1012382" s="61"/>
      <c r="C1012382" s="52"/>
      <c r="D1012382" s="52"/>
      <c r="E1012382" s="6"/>
      <c r="F1012382" s="26"/>
      <c r="G1012382" s="26"/>
      <c r="H1012382" s="67"/>
      <c r="I1012382" s="68"/>
      <c r="J1012382" s="6"/>
      <c r="K1012382" s="69"/>
      <c r="L1012382" s="67"/>
      <c r="M1012382" s="67"/>
      <c r="N1012382" s="70"/>
      <c r="O1012382" s="67"/>
      <c r="P1012382" s="6"/>
      <c r="Q1012382" s="6"/>
      <c r="R1012382" s="71"/>
      <c r="S1012382" s="6"/>
      <c r="T1012382" s="6"/>
      <c r="U1012382" s="6"/>
      <c r="V1012382" s="9"/>
    </row>
    <row r="1012383" spans="1:22" customFormat="1">
      <c r="A1012383" s="2"/>
      <c r="B1012383" s="61"/>
      <c r="C1012383" s="52"/>
      <c r="D1012383" s="52"/>
      <c r="E1012383" s="6"/>
      <c r="F1012383" s="26"/>
      <c r="G1012383" s="26"/>
      <c r="H1012383" s="67"/>
      <c r="I1012383" s="68"/>
      <c r="J1012383" s="6"/>
      <c r="K1012383" s="69"/>
      <c r="L1012383" s="67"/>
      <c r="M1012383" s="67"/>
      <c r="N1012383" s="70"/>
      <c r="O1012383" s="67"/>
      <c r="P1012383" s="6"/>
      <c r="Q1012383" s="6"/>
      <c r="R1012383" s="71"/>
      <c r="S1012383" s="6"/>
      <c r="T1012383" s="6"/>
      <c r="U1012383" s="6"/>
      <c r="V1012383" s="9"/>
    </row>
    <row r="1012384" spans="1:22" customFormat="1">
      <c r="A1012384" s="2"/>
      <c r="B1012384" s="61"/>
      <c r="C1012384" s="52"/>
      <c r="D1012384" s="52"/>
      <c r="E1012384" s="6"/>
      <c r="F1012384" s="26"/>
      <c r="G1012384" s="26"/>
      <c r="H1012384" s="67"/>
      <c r="I1012384" s="68"/>
      <c r="J1012384" s="6"/>
      <c r="K1012384" s="69"/>
      <c r="L1012384" s="67"/>
      <c r="M1012384" s="67"/>
      <c r="N1012384" s="70"/>
      <c r="O1012384" s="67"/>
      <c r="P1012384" s="6"/>
      <c r="Q1012384" s="6"/>
      <c r="R1012384" s="71"/>
      <c r="S1012384" s="6"/>
      <c r="T1012384" s="6"/>
      <c r="U1012384" s="6"/>
      <c r="V1012384" s="9"/>
    </row>
    <row r="1012385" spans="1:22" customFormat="1">
      <c r="A1012385" s="2"/>
      <c r="B1012385" s="61"/>
      <c r="C1012385" s="52"/>
      <c r="D1012385" s="52"/>
      <c r="E1012385" s="6"/>
      <c r="F1012385" s="26"/>
      <c r="G1012385" s="26"/>
      <c r="H1012385" s="67"/>
      <c r="I1012385" s="68"/>
      <c r="J1012385" s="6"/>
      <c r="K1012385" s="69"/>
      <c r="L1012385" s="67"/>
      <c r="M1012385" s="67"/>
      <c r="N1012385" s="70"/>
      <c r="O1012385" s="67"/>
      <c r="P1012385" s="6"/>
      <c r="Q1012385" s="6"/>
      <c r="R1012385" s="71"/>
      <c r="S1012385" s="6"/>
      <c r="T1012385" s="6"/>
      <c r="U1012385" s="6"/>
      <c r="V1012385" s="9"/>
    </row>
    <row r="1012386" spans="1:22" customFormat="1">
      <c r="A1012386" s="2"/>
      <c r="B1012386" s="61"/>
      <c r="C1012386" s="52"/>
      <c r="D1012386" s="52"/>
      <c r="E1012386" s="6"/>
      <c r="F1012386" s="26"/>
      <c r="G1012386" s="26"/>
      <c r="H1012386" s="67"/>
      <c r="I1012386" s="68"/>
      <c r="J1012386" s="6"/>
      <c r="K1012386" s="69"/>
      <c r="L1012386" s="67"/>
      <c r="M1012386" s="67"/>
      <c r="N1012386" s="70"/>
      <c r="O1012386" s="67"/>
      <c r="P1012386" s="6"/>
      <c r="Q1012386" s="6"/>
      <c r="R1012386" s="71"/>
      <c r="S1012386" s="6"/>
      <c r="T1012386" s="6"/>
      <c r="U1012386" s="6"/>
      <c r="V1012386" s="9"/>
    </row>
    <row r="1012387" spans="1:22" customFormat="1">
      <c r="A1012387" s="2"/>
      <c r="B1012387" s="61"/>
      <c r="C1012387" s="52"/>
      <c r="D1012387" s="52"/>
      <c r="E1012387" s="6"/>
      <c r="F1012387" s="26"/>
      <c r="G1012387" s="26"/>
      <c r="H1012387" s="67"/>
      <c r="I1012387" s="68"/>
      <c r="J1012387" s="6"/>
      <c r="K1012387" s="69"/>
      <c r="L1012387" s="67"/>
      <c r="M1012387" s="67"/>
      <c r="N1012387" s="70"/>
      <c r="O1012387" s="67"/>
      <c r="P1012387" s="6"/>
      <c r="Q1012387" s="6"/>
      <c r="R1012387" s="71"/>
      <c r="S1012387" s="6"/>
      <c r="T1012387" s="6"/>
      <c r="U1012387" s="6"/>
      <c r="V1012387" s="9"/>
    </row>
    <row r="1012388" spans="1:22" customFormat="1">
      <c r="A1012388" s="2"/>
      <c r="B1012388" s="61"/>
      <c r="C1012388" s="52"/>
      <c r="D1012388" s="52"/>
      <c r="E1012388" s="6"/>
      <c r="F1012388" s="26"/>
      <c r="G1012388" s="26"/>
      <c r="H1012388" s="67"/>
      <c r="I1012388" s="68"/>
      <c r="J1012388" s="6"/>
      <c r="K1012388" s="69"/>
      <c r="L1012388" s="67"/>
      <c r="M1012388" s="67"/>
      <c r="N1012388" s="70"/>
      <c r="O1012388" s="67"/>
      <c r="P1012388" s="6"/>
      <c r="Q1012388" s="6"/>
      <c r="R1012388" s="71"/>
      <c r="S1012388" s="6"/>
      <c r="T1012388" s="6"/>
      <c r="U1012388" s="6"/>
      <c r="V1012388" s="9"/>
    </row>
    <row r="1012389" spans="1:22" customFormat="1">
      <c r="A1012389" s="2"/>
      <c r="B1012389" s="61"/>
      <c r="C1012389" s="52"/>
      <c r="D1012389" s="52"/>
      <c r="E1012389" s="6"/>
      <c r="F1012389" s="26"/>
      <c r="G1012389" s="26"/>
      <c r="H1012389" s="67"/>
      <c r="I1012389" s="68"/>
      <c r="J1012389" s="6"/>
      <c r="K1012389" s="69"/>
      <c r="L1012389" s="67"/>
      <c r="M1012389" s="67"/>
      <c r="N1012389" s="70"/>
      <c r="O1012389" s="67"/>
      <c r="P1012389" s="6"/>
      <c r="Q1012389" s="6"/>
      <c r="R1012389" s="71"/>
      <c r="S1012389" s="6"/>
      <c r="T1012389" s="6"/>
      <c r="U1012389" s="6"/>
      <c r="V1012389" s="9"/>
    </row>
    <row r="1012390" spans="1:22" customFormat="1">
      <c r="A1012390" s="2"/>
      <c r="B1012390" s="61"/>
      <c r="C1012390" s="52"/>
      <c r="D1012390" s="52"/>
      <c r="E1012390" s="6"/>
      <c r="F1012390" s="26"/>
      <c r="G1012390" s="26"/>
      <c r="H1012390" s="67"/>
      <c r="I1012390" s="68"/>
      <c r="J1012390" s="6"/>
      <c r="K1012390" s="69"/>
      <c r="L1012390" s="67"/>
      <c r="M1012390" s="67"/>
      <c r="N1012390" s="70"/>
      <c r="O1012390" s="67"/>
      <c r="P1012390" s="6"/>
      <c r="Q1012390" s="6"/>
      <c r="R1012390" s="71"/>
      <c r="S1012390" s="6"/>
      <c r="T1012390" s="6"/>
      <c r="U1012390" s="6"/>
      <c r="V1012390" s="9"/>
    </row>
    <row r="1012391" spans="1:22" customFormat="1">
      <c r="A1012391" s="2"/>
      <c r="B1012391" s="61"/>
      <c r="C1012391" s="52"/>
      <c r="D1012391" s="52"/>
      <c r="E1012391" s="6"/>
      <c r="F1012391" s="26"/>
      <c r="G1012391" s="26"/>
      <c r="H1012391" s="67"/>
      <c r="I1012391" s="68"/>
      <c r="J1012391" s="6"/>
      <c r="K1012391" s="69"/>
      <c r="L1012391" s="67"/>
      <c r="M1012391" s="67"/>
      <c r="N1012391" s="70"/>
      <c r="O1012391" s="67"/>
      <c r="P1012391" s="6"/>
      <c r="Q1012391" s="6"/>
      <c r="R1012391" s="71"/>
      <c r="S1012391" s="6"/>
      <c r="T1012391" s="6"/>
      <c r="U1012391" s="6"/>
      <c r="V1012391" s="9"/>
    </row>
    <row r="1012392" spans="1:22" customFormat="1">
      <c r="A1012392" s="2"/>
      <c r="B1012392" s="61"/>
      <c r="C1012392" s="52"/>
      <c r="D1012392" s="52"/>
      <c r="E1012392" s="6"/>
      <c r="F1012392" s="26"/>
      <c r="G1012392" s="26"/>
      <c r="H1012392" s="67"/>
      <c r="I1012392" s="68"/>
      <c r="J1012392" s="6"/>
      <c r="K1012392" s="69"/>
      <c r="L1012392" s="67"/>
      <c r="M1012392" s="67"/>
      <c r="N1012392" s="70"/>
      <c r="O1012392" s="67"/>
      <c r="P1012392" s="6"/>
      <c r="Q1012392" s="6"/>
      <c r="R1012392" s="71"/>
      <c r="S1012392" s="6"/>
      <c r="T1012392" s="6"/>
      <c r="U1012392" s="6"/>
      <c r="V1012392" s="9"/>
    </row>
    <row r="1012393" spans="1:22" customFormat="1">
      <c r="A1012393" s="2"/>
      <c r="B1012393" s="61"/>
      <c r="C1012393" s="52"/>
      <c r="D1012393" s="52"/>
      <c r="E1012393" s="6"/>
      <c r="F1012393" s="26"/>
      <c r="G1012393" s="26"/>
      <c r="H1012393" s="67"/>
      <c r="I1012393" s="68"/>
      <c r="J1012393" s="6"/>
      <c r="K1012393" s="69"/>
      <c r="L1012393" s="67"/>
      <c r="M1012393" s="67"/>
      <c r="N1012393" s="70"/>
      <c r="O1012393" s="67"/>
      <c r="P1012393" s="6"/>
      <c r="Q1012393" s="6"/>
      <c r="R1012393" s="71"/>
      <c r="S1012393" s="6"/>
      <c r="T1012393" s="6"/>
      <c r="U1012393" s="6"/>
      <c r="V1012393" s="9"/>
    </row>
    <row r="1012394" spans="1:22" customFormat="1">
      <c r="A1012394" s="2"/>
      <c r="B1012394" s="61"/>
      <c r="C1012394" s="52"/>
      <c r="D1012394" s="52"/>
      <c r="E1012394" s="6"/>
      <c r="F1012394" s="26"/>
      <c r="G1012394" s="26"/>
      <c r="H1012394" s="67"/>
      <c r="I1012394" s="68"/>
      <c r="J1012394" s="6"/>
      <c r="K1012394" s="69"/>
      <c r="L1012394" s="67"/>
      <c r="M1012394" s="67"/>
      <c r="N1012394" s="70"/>
      <c r="O1012394" s="67"/>
      <c r="P1012394" s="6"/>
      <c r="Q1012394" s="6"/>
      <c r="R1012394" s="71"/>
      <c r="S1012394" s="6"/>
      <c r="T1012394" s="6"/>
      <c r="U1012394" s="6"/>
      <c r="V1012394" s="9"/>
    </row>
    <row r="1012395" spans="1:22" customFormat="1">
      <c r="A1012395" s="2"/>
      <c r="B1012395" s="61"/>
      <c r="C1012395" s="52"/>
      <c r="D1012395" s="52"/>
      <c r="E1012395" s="6"/>
      <c r="F1012395" s="26"/>
      <c r="G1012395" s="26"/>
      <c r="H1012395" s="67"/>
      <c r="I1012395" s="68"/>
      <c r="J1012395" s="6"/>
      <c r="K1012395" s="69"/>
      <c r="L1012395" s="67"/>
      <c r="M1012395" s="67"/>
      <c r="N1012395" s="70"/>
      <c r="O1012395" s="67"/>
      <c r="P1012395" s="6"/>
      <c r="Q1012395" s="6"/>
      <c r="R1012395" s="71"/>
      <c r="S1012395" s="6"/>
      <c r="T1012395" s="6"/>
      <c r="U1012395" s="6"/>
      <c r="V1012395" s="9"/>
    </row>
    <row r="1012396" spans="1:22" customFormat="1">
      <c r="A1012396" s="2"/>
      <c r="B1012396" s="61"/>
      <c r="C1012396" s="52"/>
      <c r="D1012396" s="52"/>
      <c r="E1012396" s="6"/>
      <c r="F1012396" s="26"/>
      <c r="G1012396" s="26"/>
      <c r="H1012396" s="67"/>
      <c r="I1012396" s="68"/>
      <c r="J1012396" s="6"/>
      <c r="K1012396" s="69"/>
      <c r="L1012396" s="67"/>
      <c r="M1012396" s="67"/>
      <c r="N1012396" s="70"/>
      <c r="O1012396" s="67"/>
      <c r="P1012396" s="6"/>
      <c r="Q1012396" s="6"/>
      <c r="R1012396" s="71"/>
      <c r="S1012396" s="6"/>
      <c r="T1012396" s="6"/>
      <c r="U1012396" s="6"/>
      <c r="V1012396" s="9"/>
    </row>
    <row r="1012397" spans="1:22" customFormat="1">
      <c r="A1012397" s="2"/>
      <c r="B1012397" s="61"/>
      <c r="C1012397" s="52"/>
      <c r="D1012397" s="52"/>
      <c r="E1012397" s="6"/>
      <c r="F1012397" s="26"/>
      <c r="G1012397" s="26"/>
      <c r="H1012397" s="67"/>
      <c r="I1012397" s="68"/>
      <c r="J1012397" s="6"/>
      <c r="K1012397" s="69"/>
      <c r="L1012397" s="67"/>
      <c r="M1012397" s="67"/>
      <c r="N1012397" s="70"/>
      <c r="O1012397" s="67"/>
      <c r="P1012397" s="6"/>
      <c r="Q1012397" s="6"/>
      <c r="R1012397" s="71"/>
      <c r="S1012397" s="6"/>
      <c r="T1012397" s="6"/>
      <c r="U1012397" s="6"/>
      <c r="V1012397" s="9"/>
    </row>
    <row r="1012398" spans="1:22" customFormat="1">
      <c r="A1012398" s="2"/>
      <c r="B1012398" s="61"/>
      <c r="C1012398" s="52"/>
      <c r="D1012398" s="52"/>
      <c r="E1012398" s="6"/>
      <c r="F1012398" s="26"/>
      <c r="G1012398" s="26"/>
      <c r="H1012398" s="67"/>
      <c r="I1012398" s="68"/>
      <c r="J1012398" s="6"/>
      <c r="K1012398" s="69"/>
      <c r="L1012398" s="67"/>
      <c r="M1012398" s="67"/>
      <c r="N1012398" s="70"/>
      <c r="O1012398" s="67"/>
      <c r="P1012398" s="6"/>
      <c r="Q1012398" s="6"/>
      <c r="R1012398" s="71"/>
      <c r="S1012398" s="6"/>
      <c r="T1012398" s="6"/>
      <c r="U1012398" s="6"/>
      <c r="V1012398" s="9"/>
    </row>
    <row r="1012399" spans="1:22" customFormat="1">
      <c r="A1012399" s="2"/>
      <c r="B1012399" s="61"/>
      <c r="C1012399" s="52"/>
      <c r="D1012399" s="52"/>
      <c r="E1012399" s="6"/>
      <c r="F1012399" s="26"/>
      <c r="G1012399" s="26"/>
      <c r="H1012399" s="67"/>
      <c r="I1012399" s="68"/>
      <c r="J1012399" s="6"/>
      <c r="K1012399" s="69"/>
      <c r="L1012399" s="67"/>
      <c r="M1012399" s="67"/>
      <c r="N1012399" s="70"/>
      <c r="O1012399" s="67"/>
      <c r="P1012399" s="6"/>
      <c r="Q1012399" s="6"/>
      <c r="R1012399" s="71"/>
      <c r="S1012399" s="6"/>
      <c r="T1012399" s="6"/>
      <c r="U1012399" s="6"/>
      <c r="V1012399" s="9"/>
    </row>
    <row r="1012400" spans="1:22" customFormat="1">
      <c r="A1012400" s="2"/>
      <c r="B1012400" s="61"/>
      <c r="C1012400" s="52"/>
      <c r="D1012400" s="52"/>
      <c r="E1012400" s="6"/>
      <c r="F1012400" s="26"/>
      <c r="G1012400" s="26"/>
      <c r="H1012400" s="67"/>
      <c r="I1012400" s="68"/>
      <c r="J1012400" s="6"/>
      <c r="K1012400" s="69"/>
      <c r="L1012400" s="67"/>
      <c r="M1012400" s="67"/>
      <c r="N1012400" s="70"/>
      <c r="O1012400" s="67"/>
      <c r="P1012400" s="6"/>
      <c r="Q1012400" s="6"/>
      <c r="R1012400" s="71"/>
      <c r="S1012400" s="6"/>
      <c r="T1012400" s="6"/>
      <c r="U1012400" s="6"/>
      <c r="V1012400" s="9"/>
    </row>
    <row r="1012401" spans="1:22" customFormat="1">
      <c r="A1012401" s="2"/>
      <c r="B1012401" s="61"/>
      <c r="C1012401" s="52"/>
      <c r="D1012401" s="52"/>
      <c r="E1012401" s="6"/>
      <c r="F1012401" s="26"/>
      <c r="G1012401" s="26"/>
      <c r="H1012401" s="67"/>
      <c r="I1012401" s="68"/>
      <c r="J1012401" s="6"/>
      <c r="K1012401" s="69"/>
      <c r="L1012401" s="67"/>
      <c r="M1012401" s="67"/>
      <c r="N1012401" s="70"/>
      <c r="O1012401" s="67"/>
      <c r="P1012401" s="6"/>
      <c r="Q1012401" s="6"/>
      <c r="R1012401" s="71"/>
      <c r="S1012401" s="6"/>
      <c r="T1012401" s="6"/>
      <c r="U1012401" s="6"/>
      <c r="V1012401" s="9"/>
    </row>
    <row r="1012402" spans="1:22" customFormat="1">
      <c r="A1012402" s="2"/>
      <c r="B1012402" s="61"/>
      <c r="C1012402" s="52"/>
      <c r="D1012402" s="52"/>
      <c r="E1012402" s="6"/>
      <c r="F1012402" s="26"/>
      <c r="G1012402" s="26"/>
      <c r="H1012402" s="67"/>
      <c r="I1012402" s="68"/>
      <c r="J1012402" s="6"/>
      <c r="K1012402" s="69"/>
      <c r="L1012402" s="67"/>
      <c r="M1012402" s="67"/>
      <c r="N1012402" s="70"/>
      <c r="O1012402" s="67"/>
      <c r="P1012402" s="6"/>
      <c r="Q1012402" s="6"/>
      <c r="R1012402" s="71"/>
      <c r="S1012402" s="6"/>
      <c r="T1012402" s="6"/>
      <c r="U1012402" s="6"/>
      <c r="V1012402" s="9"/>
    </row>
    <row r="1012403" spans="1:22" customFormat="1">
      <c r="A1012403" s="2"/>
      <c r="B1012403" s="61"/>
      <c r="C1012403" s="52"/>
      <c r="D1012403" s="52"/>
      <c r="E1012403" s="6"/>
      <c r="F1012403" s="26"/>
      <c r="G1012403" s="26"/>
      <c r="H1012403" s="67"/>
      <c r="I1012403" s="68"/>
      <c r="J1012403" s="6"/>
      <c r="K1012403" s="69"/>
      <c r="L1012403" s="67"/>
      <c r="M1012403" s="67"/>
      <c r="N1012403" s="70"/>
      <c r="O1012403" s="67"/>
      <c r="P1012403" s="6"/>
      <c r="Q1012403" s="6"/>
      <c r="R1012403" s="71"/>
      <c r="S1012403" s="6"/>
      <c r="T1012403" s="6"/>
      <c r="U1012403" s="6"/>
      <c r="V1012403" s="9"/>
    </row>
    <row r="1012404" spans="1:22" customFormat="1">
      <c r="A1012404" s="2"/>
      <c r="B1012404" s="61"/>
      <c r="C1012404" s="52"/>
      <c r="D1012404" s="52"/>
      <c r="E1012404" s="6"/>
      <c r="F1012404" s="26"/>
      <c r="G1012404" s="26"/>
      <c r="H1012404" s="67"/>
      <c r="I1012404" s="68"/>
      <c r="J1012404" s="6"/>
      <c r="K1012404" s="69"/>
      <c r="L1012404" s="67"/>
      <c r="M1012404" s="67"/>
      <c r="N1012404" s="70"/>
      <c r="O1012404" s="67"/>
      <c r="P1012404" s="6"/>
      <c r="Q1012404" s="6"/>
      <c r="R1012404" s="71"/>
      <c r="S1012404" s="6"/>
      <c r="T1012404" s="6"/>
      <c r="U1012404" s="6"/>
      <c r="V1012404" s="9"/>
    </row>
    <row r="1012405" spans="1:22" customFormat="1">
      <c r="A1012405" s="2"/>
      <c r="B1012405" s="61"/>
      <c r="C1012405" s="52"/>
      <c r="D1012405" s="52"/>
      <c r="E1012405" s="6"/>
      <c r="F1012405" s="26"/>
      <c r="G1012405" s="26"/>
      <c r="H1012405" s="67"/>
      <c r="I1012405" s="68"/>
      <c r="J1012405" s="6"/>
      <c r="K1012405" s="69"/>
      <c r="L1012405" s="67"/>
      <c r="M1012405" s="67"/>
      <c r="N1012405" s="70"/>
      <c r="O1012405" s="67"/>
      <c r="P1012405" s="6"/>
      <c r="Q1012405" s="6"/>
      <c r="R1012405" s="71"/>
      <c r="S1012405" s="6"/>
      <c r="T1012405" s="6"/>
      <c r="U1012405" s="6"/>
      <c r="V1012405" s="9"/>
    </row>
    <row r="1012406" spans="1:22" customFormat="1">
      <c r="A1012406" s="2"/>
      <c r="B1012406" s="61"/>
      <c r="C1012406" s="52"/>
      <c r="D1012406" s="52"/>
      <c r="E1012406" s="6"/>
      <c r="F1012406" s="26"/>
      <c r="G1012406" s="26"/>
      <c r="H1012406" s="67"/>
      <c r="I1012406" s="68"/>
      <c r="J1012406" s="6"/>
      <c r="K1012406" s="69"/>
      <c r="L1012406" s="67"/>
      <c r="M1012406" s="67"/>
      <c r="N1012406" s="70"/>
      <c r="O1012406" s="67"/>
      <c r="P1012406" s="6"/>
      <c r="Q1012406" s="6"/>
      <c r="R1012406" s="71"/>
      <c r="S1012406" s="6"/>
      <c r="T1012406" s="6"/>
      <c r="U1012406" s="6"/>
      <c r="V1012406" s="9"/>
    </row>
    <row r="1012407" spans="1:22" customFormat="1">
      <c r="A1012407" s="2"/>
      <c r="B1012407" s="61"/>
      <c r="C1012407" s="52"/>
      <c r="D1012407" s="52"/>
      <c r="E1012407" s="6"/>
      <c r="F1012407" s="26"/>
      <c r="G1012407" s="26"/>
      <c r="H1012407" s="67"/>
      <c r="I1012407" s="68"/>
      <c r="J1012407" s="6"/>
      <c r="K1012407" s="69"/>
      <c r="L1012407" s="67"/>
      <c r="M1012407" s="67"/>
      <c r="N1012407" s="70"/>
      <c r="O1012407" s="67"/>
      <c r="P1012407" s="6"/>
      <c r="Q1012407" s="6"/>
      <c r="R1012407" s="71"/>
      <c r="S1012407" s="6"/>
      <c r="T1012407" s="6"/>
      <c r="U1012407" s="6"/>
      <c r="V1012407" s="9"/>
    </row>
    <row r="1012408" spans="1:22" customFormat="1">
      <c r="A1012408" s="2"/>
      <c r="B1012408" s="61"/>
      <c r="C1012408" s="52"/>
      <c r="D1012408" s="52"/>
      <c r="E1012408" s="6"/>
      <c r="F1012408" s="26"/>
      <c r="G1012408" s="26"/>
      <c r="H1012408" s="67"/>
      <c r="I1012408" s="68"/>
      <c r="J1012408" s="6"/>
      <c r="K1012408" s="69"/>
      <c r="L1012408" s="67"/>
      <c r="M1012408" s="67"/>
      <c r="N1012408" s="70"/>
      <c r="O1012408" s="67"/>
      <c r="P1012408" s="6"/>
      <c r="Q1012408" s="6"/>
      <c r="R1012408" s="71"/>
      <c r="S1012408" s="6"/>
      <c r="T1012408" s="6"/>
      <c r="U1012408" s="6"/>
      <c r="V1012408" s="9"/>
    </row>
    <row r="1012409" spans="1:22" customFormat="1">
      <c r="A1012409" s="2"/>
      <c r="B1012409" s="61"/>
      <c r="C1012409" s="52"/>
      <c r="D1012409" s="52"/>
      <c r="E1012409" s="6"/>
      <c r="F1012409" s="26"/>
      <c r="G1012409" s="26"/>
      <c r="H1012409" s="67"/>
      <c r="I1012409" s="68"/>
      <c r="J1012409" s="6"/>
      <c r="K1012409" s="69"/>
      <c r="L1012409" s="67"/>
      <c r="M1012409" s="67"/>
      <c r="N1012409" s="70"/>
      <c r="O1012409" s="67"/>
      <c r="P1012409" s="6"/>
      <c r="Q1012409" s="6"/>
      <c r="R1012409" s="71"/>
      <c r="S1012409" s="6"/>
      <c r="T1012409" s="6"/>
      <c r="U1012409" s="6"/>
      <c r="V1012409" s="9"/>
    </row>
    <row r="1012410" spans="1:22" customFormat="1">
      <c r="A1012410" s="2"/>
      <c r="B1012410" s="61"/>
      <c r="C1012410" s="52"/>
      <c r="D1012410" s="52"/>
      <c r="E1012410" s="6"/>
      <c r="F1012410" s="26"/>
      <c r="G1012410" s="26"/>
      <c r="H1012410" s="67"/>
      <c r="I1012410" s="68"/>
      <c r="J1012410" s="6"/>
      <c r="K1012410" s="69"/>
      <c r="L1012410" s="67"/>
      <c r="M1012410" s="67"/>
      <c r="N1012410" s="70"/>
      <c r="O1012410" s="67"/>
      <c r="P1012410" s="6"/>
      <c r="Q1012410" s="6"/>
      <c r="R1012410" s="71"/>
      <c r="S1012410" s="6"/>
      <c r="T1012410" s="6"/>
      <c r="U1012410" s="6"/>
      <c r="V1012410" s="9"/>
    </row>
    <row r="1012411" spans="1:22" customFormat="1">
      <c r="A1012411" s="2"/>
      <c r="B1012411" s="61"/>
      <c r="C1012411" s="52"/>
      <c r="D1012411" s="52"/>
      <c r="E1012411" s="6"/>
      <c r="F1012411" s="26"/>
      <c r="G1012411" s="26"/>
      <c r="H1012411" s="67"/>
      <c r="I1012411" s="68"/>
      <c r="J1012411" s="6"/>
      <c r="K1012411" s="69"/>
      <c r="L1012411" s="67"/>
      <c r="M1012411" s="67"/>
      <c r="N1012411" s="70"/>
      <c r="O1012411" s="67"/>
      <c r="P1012411" s="6"/>
      <c r="Q1012411" s="6"/>
      <c r="R1012411" s="71"/>
      <c r="S1012411" s="6"/>
      <c r="T1012411" s="6"/>
      <c r="U1012411" s="6"/>
      <c r="V1012411" s="9"/>
    </row>
    <row r="1012412" spans="1:22" customFormat="1">
      <c r="A1012412" s="2"/>
      <c r="B1012412" s="61"/>
      <c r="C1012412" s="52"/>
      <c r="D1012412" s="52"/>
      <c r="E1012412" s="6"/>
      <c r="F1012412" s="26"/>
      <c r="G1012412" s="26"/>
      <c r="H1012412" s="67"/>
      <c r="I1012412" s="68"/>
      <c r="J1012412" s="6"/>
      <c r="K1012412" s="69"/>
      <c r="L1012412" s="67"/>
      <c r="M1012412" s="67"/>
      <c r="N1012412" s="70"/>
      <c r="O1012412" s="67"/>
      <c r="P1012412" s="6"/>
      <c r="Q1012412" s="6"/>
      <c r="R1012412" s="71"/>
      <c r="S1012412" s="6"/>
      <c r="T1012412" s="6"/>
      <c r="U1012412" s="6"/>
      <c r="V1012412" s="9"/>
    </row>
    <row r="1012413" spans="1:22" customFormat="1">
      <c r="A1012413" s="2"/>
      <c r="B1012413" s="61"/>
      <c r="C1012413" s="52"/>
      <c r="D1012413" s="52"/>
      <c r="E1012413" s="6"/>
      <c r="F1012413" s="26"/>
      <c r="G1012413" s="26"/>
      <c r="H1012413" s="67"/>
      <c r="I1012413" s="68"/>
      <c r="J1012413" s="6"/>
      <c r="K1012413" s="69"/>
      <c r="L1012413" s="67"/>
      <c r="M1012413" s="67"/>
      <c r="N1012413" s="70"/>
      <c r="O1012413" s="67"/>
      <c r="P1012413" s="6"/>
      <c r="Q1012413" s="6"/>
      <c r="R1012413" s="71"/>
      <c r="S1012413" s="6"/>
      <c r="T1012413" s="6"/>
      <c r="U1012413" s="6"/>
      <c r="V1012413" s="9"/>
    </row>
    <row r="1012414" spans="1:22" customFormat="1">
      <c r="A1012414" s="2"/>
      <c r="B1012414" s="61"/>
      <c r="C1012414" s="52"/>
      <c r="D1012414" s="52"/>
      <c r="E1012414" s="6"/>
      <c r="F1012414" s="26"/>
      <c r="G1012414" s="26"/>
      <c r="H1012414" s="67"/>
      <c r="I1012414" s="68"/>
      <c r="J1012414" s="6"/>
      <c r="K1012414" s="69"/>
      <c r="L1012414" s="67"/>
      <c r="M1012414" s="67"/>
      <c r="N1012414" s="70"/>
      <c r="O1012414" s="67"/>
      <c r="P1012414" s="6"/>
      <c r="Q1012414" s="6"/>
      <c r="R1012414" s="71"/>
      <c r="S1012414" s="6"/>
      <c r="T1012414" s="6"/>
      <c r="U1012414" s="6"/>
      <c r="V1012414" s="9"/>
    </row>
    <row r="1012415" spans="1:22" customFormat="1">
      <c r="A1012415" s="2"/>
      <c r="B1012415" s="61"/>
      <c r="C1012415" s="52"/>
      <c r="D1012415" s="52"/>
      <c r="E1012415" s="6"/>
      <c r="F1012415" s="26"/>
      <c r="G1012415" s="26"/>
      <c r="H1012415" s="67"/>
      <c r="I1012415" s="68"/>
      <c r="J1012415" s="6"/>
      <c r="K1012415" s="69"/>
      <c r="L1012415" s="67"/>
      <c r="M1012415" s="67"/>
      <c r="N1012415" s="70"/>
      <c r="O1012415" s="67"/>
      <c r="P1012415" s="6"/>
      <c r="Q1012415" s="6"/>
      <c r="R1012415" s="71"/>
      <c r="S1012415" s="6"/>
      <c r="T1012415" s="6"/>
      <c r="U1012415" s="6"/>
      <c r="V1012415" s="9"/>
    </row>
    <row r="1012416" spans="1:22" customFormat="1">
      <c r="A1012416" s="2"/>
      <c r="B1012416" s="61"/>
      <c r="C1012416" s="52"/>
      <c r="D1012416" s="52"/>
      <c r="E1012416" s="6"/>
      <c r="F1012416" s="26"/>
      <c r="G1012416" s="26"/>
      <c r="H1012416" s="67"/>
      <c r="I1012416" s="68"/>
      <c r="J1012416" s="6"/>
      <c r="K1012416" s="69"/>
      <c r="L1012416" s="67"/>
      <c r="M1012416" s="67"/>
      <c r="N1012416" s="70"/>
      <c r="O1012416" s="67"/>
      <c r="P1012416" s="6"/>
      <c r="Q1012416" s="6"/>
      <c r="R1012416" s="71"/>
      <c r="S1012416" s="6"/>
      <c r="T1012416" s="6"/>
      <c r="U1012416" s="6"/>
      <c r="V1012416" s="9"/>
    </row>
    <row r="1012417" spans="1:22" customFormat="1">
      <c r="A1012417" s="2"/>
      <c r="B1012417" s="61"/>
      <c r="C1012417" s="52"/>
      <c r="D1012417" s="52"/>
      <c r="E1012417" s="6"/>
      <c r="F1012417" s="26"/>
      <c r="G1012417" s="26"/>
      <c r="H1012417" s="67"/>
      <c r="I1012417" s="68"/>
      <c r="J1012417" s="6"/>
      <c r="K1012417" s="69"/>
      <c r="L1012417" s="67"/>
      <c r="M1012417" s="67"/>
      <c r="N1012417" s="70"/>
      <c r="O1012417" s="67"/>
      <c r="P1012417" s="6"/>
      <c r="Q1012417" s="6"/>
      <c r="R1012417" s="71"/>
      <c r="S1012417" s="6"/>
      <c r="T1012417" s="6"/>
      <c r="U1012417" s="6"/>
      <c r="V1012417" s="9"/>
    </row>
    <row r="1012418" spans="1:22" customFormat="1">
      <c r="A1012418" s="2"/>
      <c r="B1012418" s="61"/>
      <c r="C1012418" s="52"/>
      <c r="D1012418" s="52"/>
      <c r="E1012418" s="6"/>
      <c r="F1012418" s="26"/>
      <c r="G1012418" s="26"/>
      <c r="H1012418" s="67"/>
      <c r="I1012418" s="68"/>
      <c r="J1012418" s="6"/>
      <c r="K1012418" s="69"/>
      <c r="L1012418" s="67"/>
      <c r="M1012418" s="67"/>
      <c r="N1012418" s="70"/>
      <c r="O1012418" s="67"/>
      <c r="P1012418" s="6"/>
      <c r="Q1012418" s="6"/>
      <c r="R1012418" s="71"/>
      <c r="S1012418" s="6"/>
      <c r="T1012418" s="6"/>
      <c r="U1012418" s="6"/>
      <c r="V1012418" s="9"/>
    </row>
    <row r="1012419" spans="1:22" customFormat="1">
      <c r="A1012419" s="2"/>
      <c r="B1012419" s="61"/>
      <c r="C1012419" s="52"/>
      <c r="D1012419" s="52"/>
      <c r="E1012419" s="6"/>
      <c r="F1012419" s="26"/>
      <c r="G1012419" s="26"/>
      <c r="H1012419" s="67"/>
      <c r="I1012419" s="68"/>
      <c r="J1012419" s="6"/>
      <c r="K1012419" s="69"/>
      <c r="L1012419" s="67"/>
      <c r="M1012419" s="67"/>
      <c r="N1012419" s="70"/>
      <c r="O1012419" s="67"/>
      <c r="P1012419" s="6"/>
      <c r="Q1012419" s="6"/>
      <c r="R1012419" s="71"/>
      <c r="S1012419" s="6"/>
      <c r="T1012419" s="6"/>
      <c r="U1012419" s="6"/>
      <c r="V1012419" s="9"/>
    </row>
    <row r="1012420" spans="1:22" customFormat="1">
      <c r="A1012420" s="2"/>
      <c r="B1012420" s="61"/>
      <c r="C1012420" s="52"/>
      <c r="D1012420" s="52"/>
      <c r="E1012420" s="6"/>
      <c r="F1012420" s="26"/>
      <c r="G1012420" s="26"/>
      <c r="H1012420" s="67"/>
      <c r="I1012420" s="68"/>
      <c r="J1012420" s="6"/>
      <c r="K1012420" s="69"/>
      <c r="L1012420" s="67"/>
      <c r="M1012420" s="67"/>
      <c r="N1012420" s="70"/>
      <c r="O1012420" s="67"/>
      <c r="P1012420" s="6"/>
      <c r="Q1012420" s="6"/>
      <c r="R1012420" s="71"/>
      <c r="S1012420" s="6"/>
      <c r="T1012420" s="6"/>
      <c r="U1012420" s="6"/>
      <c r="V1012420" s="9"/>
    </row>
    <row r="1012421" spans="1:22" customFormat="1">
      <c r="A1012421" s="2"/>
      <c r="B1012421" s="61"/>
      <c r="C1012421" s="52"/>
      <c r="D1012421" s="52"/>
      <c r="E1012421" s="6"/>
      <c r="F1012421" s="26"/>
      <c r="G1012421" s="26"/>
      <c r="H1012421" s="67"/>
      <c r="I1012421" s="68"/>
      <c r="J1012421" s="6"/>
      <c r="K1012421" s="69"/>
      <c r="L1012421" s="67"/>
      <c r="M1012421" s="67"/>
      <c r="N1012421" s="70"/>
      <c r="O1012421" s="67"/>
      <c r="P1012421" s="6"/>
      <c r="Q1012421" s="6"/>
      <c r="R1012421" s="71"/>
      <c r="S1012421" s="6"/>
      <c r="T1012421" s="6"/>
      <c r="U1012421" s="6"/>
      <c r="V1012421" s="9"/>
    </row>
    <row r="1012422" spans="1:22" customFormat="1">
      <c r="A1012422" s="2"/>
      <c r="B1012422" s="61"/>
      <c r="C1012422" s="52"/>
      <c r="D1012422" s="52"/>
      <c r="E1012422" s="6"/>
      <c r="F1012422" s="26"/>
      <c r="G1012422" s="26"/>
      <c r="H1012422" s="67"/>
      <c r="I1012422" s="68"/>
      <c r="J1012422" s="6"/>
      <c r="K1012422" s="69"/>
      <c r="L1012422" s="67"/>
      <c r="M1012422" s="67"/>
      <c r="N1012422" s="70"/>
      <c r="O1012422" s="67"/>
      <c r="P1012422" s="6"/>
      <c r="Q1012422" s="6"/>
      <c r="R1012422" s="71"/>
      <c r="S1012422" s="6"/>
      <c r="T1012422" s="6"/>
      <c r="U1012422" s="6"/>
      <c r="V1012422" s="9"/>
    </row>
    <row r="1012423" spans="1:22" customFormat="1">
      <c r="A1012423" s="2"/>
      <c r="B1012423" s="61"/>
      <c r="C1012423" s="52"/>
      <c r="D1012423" s="52"/>
      <c r="E1012423" s="6"/>
      <c r="F1012423" s="26"/>
      <c r="G1012423" s="26"/>
      <c r="H1012423" s="67"/>
      <c r="I1012423" s="68"/>
      <c r="J1012423" s="6"/>
      <c r="K1012423" s="69"/>
      <c r="L1012423" s="67"/>
      <c r="M1012423" s="67"/>
      <c r="N1012423" s="70"/>
      <c r="O1012423" s="67"/>
      <c r="P1012423" s="6"/>
      <c r="Q1012423" s="6"/>
      <c r="R1012423" s="71"/>
      <c r="S1012423" s="6"/>
      <c r="T1012423" s="6"/>
      <c r="U1012423" s="6"/>
      <c r="V1012423" s="9"/>
    </row>
    <row r="1012424" spans="1:22" customFormat="1">
      <c r="A1012424" s="2"/>
      <c r="B1012424" s="61"/>
      <c r="C1012424" s="52"/>
      <c r="D1012424" s="52"/>
      <c r="E1012424" s="6"/>
      <c r="F1012424" s="26"/>
      <c r="G1012424" s="26"/>
      <c r="H1012424" s="67"/>
      <c r="I1012424" s="68"/>
      <c r="J1012424" s="6"/>
      <c r="K1012424" s="69"/>
      <c r="L1012424" s="67"/>
      <c r="M1012424" s="67"/>
      <c r="N1012424" s="70"/>
      <c r="O1012424" s="67"/>
      <c r="P1012424" s="6"/>
      <c r="Q1012424" s="6"/>
      <c r="R1012424" s="71"/>
      <c r="S1012424" s="6"/>
      <c r="T1012424" s="6"/>
      <c r="U1012424" s="6"/>
      <c r="V1012424" s="9"/>
    </row>
    <row r="1012425" spans="1:22" customFormat="1">
      <c r="A1012425" s="2"/>
      <c r="B1012425" s="61"/>
      <c r="C1012425" s="52"/>
      <c r="D1012425" s="52"/>
      <c r="E1012425" s="6"/>
      <c r="F1012425" s="26"/>
      <c r="G1012425" s="26"/>
      <c r="H1012425" s="67"/>
      <c r="I1012425" s="68"/>
      <c r="J1012425" s="6"/>
      <c r="K1012425" s="69"/>
      <c r="L1012425" s="67"/>
      <c r="M1012425" s="67"/>
      <c r="N1012425" s="70"/>
      <c r="O1012425" s="67"/>
      <c r="P1012425" s="6"/>
      <c r="Q1012425" s="6"/>
      <c r="R1012425" s="71"/>
      <c r="S1012425" s="6"/>
      <c r="T1012425" s="6"/>
      <c r="U1012425" s="6"/>
      <c r="V1012425" s="9"/>
    </row>
    <row r="1012426" spans="1:22" customFormat="1">
      <c r="A1012426" s="2"/>
      <c r="B1012426" s="61"/>
      <c r="C1012426" s="52"/>
      <c r="D1012426" s="52"/>
      <c r="E1012426" s="6"/>
      <c r="F1012426" s="26"/>
      <c r="G1012426" s="26"/>
      <c r="H1012426" s="67"/>
      <c r="I1012426" s="68"/>
      <c r="J1012426" s="6"/>
      <c r="K1012426" s="69"/>
      <c r="L1012426" s="67"/>
      <c r="M1012426" s="67"/>
      <c r="N1012426" s="70"/>
      <c r="O1012426" s="67"/>
      <c r="P1012426" s="6"/>
      <c r="Q1012426" s="6"/>
      <c r="R1012426" s="71"/>
      <c r="S1012426" s="6"/>
      <c r="T1012426" s="6"/>
      <c r="U1012426" s="6"/>
      <c r="V1012426" s="9"/>
    </row>
    <row r="1012427" spans="1:22" customFormat="1">
      <c r="A1012427" s="2"/>
      <c r="B1012427" s="61"/>
      <c r="C1012427" s="52"/>
      <c r="D1012427" s="52"/>
      <c r="E1012427" s="6"/>
      <c r="F1012427" s="26"/>
      <c r="G1012427" s="26"/>
      <c r="H1012427" s="67"/>
      <c r="I1012427" s="68"/>
      <c r="J1012427" s="6"/>
      <c r="K1012427" s="69"/>
      <c r="L1012427" s="67"/>
      <c r="M1012427" s="67"/>
      <c r="N1012427" s="70"/>
      <c r="O1012427" s="67"/>
      <c r="P1012427" s="6"/>
      <c r="Q1012427" s="6"/>
      <c r="R1012427" s="71"/>
      <c r="S1012427" s="6"/>
      <c r="T1012427" s="6"/>
      <c r="U1012427" s="6"/>
      <c r="V1012427" s="9"/>
    </row>
    <row r="1012428" spans="1:22" customFormat="1">
      <c r="A1012428" s="2"/>
      <c r="B1012428" s="61"/>
      <c r="C1012428" s="52"/>
      <c r="D1012428" s="52"/>
      <c r="E1012428" s="6"/>
      <c r="F1012428" s="26"/>
      <c r="G1012428" s="26"/>
      <c r="H1012428" s="67"/>
      <c r="I1012428" s="68"/>
      <c r="J1012428" s="6"/>
      <c r="K1012428" s="69"/>
      <c r="L1012428" s="67"/>
      <c r="M1012428" s="67"/>
      <c r="N1012428" s="70"/>
      <c r="O1012428" s="67"/>
      <c r="P1012428" s="6"/>
      <c r="Q1012428" s="6"/>
      <c r="R1012428" s="71"/>
      <c r="S1012428" s="6"/>
      <c r="T1012428" s="6"/>
      <c r="U1012428" s="6"/>
      <c r="V1012428" s="9"/>
    </row>
    <row r="1012429" spans="1:22" customFormat="1">
      <c r="A1012429" s="2"/>
      <c r="B1012429" s="61"/>
      <c r="C1012429" s="52"/>
      <c r="D1012429" s="52"/>
      <c r="E1012429" s="6"/>
      <c r="F1012429" s="26"/>
      <c r="G1012429" s="26"/>
      <c r="H1012429" s="67"/>
      <c r="I1012429" s="68"/>
      <c r="J1012429" s="6"/>
      <c r="K1012429" s="69"/>
      <c r="L1012429" s="67"/>
      <c r="M1012429" s="67"/>
      <c r="N1012429" s="70"/>
      <c r="O1012429" s="67"/>
      <c r="P1012429" s="6"/>
      <c r="Q1012429" s="6"/>
      <c r="R1012429" s="71"/>
      <c r="S1012429" s="6"/>
      <c r="T1012429" s="6"/>
      <c r="U1012429" s="6"/>
      <c r="V1012429" s="9"/>
    </row>
    <row r="1012430" spans="1:22" customFormat="1">
      <c r="A1012430" s="2"/>
      <c r="B1012430" s="61"/>
      <c r="C1012430" s="52"/>
      <c r="D1012430" s="52"/>
      <c r="E1012430" s="6"/>
      <c r="F1012430" s="26"/>
      <c r="G1012430" s="26"/>
      <c r="H1012430" s="67"/>
      <c r="I1012430" s="68"/>
      <c r="J1012430" s="6"/>
      <c r="K1012430" s="69"/>
      <c r="L1012430" s="67"/>
      <c r="M1012430" s="67"/>
      <c r="N1012430" s="70"/>
      <c r="O1012430" s="67"/>
      <c r="P1012430" s="6"/>
      <c r="Q1012430" s="6"/>
      <c r="R1012430" s="71"/>
      <c r="S1012430" s="6"/>
      <c r="T1012430" s="6"/>
      <c r="U1012430" s="6"/>
      <c r="V1012430" s="9"/>
    </row>
    <row r="1012431" spans="1:22" customFormat="1">
      <c r="A1012431" s="2"/>
      <c r="B1012431" s="61"/>
      <c r="C1012431" s="52"/>
      <c r="D1012431" s="52"/>
      <c r="E1012431" s="6"/>
      <c r="F1012431" s="26"/>
      <c r="G1012431" s="26"/>
      <c r="H1012431" s="67"/>
      <c r="I1012431" s="68"/>
      <c r="J1012431" s="6"/>
      <c r="K1012431" s="69"/>
      <c r="L1012431" s="67"/>
      <c r="M1012431" s="67"/>
      <c r="N1012431" s="70"/>
      <c r="O1012431" s="67"/>
      <c r="P1012431" s="6"/>
      <c r="Q1012431" s="6"/>
      <c r="R1012431" s="71"/>
      <c r="S1012431" s="6"/>
      <c r="T1012431" s="6"/>
      <c r="U1012431" s="6"/>
      <c r="V1012431" s="9"/>
    </row>
    <row r="1012432" spans="1:22" customFormat="1">
      <c r="A1012432" s="2"/>
      <c r="B1012432" s="61"/>
      <c r="C1012432" s="52"/>
      <c r="D1012432" s="52"/>
      <c r="E1012432" s="6"/>
      <c r="F1012432" s="26"/>
      <c r="G1012432" s="26"/>
      <c r="H1012432" s="67"/>
      <c r="I1012432" s="68"/>
      <c r="J1012432" s="6"/>
      <c r="K1012432" s="69"/>
      <c r="L1012432" s="67"/>
      <c r="M1012432" s="67"/>
      <c r="N1012432" s="70"/>
      <c r="O1012432" s="67"/>
      <c r="P1012432" s="6"/>
      <c r="Q1012432" s="6"/>
      <c r="R1012432" s="71"/>
      <c r="S1012432" s="6"/>
      <c r="T1012432" s="6"/>
      <c r="U1012432" s="6"/>
      <c r="V1012432" s="9"/>
    </row>
    <row r="1012433" spans="1:22" customFormat="1">
      <c r="A1012433" s="2"/>
      <c r="B1012433" s="61"/>
      <c r="C1012433" s="52"/>
      <c r="D1012433" s="52"/>
      <c r="E1012433" s="6"/>
      <c r="F1012433" s="26"/>
      <c r="G1012433" s="26"/>
      <c r="H1012433" s="67"/>
      <c r="I1012433" s="68"/>
      <c r="J1012433" s="6"/>
      <c r="K1012433" s="69"/>
      <c r="L1012433" s="67"/>
      <c r="M1012433" s="67"/>
      <c r="N1012433" s="70"/>
      <c r="O1012433" s="67"/>
      <c r="P1012433" s="6"/>
      <c r="Q1012433" s="6"/>
      <c r="R1012433" s="71"/>
      <c r="S1012433" s="6"/>
      <c r="T1012433" s="6"/>
      <c r="U1012433" s="6"/>
      <c r="V1012433" s="9"/>
    </row>
    <row r="1012434" spans="1:22" customFormat="1">
      <c r="A1012434" s="2"/>
      <c r="B1012434" s="61"/>
      <c r="C1012434" s="52"/>
      <c r="D1012434" s="52"/>
      <c r="E1012434" s="6"/>
      <c r="F1012434" s="26"/>
      <c r="G1012434" s="26"/>
      <c r="H1012434" s="67"/>
      <c r="I1012434" s="68"/>
      <c r="J1012434" s="6"/>
      <c r="K1012434" s="69"/>
      <c r="L1012434" s="67"/>
      <c r="M1012434" s="67"/>
      <c r="N1012434" s="70"/>
      <c r="O1012434" s="67"/>
      <c r="P1012434" s="6"/>
      <c r="Q1012434" s="6"/>
      <c r="R1012434" s="71"/>
      <c r="S1012434" s="6"/>
      <c r="T1012434" s="6"/>
      <c r="U1012434" s="6"/>
      <c r="V1012434" s="9"/>
    </row>
    <row r="1012435" spans="1:22" customFormat="1">
      <c r="A1012435" s="2"/>
      <c r="B1012435" s="61"/>
      <c r="C1012435" s="52"/>
      <c r="D1012435" s="52"/>
      <c r="E1012435" s="6"/>
      <c r="F1012435" s="26"/>
      <c r="G1012435" s="26"/>
      <c r="H1012435" s="67"/>
      <c r="I1012435" s="68"/>
      <c r="J1012435" s="6"/>
      <c r="K1012435" s="69"/>
      <c r="L1012435" s="67"/>
      <c r="M1012435" s="67"/>
      <c r="N1012435" s="70"/>
      <c r="O1012435" s="67"/>
      <c r="P1012435" s="6"/>
      <c r="Q1012435" s="6"/>
      <c r="R1012435" s="71"/>
      <c r="S1012435" s="6"/>
      <c r="T1012435" s="6"/>
      <c r="U1012435" s="6"/>
      <c r="V1012435" s="9"/>
    </row>
    <row r="1012436" spans="1:22" customFormat="1">
      <c r="A1012436" s="2"/>
      <c r="B1012436" s="61"/>
      <c r="C1012436" s="52"/>
      <c r="D1012436" s="52"/>
      <c r="E1012436" s="6"/>
      <c r="F1012436" s="26"/>
      <c r="G1012436" s="26"/>
      <c r="H1012436" s="67"/>
      <c r="I1012436" s="68"/>
      <c r="J1012436" s="6"/>
      <c r="K1012436" s="69"/>
      <c r="L1012436" s="67"/>
      <c r="M1012436" s="67"/>
      <c r="N1012436" s="70"/>
      <c r="O1012436" s="67"/>
      <c r="P1012436" s="6"/>
      <c r="Q1012436" s="6"/>
      <c r="R1012436" s="71"/>
      <c r="S1012436" s="6"/>
      <c r="T1012436" s="6"/>
      <c r="U1012436" s="6"/>
      <c r="V1012436" s="9"/>
    </row>
    <row r="1012437" spans="1:22" customFormat="1">
      <c r="A1012437" s="2"/>
      <c r="B1012437" s="61"/>
      <c r="C1012437" s="52"/>
      <c r="D1012437" s="52"/>
      <c r="E1012437" s="6"/>
      <c r="F1012437" s="26"/>
      <c r="G1012437" s="26"/>
      <c r="H1012437" s="67"/>
      <c r="I1012437" s="68"/>
      <c r="J1012437" s="6"/>
      <c r="K1012437" s="69"/>
      <c r="L1012437" s="67"/>
      <c r="M1012437" s="67"/>
      <c r="N1012437" s="70"/>
      <c r="O1012437" s="67"/>
      <c r="P1012437" s="6"/>
      <c r="Q1012437" s="6"/>
      <c r="R1012437" s="71"/>
      <c r="S1012437" s="6"/>
      <c r="T1012437" s="6"/>
      <c r="U1012437" s="6"/>
      <c r="V1012437" s="9"/>
    </row>
    <row r="1012438" spans="1:22" customFormat="1">
      <c r="A1012438" s="2"/>
      <c r="B1012438" s="61"/>
      <c r="C1012438" s="52"/>
      <c r="D1012438" s="52"/>
      <c r="E1012438" s="6"/>
      <c r="F1012438" s="26"/>
      <c r="G1012438" s="26"/>
      <c r="H1012438" s="67"/>
      <c r="I1012438" s="68"/>
      <c r="J1012438" s="6"/>
      <c r="K1012438" s="69"/>
      <c r="L1012438" s="67"/>
      <c r="M1012438" s="67"/>
      <c r="N1012438" s="70"/>
      <c r="O1012438" s="67"/>
      <c r="P1012438" s="6"/>
      <c r="Q1012438" s="6"/>
      <c r="R1012438" s="71"/>
      <c r="S1012438" s="6"/>
      <c r="T1012438" s="6"/>
      <c r="U1012438" s="6"/>
      <c r="V1012438" s="9"/>
    </row>
    <row r="1012439" spans="1:22" customFormat="1">
      <c r="A1012439" s="2"/>
      <c r="B1012439" s="61"/>
      <c r="C1012439" s="52"/>
      <c r="D1012439" s="52"/>
      <c r="E1012439" s="6"/>
      <c r="F1012439" s="26"/>
      <c r="G1012439" s="26"/>
      <c r="H1012439" s="67"/>
      <c r="I1012439" s="68"/>
      <c r="J1012439" s="6"/>
      <c r="K1012439" s="69"/>
      <c r="L1012439" s="67"/>
      <c r="M1012439" s="67"/>
      <c r="N1012439" s="70"/>
      <c r="O1012439" s="67"/>
      <c r="P1012439" s="6"/>
      <c r="Q1012439" s="6"/>
      <c r="R1012439" s="71"/>
      <c r="S1012439" s="6"/>
      <c r="T1012439" s="6"/>
      <c r="U1012439" s="6"/>
      <c r="V1012439" s="9"/>
    </row>
    <row r="1012440" spans="1:22" customFormat="1">
      <c r="A1012440" s="2"/>
      <c r="B1012440" s="61"/>
      <c r="C1012440" s="52"/>
      <c r="D1012440" s="52"/>
      <c r="E1012440" s="6"/>
      <c r="F1012440" s="26"/>
      <c r="G1012440" s="26"/>
      <c r="H1012440" s="67"/>
      <c r="I1012440" s="68"/>
      <c r="J1012440" s="6"/>
      <c r="K1012440" s="69"/>
      <c r="L1012440" s="67"/>
      <c r="M1012440" s="67"/>
      <c r="N1012440" s="70"/>
      <c r="O1012440" s="67"/>
      <c r="P1012440" s="6"/>
      <c r="Q1012440" s="6"/>
      <c r="R1012440" s="71"/>
      <c r="S1012440" s="6"/>
      <c r="T1012440" s="6"/>
      <c r="U1012440" s="6"/>
      <c r="V1012440" s="9"/>
    </row>
    <row r="1012441" spans="1:22" customFormat="1">
      <c r="A1012441" s="2"/>
      <c r="B1012441" s="61"/>
      <c r="C1012441" s="52"/>
      <c r="D1012441" s="52"/>
      <c r="E1012441" s="6"/>
      <c r="F1012441" s="26"/>
      <c r="G1012441" s="26"/>
      <c r="H1012441" s="67"/>
      <c r="I1012441" s="68"/>
      <c r="J1012441" s="6"/>
      <c r="K1012441" s="69"/>
      <c r="L1012441" s="67"/>
      <c r="M1012441" s="67"/>
      <c r="N1012441" s="70"/>
      <c r="O1012441" s="67"/>
      <c r="P1012441" s="6"/>
      <c r="Q1012441" s="6"/>
      <c r="R1012441" s="71"/>
      <c r="S1012441" s="6"/>
      <c r="T1012441" s="6"/>
      <c r="U1012441" s="6"/>
      <c r="V1012441" s="9"/>
    </row>
    <row r="1012442" spans="1:22" customFormat="1">
      <c r="A1012442" s="2"/>
      <c r="B1012442" s="61"/>
      <c r="C1012442" s="52"/>
      <c r="D1012442" s="52"/>
      <c r="E1012442" s="6"/>
      <c r="F1012442" s="26"/>
      <c r="G1012442" s="26"/>
      <c r="H1012442" s="67"/>
      <c r="I1012442" s="68"/>
      <c r="J1012442" s="6"/>
      <c r="K1012442" s="69"/>
      <c r="L1012442" s="67"/>
      <c r="M1012442" s="67"/>
      <c r="N1012442" s="70"/>
      <c r="O1012442" s="67"/>
      <c r="P1012442" s="6"/>
      <c r="Q1012442" s="6"/>
      <c r="R1012442" s="71"/>
      <c r="S1012442" s="6"/>
      <c r="T1012442" s="6"/>
      <c r="U1012442" s="6"/>
      <c r="V1012442" s="9"/>
    </row>
    <row r="1012443" spans="1:22" customFormat="1">
      <c r="A1012443" s="2"/>
      <c r="B1012443" s="61"/>
      <c r="C1012443" s="52"/>
      <c r="D1012443" s="52"/>
      <c r="E1012443" s="6"/>
      <c r="F1012443" s="26"/>
      <c r="G1012443" s="26"/>
      <c r="H1012443" s="67"/>
      <c r="I1012443" s="68"/>
      <c r="J1012443" s="6"/>
      <c r="K1012443" s="69"/>
      <c r="L1012443" s="67"/>
      <c r="M1012443" s="67"/>
      <c r="N1012443" s="70"/>
      <c r="O1012443" s="67"/>
      <c r="P1012443" s="6"/>
      <c r="Q1012443" s="6"/>
      <c r="R1012443" s="71"/>
      <c r="S1012443" s="6"/>
      <c r="T1012443" s="6"/>
      <c r="U1012443" s="6"/>
      <c r="V1012443" s="9"/>
    </row>
    <row r="1012444" spans="1:22" customFormat="1">
      <c r="A1012444" s="2"/>
      <c r="B1012444" s="61"/>
      <c r="C1012444" s="52"/>
      <c r="D1012444" s="52"/>
      <c r="E1012444" s="6"/>
      <c r="F1012444" s="26"/>
      <c r="G1012444" s="26"/>
      <c r="H1012444" s="67"/>
      <c r="I1012444" s="68"/>
      <c r="J1012444" s="6"/>
      <c r="K1012444" s="69"/>
      <c r="L1012444" s="67"/>
      <c r="M1012444" s="67"/>
      <c r="N1012444" s="70"/>
      <c r="O1012444" s="67"/>
      <c r="P1012444" s="6"/>
      <c r="Q1012444" s="6"/>
      <c r="R1012444" s="71"/>
      <c r="S1012444" s="6"/>
      <c r="T1012444" s="6"/>
      <c r="U1012444" s="6"/>
      <c r="V1012444" s="9"/>
    </row>
    <row r="1012445" spans="1:22" customFormat="1">
      <c r="A1012445" s="2"/>
      <c r="B1012445" s="61"/>
      <c r="C1012445" s="52"/>
      <c r="D1012445" s="52"/>
      <c r="E1012445" s="6"/>
      <c r="F1012445" s="26"/>
      <c r="G1012445" s="26"/>
      <c r="H1012445" s="67"/>
      <c r="I1012445" s="68"/>
      <c r="J1012445" s="6"/>
      <c r="K1012445" s="69"/>
      <c r="L1012445" s="67"/>
      <c r="M1012445" s="67"/>
      <c r="N1012445" s="70"/>
      <c r="O1012445" s="67"/>
      <c r="P1012445" s="6"/>
      <c r="Q1012445" s="6"/>
      <c r="R1012445" s="71"/>
      <c r="S1012445" s="6"/>
      <c r="T1012445" s="6"/>
      <c r="U1012445" s="6"/>
      <c r="V1012445" s="9"/>
    </row>
    <row r="1012446" spans="1:22" customFormat="1">
      <c r="A1012446" s="2"/>
      <c r="B1012446" s="61"/>
      <c r="C1012446" s="52"/>
      <c r="D1012446" s="52"/>
      <c r="E1012446" s="6"/>
      <c r="F1012446" s="26"/>
      <c r="G1012446" s="26"/>
      <c r="H1012446" s="67"/>
      <c r="I1012446" s="68"/>
      <c r="J1012446" s="6"/>
      <c r="K1012446" s="69"/>
      <c r="L1012446" s="67"/>
      <c r="M1012446" s="67"/>
      <c r="N1012446" s="70"/>
      <c r="O1012446" s="67"/>
      <c r="P1012446" s="6"/>
      <c r="Q1012446" s="6"/>
      <c r="R1012446" s="71"/>
      <c r="S1012446" s="6"/>
      <c r="T1012446" s="6"/>
      <c r="U1012446" s="6"/>
      <c r="V1012446" s="9"/>
    </row>
    <row r="1012447" spans="1:22" customFormat="1">
      <c r="A1012447" s="2"/>
      <c r="B1012447" s="61"/>
      <c r="C1012447" s="52"/>
      <c r="D1012447" s="52"/>
      <c r="E1012447" s="6"/>
      <c r="F1012447" s="26"/>
      <c r="G1012447" s="26"/>
      <c r="H1012447" s="67"/>
      <c r="I1012447" s="68"/>
      <c r="J1012447" s="6"/>
      <c r="K1012447" s="69"/>
      <c r="L1012447" s="67"/>
      <c r="M1012447" s="67"/>
      <c r="N1012447" s="70"/>
      <c r="O1012447" s="67"/>
      <c r="P1012447" s="6"/>
      <c r="Q1012447" s="6"/>
      <c r="R1012447" s="71"/>
      <c r="S1012447" s="6"/>
      <c r="T1012447" s="6"/>
      <c r="U1012447" s="6"/>
      <c r="V1012447" s="9"/>
    </row>
    <row r="1012448" spans="1:22" customFormat="1">
      <c r="A1012448" s="2"/>
      <c r="B1012448" s="61"/>
      <c r="C1012448" s="52"/>
      <c r="D1012448" s="52"/>
      <c r="E1012448" s="6"/>
      <c r="F1012448" s="26"/>
      <c r="G1012448" s="26"/>
      <c r="H1012448" s="67"/>
      <c r="I1012448" s="68"/>
      <c r="J1012448" s="6"/>
      <c r="K1012448" s="69"/>
      <c r="L1012448" s="67"/>
      <c r="M1012448" s="67"/>
      <c r="N1012448" s="70"/>
      <c r="O1012448" s="67"/>
      <c r="P1012448" s="6"/>
      <c r="Q1012448" s="6"/>
      <c r="R1012448" s="71"/>
      <c r="S1012448" s="6"/>
      <c r="T1012448" s="6"/>
      <c r="U1012448" s="6"/>
      <c r="V1012448" s="9"/>
    </row>
    <row r="1012449" spans="1:22" customFormat="1">
      <c r="A1012449" s="2"/>
      <c r="B1012449" s="61"/>
      <c r="C1012449" s="52"/>
      <c r="D1012449" s="52"/>
      <c r="E1012449" s="6"/>
      <c r="F1012449" s="26"/>
      <c r="G1012449" s="26"/>
      <c r="H1012449" s="67"/>
      <c r="I1012449" s="68"/>
      <c r="J1012449" s="6"/>
      <c r="K1012449" s="69"/>
      <c r="L1012449" s="67"/>
      <c r="M1012449" s="67"/>
      <c r="N1012449" s="70"/>
      <c r="O1012449" s="67"/>
      <c r="P1012449" s="6"/>
      <c r="Q1012449" s="6"/>
      <c r="R1012449" s="71"/>
      <c r="S1012449" s="6"/>
      <c r="T1012449" s="6"/>
      <c r="U1012449" s="6"/>
      <c r="V1012449" s="9"/>
    </row>
    <row r="1012450" spans="1:22" customFormat="1">
      <c r="A1012450" s="2"/>
      <c r="B1012450" s="61"/>
      <c r="C1012450" s="52"/>
      <c r="D1012450" s="52"/>
      <c r="E1012450" s="6"/>
      <c r="F1012450" s="26"/>
      <c r="G1012450" s="26"/>
      <c r="H1012450" s="67"/>
      <c r="I1012450" s="68"/>
      <c r="J1012450" s="6"/>
      <c r="K1012450" s="69"/>
      <c r="L1012450" s="67"/>
      <c r="M1012450" s="67"/>
      <c r="N1012450" s="70"/>
      <c r="O1012450" s="67"/>
      <c r="P1012450" s="6"/>
      <c r="Q1012450" s="6"/>
      <c r="R1012450" s="71"/>
      <c r="S1012450" s="6"/>
      <c r="T1012450" s="6"/>
      <c r="U1012450" s="6"/>
      <c r="V1012450" s="9"/>
    </row>
    <row r="1012451" spans="1:22" customFormat="1">
      <c r="A1012451" s="2"/>
      <c r="B1012451" s="61"/>
      <c r="C1012451" s="52"/>
      <c r="D1012451" s="52"/>
      <c r="E1012451" s="6"/>
      <c r="F1012451" s="26"/>
      <c r="G1012451" s="26"/>
      <c r="H1012451" s="67"/>
      <c r="I1012451" s="68"/>
      <c r="J1012451" s="6"/>
      <c r="K1012451" s="69"/>
      <c r="L1012451" s="67"/>
      <c r="M1012451" s="67"/>
      <c r="N1012451" s="70"/>
      <c r="O1012451" s="67"/>
      <c r="P1012451" s="6"/>
      <c r="Q1012451" s="6"/>
      <c r="R1012451" s="71"/>
      <c r="S1012451" s="6"/>
      <c r="T1012451" s="6"/>
      <c r="U1012451" s="6"/>
      <c r="V1012451" s="9"/>
    </row>
    <row r="1012452" spans="1:22" customFormat="1">
      <c r="A1012452" s="2"/>
      <c r="B1012452" s="61"/>
      <c r="C1012452" s="52"/>
      <c r="D1012452" s="52"/>
      <c r="E1012452" s="6"/>
      <c r="F1012452" s="26"/>
      <c r="G1012452" s="26"/>
      <c r="H1012452" s="67"/>
      <c r="I1012452" s="68"/>
      <c r="J1012452" s="6"/>
      <c r="K1012452" s="69"/>
      <c r="L1012452" s="67"/>
      <c r="M1012452" s="67"/>
      <c r="N1012452" s="70"/>
      <c r="O1012452" s="67"/>
      <c r="P1012452" s="6"/>
      <c r="Q1012452" s="6"/>
      <c r="R1012452" s="71"/>
      <c r="S1012452" s="6"/>
      <c r="T1012452" s="6"/>
      <c r="U1012452" s="6"/>
      <c r="V1012452" s="9"/>
    </row>
    <row r="1012453" spans="1:22" customFormat="1">
      <c r="A1012453" s="2"/>
      <c r="B1012453" s="61"/>
      <c r="C1012453" s="52"/>
      <c r="D1012453" s="52"/>
      <c r="E1012453" s="6"/>
      <c r="F1012453" s="26"/>
      <c r="G1012453" s="26"/>
      <c r="H1012453" s="67"/>
      <c r="I1012453" s="68"/>
      <c r="J1012453" s="6"/>
      <c r="K1012453" s="69"/>
      <c r="L1012453" s="67"/>
      <c r="M1012453" s="67"/>
      <c r="N1012453" s="70"/>
      <c r="O1012453" s="67"/>
      <c r="P1012453" s="6"/>
      <c r="Q1012453" s="6"/>
      <c r="R1012453" s="71"/>
      <c r="S1012453" s="6"/>
      <c r="T1012453" s="6"/>
      <c r="U1012453" s="6"/>
      <c r="V1012453" s="9"/>
    </row>
    <row r="1012454" spans="1:22" customFormat="1">
      <c r="A1012454" s="2"/>
      <c r="B1012454" s="61"/>
      <c r="C1012454" s="52"/>
      <c r="D1012454" s="52"/>
      <c r="E1012454" s="6"/>
      <c r="F1012454" s="26"/>
      <c r="G1012454" s="26"/>
      <c r="H1012454" s="67"/>
      <c r="I1012454" s="68"/>
      <c r="J1012454" s="6"/>
      <c r="K1012454" s="69"/>
      <c r="L1012454" s="67"/>
      <c r="M1012454" s="67"/>
      <c r="N1012454" s="70"/>
      <c r="O1012454" s="67"/>
      <c r="P1012454" s="6"/>
      <c r="Q1012454" s="6"/>
      <c r="R1012454" s="71"/>
      <c r="S1012454" s="6"/>
      <c r="T1012454" s="6"/>
      <c r="U1012454" s="6"/>
      <c r="V1012454" s="9"/>
    </row>
    <row r="1012455" spans="1:22" customFormat="1">
      <c r="A1012455" s="2"/>
      <c r="B1012455" s="61"/>
      <c r="C1012455" s="52"/>
      <c r="D1012455" s="52"/>
      <c r="E1012455" s="6"/>
      <c r="F1012455" s="26"/>
      <c r="G1012455" s="26"/>
      <c r="H1012455" s="67"/>
      <c r="I1012455" s="68"/>
      <c r="J1012455" s="6"/>
      <c r="K1012455" s="69"/>
      <c r="L1012455" s="67"/>
      <c r="M1012455" s="67"/>
      <c r="N1012455" s="70"/>
      <c r="O1012455" s="67"/>
      <c r="P1012455" s="6"/>
      <c r="Q1012455" s="6"/>
      <c r="R1012455" s="71"/>
      <c r="S1012455" s="6"/>
      <c r="T1012455" s="6"/>
      <c r="U1012455" s="6"/>
      <c r="V1012455" s="9"/>
    </row>
    <row r="1012456" spans="1:22" customFormat="1">
      <c r="A1012456" s="2"/>
      <c r="B1012456" s="61"/>
      <c r="C1012456" s="52"/>
      <c r="D1012456" s="52"/>
      <c r="E1012456" s="6"/>
      <c r="F1012456" s="26"/>
      <c r="G1012456" s="26"/>
      <c r="H1012456" s="67"/>
      <c r="I1012456" s="68"/>
      <c r="J1012456" s="6"/>
      <c r="K1012456" s="69"/>
      <c r="L1012456" s="67"/>
      <c r="M1012456" s="67"/>
      <c r="N1012456" s="70"/>
      <c r="O1012456" s="67"/>
      <c r="P1012456" s="6"/>
      <c r="Q1012456" s="6"/>
      <c r="R1012456" s="71"/>
      <c r="S1012456" s="6"/>
      <c r="T1012456" s="6"/>
      <c r="U1012456" s="6"/>
      <c r="V1012456" s="9"/>
    </row>
    <row r="1012457" spans="1:22" customFormat="1">
      <c r="A1012457" s="2"/>
      <c r="B1012457" s="61"/>
      <c r="C1012457" s="52"/>
      <c r="D1012457" s="52"/>
      <c r="E1012457" s="6"/>
      <c r="F1012457" s="26"/>
      <c r="G1012457" s="26"/>
      <c r="H1012457" s="67"/>
      <c r="I1012457" s="68"/>
      <c r="J1012457" s="6"/>
      <c r="K1012457" s="69"/>
      <c r="L1012457" s="67"/>
      <c r="M1012457" s="67"/>
      <c r="N1012457" s="70"/>
      <c r="O1012457" s="67"/>
      <c r="P1012457" s="6"/>
      <c r="Q1012457" s="6"/>
      <c r="R1012457" s="71"/>
      <c r="S1012457" s="6"/>
      <c r="T1012457" s="6"/>
      <c r="U1012457" s="6"/>
      <c r="V1012457" s="9"/>
    </row>
    <row r="1012458" spans="1:22" customFormat="1">
      <c r="A1012458" s="2"/>
      <c r="B1012458" s="61"/>
      <c r="C1012458" s="52"/>
      <c r="D1012458" s="52"/>
      <c r="E1012458" s="6"/>
      <c r="F1012458" s="26"/>
      <c r="G1012458" s="26"/>
      <c r="H1012458" s="67"/>
      <c r="I1012458" s="68"/>
      <c r="J1012458" s="6"/>
      <c r="K1012458" s="69"/>
      <c r="L1012458" s="67"/>
      <c r="M1012458" s="67"/>
      <c r="N1012458" s="70"/>
      <c r="O1012458" s="67"/>
      <c r="P1012458" s="6"/>
      <c r="Q1012458" s="6"/>
      <c r="R1012458" s="71"/>
      <c r="S1012458" s="6"/>
      <c r="T1012458" s="6"/>
      <c r="U1012458" s="6"/>
      <c r="V1012458" s="9"/>
    </row>
    <row r="1012459" spans="1:22" customFormat="1">
      <c r="A1012459" s="2"/>
      <c r="B1012459" s="61"/>
      <c r="C1012459" s="52"/>
      <c r="D1012459" s="52"/>
      <c r="E1012459" s="6"/>
      <c r="F1012459" s="26"/>
      <c r="G1012459" s="26"/>
      <c r="H1012459" s="67"/>
      <c r="I1012459" s="68"/>
      <c r="J1012459" s="6"/>
      <c r="K1012459" s="69"/>
      <c r="L1012459" s="67"/>
      <c r="M1012459" s="67"/>
      <c r="N1012459" s="70"/>
      <c r="O1012459" s="67"/>
      <c r="P1012459" s="6"/>
      <c r="Q1012459" s="6"/>
      <c r="R1012459" s="71"/>
      <c r="S1012459" s="6"/>
      <c r="T1012459" s="6"/>
      <c r="U1012459" s="6"/>
      <c r="V1012459" s="9"/>
    </row>
    <row r="1012460" spans="1:22" customFormat="1">
      <c r="A1012460" s="2"/>
      <c r="B1012460" s="61"/>
      <c r="C1012460" s="52"/>
      <c r="D1012460" s="52"/>
      <c r="E1012460" s="6"/>
      <c r="F1012460" s="26"/>
      <c r="G1012460" s="26"/>
      <c r="H1012460" s="67"/>
      <c r="I1012460" s="68"/>
      <c r="J1012460" s="6"/>
      <c r="K1012460" s="69"/>
      <c r="L1012460" s="67"/>
      <c r="M1012460" s="67"/>
      <c r="N1012460" s="70"/>
      <c r="O1012460" s="67"/>
      <c r="P1012460" s="6"/>
      <c r="Q1012460" s="6"/>
      <c r="R1012460" s="71"/>
      <c r="S1012460" s="6"/>
      <c r="T1012460" s="6"/>
      <c r="U1012460" s="6"/>
      <c r="V1012460" s="9"/>
    </row>
    <row r="1012461" spans="1:22" customFormat="1">
      <c r="A1012461" s="2"/>
      <c r="B1012461" s="61"/>
      <c r="C1012461" s="52"/>
      <c r="D1012461" s="52"/>
      <c r="E1012461" s="6"/>
      <c r="F1012461" s="26"/>
      <c r="G1012461" s="26"/>
      <c r="H1012461" s="67"/>
      <c r="I1012461" s="68"/>
      <c r="J1012461" s="6"/>
      <c r="K1012461" s="69"/>
      <c r="L1012461" s="67"/>
      <c r="M1012461" s="67"/>
      <c r="N1012461" s="70"/>
      <c r="O1012461" s="67"/>
      <c r="P1012461" s="6"/>
      <c r="Q1012461" s="6"/>
      <c r="R1012461" s="71"/>
      <c r="S1012461" s="6"/>
      <c r="T1012461" s="6"/>
      <c r="U1012461" s="6"/>
      <c r="V1012461" s="9"/>
    </row>
    <row r="1012462" spans="1:22" customFormat="1">
      <c r="A1012462" s="2"/>
      <c r="B1012462" s="61"/>
      <c r="C1012462" s="52"/>
      <c r="D1012462" s="52"/>
      <c r="E1012462" s="6"/>
      <c r="F1012462" s="26"/>
      <c r="G1012462" s="26"/>
      <c r="H1012462" s="67"/>
      <c r="I1012462" s="68"/>
      <c r="J1012462" s="6"/>
      <c r="K1012462" s="69"/>
      <c r="L1012462" s="67"/>
      <c r="M1012462" s="67"/>
      <c r="N1012462" s="70"/>
      <c r="O1012462" s="67"/>
      <c r="P1012462" s="6"/>
      <c r="Q1012462" s="6"/>
      <c r="R1012462" s="71"/>
      <c r="S1012462" s="6"/>
      <c r="T1012462" s="6"/>
      <c r="U1012462" s="6"/>
      <c r="V1012462" s="9"/>
    </row>
    <row r="1012463" spans="1:22" customFormat="1">
      <c r="A1012463" s="2"/>
      <c r="B1012463" s="61"/>
      <c r="C1012463" s="52"/>
      <c r="D1012463" s="52"/>
      <c r="E1012463" s="6"/>
      <c r="F1012463" s="26"/>
      <c r="G1012463" s="26"/>
      <c r="H1012463" s="67"/>
      <c r="I1012463" s="68"/>
      <c r="J1012463" s="6"/>
      <c r="K1012463" s="69"/>
      <c r="L1012463" s="67"/>
      <c r="M1012463" s="67"/>
      <c r="N1012463" s="70"/>
      <c r="O1012463" s="67"/>
      <c r="P1012463" s="6"/>
      <c r="Q1012463" s="6"/>
      <c r="R1012463" s="71"/>
      <c r="S1012463" s="6"/>
      <c r="T1012463" s="6"/>
      <c r="U1012463" s="6"/>
      <c r="V1012463" s="9"/>
    </row>
    <row r="1012464" spans="1:22" customFormat="1">
      <c r="A1012464" s="2"/>
      <c r="B1012464" s="61"/>
      <c r="C1012464" s="52"/>
      <c r="D1012464" s="52"/>
      <c r="E1012464" s="6"/>
      <c r="F1012464" s="26"/>
      <c r="G1012464" s="26"/>
      <c r="H1012464" s="67"/>
      <c r="I1012464" s="68"/>
      <c r="J1012464" s="6"/>
      <c r="K1012464" s="69"/>
      <c r="L1012464" s="67"/>
      <c r="M1012464" s="67"/>
      <c r="N1012464" s="70"/>
      <c r="O1012464" s="67"/>
      <c r="P1012464" s="6"/>
      <c r="Q1012464" s="6"/>
      <c r="R1012464" s="71"/>
      <c r="S1012464" s="6"/>
      <c r="T1012464" s="6"/>
      <c r="U1012464" s="6"/>
      <c r="V1012464" s="9"/>
    </row>
    <row r="1012465" spans="1:22" customFormat="1">
      <c r="A1012465" s="2"/>
      <c r="B1012465" s="61"/>
      <c r="C1012465" s="52"/>
      <c r="D1012465" s="52"/>
      <c r="E1012465" s="6"/>
      <c r="F1012465" s="26"/>
      <c r="G1012465" s="26"/>
      <c r="H1012465" s="67"/>
      <c r="I1012465" s="68"/>
      <c r="J1012465" s="6"/>
      <c r="K1012465" s="69"/>
      <c r="L1012465" s="67"/>
      <c r="M1012465" s="67"/>
      <c r="N1012465" s="70"/>
      <c r="O1012465" s="67"/>
      <c r="P1012465" s="6"/>
      <c r="Q1012465" s="6"/>
      <c r="R1012465" s="71"/>
      <c r="S1012465" s="6"/>
      <c r="T1012465" s="6"/>
      <c r="U1012465" s="6"/>
      <c r="V1012465" s="9"/>
    </row>
    <row r="1012466" spans="1:22" customFormat="1">
      <c r="A1012466" s="2"/>
      <c r="B1012466" s="61"/>
      <c r="C1012466" s="52"/>
      <c r="D1012466" s="52"/>
      <c r="E1012466" s="6"/>
      <c r="F1012466" s="26"/>
      <c r="G1012466" s="26"/>
      <c r="H1012466" s="67"/>
      <c r="I1012466" s="68"/>
      <c r="J1012466" s="6"/>
      <c r="K1012466" s="69"/>
      <c r="L1012466" s="67"/>
      <c r="M1012466" s="67"/>
      <c r="N1012466" s="70"/>
      <c r="O1012466" s="67"/>
      <c r="P1012466" s="6"/>
      <c r="Q1012466" s="6"/>
      <c r="R1012466" s="71"/>
      <c r="S1012466" s="6"/>
      <c r="T1012466" s="6"/>
      <c r="U1012466" s="6"/>
      <c r="V1012466" s="9"/>
    </row>
    <row r="1012467" spans="1:22" customFormat="1">
      <c r="A1012467" s="2"/>
      <c r="B1012467" s="61"/>
      <c r="C1012467" s="52"/>
      <c r="D1012467" s="52"/>
      <c r="E1012467" s="6"/>
      <c r="F1012467" s="26"/>
      <c r="G1012467" s="26"/>
      <c r="H1012467" s="67"/>
      <c r="I1012467" s="68"/>
      <c r="J1012467" s="6"/>
      <c r="K1012467" s="69"/>
      <c r="L1012467" s="67"/>
      <c r="M1012467" s="67"/>
      <c r="N1012467" s="70"/>
      <c r="O1012467" s="67"/>
      <c r="P1012467" s="6"/>
      <c r="Q1012467" s="6"/>
      <c r="R1012467" s="71"/>
      <c r="S1012467" s="6"/>
      <c r="T1012467" s="6"/>
      <c r="U1012467" s="6"/>
      <c r="V1012467" s="9"/>
    </row>
    <row r="1012468" spans="1:22" customFormat="1">
      <c r="A1012468" s="2"/>
      <c r="B1012468" s="61"/>
      <c r="C1012468" s="52"/>
      <c r="D1012468" s="52"/>
      <c r="E1012468" s="6"/>
      <c r="F1012468" s="26"/>
      <c r="G1012468" s="26"/>
      <c r="H1012468" s="67"/>
      <c r="I1012468" s="68"/>
      <c r="J1012468" s="6"/>
      <c r="K1012468" s="69"/>
      <c r="L1012468" s="67"/>
      <c r="M1012468" s="67"/>
      <c r="N1012468" s="70"/>
      <c r="O1012468" s="67"/>
      <c r="P1012468" s="6"/>
      <c r="Q1012468" s="6"/>
      <c r="R1012468" s="71"/>
      <c r="S1012468" s="6"/>
      <c r="T1012468" s="6"/>
      <c r="U1012468" s="6"/>
      <c r="V1012468" s="9"/>
    </row>
    <row r="1012469" spans="1:22" customFormat="1">
      <c r="A1012469" s="2"/>
      <c r="B1012469" s="61"/>
      <c r="C1012469" s="52"/>
      <c r="D1012469" s="52"/>
      <c r="E1012469" s="6"/>
      <c r="F1012469" s="26"/>
      <c r="G1012469" s="26"/>
      <c r="H1012469" s="67"/>
      <c r="I1012469" s="68"/>
      <c r="J1012469" s="6"/>
      <c r="K1012469" s="69"/>
      <c r="L1012469" s="67"/>
      <c r="M1012469" s="67"/>
      <c r="N1012469" s="70"/>
      <c r="O1012469" s="67"/>
      <c r="P1012469" s="6"/>
      <c r="Q1012469" s="6"/>
      <c r="R1012469" s="71"/>
      <c r="S1012469" s="6"/>
      <c r="T1012469" s="6"/>
      <c r="U1012469" s="6"/>
      <c r="V1012469" s="9"/>
    </row>
    <row r="1012470" spans="1:22" customFormat="1">
      <c r="A1012470" s="2"/>
      <c r="B1012470" s="61"/>
      <c r="C1012470" s="52"/>
      <c r="D1012470" s="52"/>
      <c r="E1012470" s="6"/>
      <c r="F1012470" s="26"/>
      <c r="G1012470" s="26"/>
      <c r="H1012470" s="67"/>
      <c r="I1012470" s="68"/>
      <c r="J1012470" s="6"/>
      <c r="K1012470" s="69"/>
      <c r="L1012470" s="67"/>
      <c r="M1012470" s="67"/>
      <c r="N1012470" s="70"/>
      <c r="O1012470" s="67"/>
      <c r="P1012470" s="6"/>
      <c r="Q1012470" s="6"/>
      <c r="R1012470" s="71"/>
      <c r="S1012470" s="6"/>
      <c r="T1012470" s="6"/>
      <c r="U1012470" s="6"/>
      <c r="V1012470" s="9"/>
    </row>
    <row r="1012471" spans="1:22" customFormat="1">
      <c r="A1012471" s="2"/>
      <c r="B1012471" s="61"/>
      <c r="C1012471" s="52"/>
      <c r="D1012471" s="52"/>
      <c r="E1012471" s="6"/>
      <c r="F1012471" s="26"/>
      <c r="G1012471" s="26"/>
      <c r="H1012471" s="67"/>
      <c r="I1012471" s="68"/>
      <c r="J1012471" s="6"/>
      <c r="K1012471" s="69"/>
      <c r="L1012471" s="67"/>
      <c r="M1012471" s="67"/>
      <c r="N1012471" s="70"/>
      <c r="O1012471" s="67"/>
      <c r="P1012471" s="6"/>
      <c r="Q1012471" s="6"/>
      <c r="R1012471" s="71"/>
      <c r="S1012471" s="6"/>
      <c r="T1012471" s="6"/>
      <c r="U1012471" s="6"/>
      <c r="V1012471" s="9"/>
    </row>
    <row r="1012472" spans="1:22" customFormat="1">
      <c r="A1012472" s="2"/>
      <c r="B1012472" s="61"/>
      <c r="C1012472" s="52"/>
      <c r="D1012472" s="52"/>
      <c r="E1012472" s="6"/>
      <c r="F1012472" s="26"/>
      <c r="G1012472" s="26"/>
      <c r="H1012472" s="67"/>
      <c r="I1012472" s="68"/>
      <c r="J1012472" s="6"/>
      <c r="K1012472" s="69"/>
      <c r="L1012472" s="67"/>
      <c r="M1012472" s="67"/>
      <c r="N1012472" s="70"/>
      <c r="O1012472" s="67"/>
      <c r="P1012472" s="6"/>
      <c r="Q1012472" s="6"/>
      <c r="R1012472" s="71"/>
      <c r="S1012472" s="6"/>
      <c r="T1012472" s="6"/>
      <c r="U1012472" s="6"/>
      <c r="V1012472" s="9"/>
    </row>
    <row r="1012473" spans="1:22" customFormat="1">
      <c r="A1012473" s="2"/>
      <c r="B1012473" s="61"/>
      <c r="C1012473" s="52"/>
      <c r="D1012473" s="52"/>
      <c r="E1012473" s="6"/>
      <c r="F1012473" s="26"/>
      <c r="G1012473" s="26"/>
      <c r="H1012473" s="67"/>
      <c r="I1012473" s="68"/>
      <c r="J1012473" s="6"/>
      <c r="K1012473" s="69"/>
      <c r="L1012473" s="67"/>
      <c r="M1012473" s="67"/>
      <c r="N1012473" s="70"/>
      <c r="O1012473" s="67"/>
      <c r="P1012473" s="6"/>
      <c r="Q1012473" s="6"/>
      <c r="R1012473" s="71"/>
      <c r="S1012473" s="6"/>
      <c r="T1012473" s="6"/>
      <c r="U1012473" s="6"/>
      <c r="V1012473" s="9"/>
    </row>
    <row r="1012474" spans="1:22" customFormat="1">
      <c r="A1012474" s="2"/>
      <c r="B1012474" s="61"/>
      <c r="C1012474" s="52"/>
      <c r="D1012474" s="52"/>
      <c r="E1012474" s="6"/>
      <c r="F1012474" s="26"/>
      <c r="G1012474" s="26"/>
      <c r="H1012474" s="67"/>
      <c r="I1012474" s="68"/>
      <c r="J1012474" s="6"/>
      <c r="K1012474" s="69"/>
      <c r="L1012474" s="67"/>
      <c r="M1012474" s="67"/>
      <c r="N1012474" s="70"/>
      <c r="O1012474" s="67"/>
      <c r="P1012474" s="6"/>
      <c r="Q1012474" s="6"/>
      <c r="R1012474" s="71"/>
      <c r="S1012474" s="6"/>
      <c r="T1012474" s="6"/>
      <c r="U1012474" s="6"/>
      <c r="V1012474" s="9"/>
    </row>
    <row r="1012475" spans="1:22" customFormat="1">
      <c r="A1012475" s="2"/>
      <c r="B1012475" s="61"/>
      <c r="C1012475" s="52"/>
      <c r="D1012475" s="52"/>
      <c r="E1012475" s="6"/>
      <c r="F1012475" s="26"/>
      <c r="G1012475" s="26"/>
      <c r="H1012475" s="67"/>
      <c r="I1012475" s="68"/>
      <c r="J1012475" s="6"/>
      <c r="K1012475" s="69"/>
      <c r="L1012475" s="67"/>
      <c r="M1012475" s="67"/>
      <c r="N1012475" s="70"/>
      <c r="O1012475" s="67"/>
      <c r="P1012475" s="6"/>
      <c r="Q1012475" s="6"/>
      <c r="R1012475" s="71"/>
      <c r="S1012475" s="6"/>
      <c r="T1012475" s="6"/>
      <c r="U1012475" s="6"/>
      <c r="V1012475" s="9"/>
    </row>
    <row r="1012476" spans="1:22" customFormat="1">
      <c r="A1012476" s="2"/>
      <c r="B1012476" s="61"/>
      <c r="C1012476" s="52"/>
      <c r="D1012476" s="52"/>
      <c r="E1012476" s="6"/>
      <c r="F1012476" s="26"/>
      <c r="G1012476" s="26"/>
      <c r="H1012476" s="67"/>
      <c r="I1012476" s="68"/>
      <c r="J1012476" s="6"/>
      <c r="K1012476" s="69"/>
      <c r="L1012476" s="67"/>
      <c r="M1012476" s="67"/>
      <c r="N1012476" s="70"/>
      <c r="O1012476" s="67"/>
      <c r="P1012476" s="6"/>
      <c r="Q1012476" s="6"/>
      <c r="R1012476" s="71"/>
      <c r="S1012476" s="6"/>
      <c r="T1012476" s="6"/>
      <c r="U1012476" s="6"/>
      <c r="V1012476" s="9"/>
    </row>
    <row r="1012477" spans="1:22" customFormat="1">
      <c r="A1012477" s="2"/>
      <c r="B1012477" s="61"/>
      <c r="C1012477" s="52"/>
      <c r="D1012477" s="52"/>
      <c r="E1012477" s="6"/>
      <c r="F1012477" s="26"/>
      <c r="G1012477" s="26"/>
      <c r="H1012477" s="67"/>
      <c r="I1012477" s="68"/>
      <c r="J1012477" s="6"/>
      <c r="K1012477" s="69"/>
      <c r="L1012477" s="67"/>
      <c r="M1012477" s="67"/>
      <c r="N1012477" s="70"/>
      <c r="O1012477" s="67"/>
      <c r="P1012477" s="6"/>
      <c r="Q1012477" s="6"/>
      <c r="R1012477" s="71"/>
      <c r="S1012477" s="6"/>
      <c r="T1012477" s="6"/>
      <c r="U1012477" s="6"/>
      <c r="V1012477" s="9"/>
    </row>
    <row r="1012478" spans="1:22" customFormat="1">
      <c r="A1012478" s="2"/>
      <c r="B1012478" s="61"/>
      <c r="C1012478" s="52"/>
      <c r="D1012478" s="52"/>
      <c r="E1012478" s="6"/>
      <c r="F1012478" s="26"/>
      <c r="G1012478" s="26"/>
      <c r="H1012478" s="67"/>
      <c r="I1012478" s="68"/>
      <c r="J1012478" s="6"/>
      <c r="K1012478" s="69"/>
      <c r="L1012478" s="67"/>
      <c r="M1012478" s="67"/>
      <c r="N1012478" s="70"/>
      <c r="O1012478" s="67"/>
      <c r="P1012478" s="6"/>
      <c r="Q1012478" s="6"/>
      <c r="R1012478" s="71"/>
      <c r="S1012478" s="6"/>
      <c r="T1012478" s="6"/>
      <c r="U1012478" s="6"/>
      <c r="V1012478" s="9"/>
    </row>
    <row r="1012479" spans="1:22" customFormat="1">
      <c r="A1012479" s="2"/>
      <c r="B1012479" s="61"/>
      <c r="C1012479" s="52"/>
      <c r="D1012479" s="52"/>
      <c r="E1012479" s="6"/>
      <c r="F1012479" s="26"/>
      <c r="G1012479" s="26"/>
      <c r="H1012479" s="67"/>
      <c r="I1012479" s="68"/>
      <c r="J1012479" s="6"/>
      <c r="K1012479" s="69"/>
      <c r="L1012479" s="67"/>
      <c r="M1012479" s="67"/>
      <c r="N1012479" s="70"/>
      <c r="O1012479" s="67"/>
      <c r="P1012479" s="6"/>
      <c r="Q1012479" s="6"/>
      <c r="R1012479" s="71"/>
      <c r="S1012479" s="6"/>
      <c r="T1012479" s="6"/>
      <c r="U1012479" s="6"/>
      <c r="V1012479" s="9"/>
    </row>
    <row r="1012480" spans="1:22" customFormat="1">
      <c r="A1012480" s="2"/>
      <c r="B1012480" s="61"/>
      <c r="C1012480" s="52"/>
      <c r="D1012480" s="52"/>
      <c r="E1012480" s="6"/>
      <c r="F1012480" s="26"/>
      <c r="G1012480" s="26"/>
      <c r="H1012480" s="67"/>
      <c r="I1012480" s="68"/>
      <c r="J1012480" s="6"/>
      <c r="K1012480" s="69"/>
      <c r="L1012480" s="67"/>
      <c r="M1012480" s="67"/>
      <c r="N1012480" s="70"/>
      <c r="O1012480" s="67"/>
      <c r="P1012480" s="6"/>
      <c r="Q1012480" s="6"/>
      <c r="R1012480" s="71"/>
      <c r="S1012480" s="6"/>
      <c r="T1012480" s="6"/>
      <c r="U1012480" s="6"/>
      <c r="V1012480" s="9"/>
    </row>
    <row r="1012481" spans="1:22" customFormat="1">
      <c r="A1012481" s="2"/>
      <c r="B1012481" s="61"/>
      <c r="C1012481" s="52"/>
      <c r="D1012481" s="52"/>
      <c r="E1012481" s="6"/>
      <c r="F1012481" s="26"/>
      <c r="G1012481" s="26"/>
      <c r="H1012481" s="67"/>
      <c r="I1012481" s="68"/>
      <c r="J1012481" s="6"/>
      <c r="K1012481" s="69"/>
      <c r="L1012481" s="67"/>
      <c r="M1012481" s="67"/>
      <c r="N1012481" s="70"/>
      <c r="O1012481" s="67"/>
      <c r="P1012481" s="6"/>
      <c r="Q1012481" s="6"/>
      <c r="R1012481" s="71"/>
      <c r="S1012481" s="6"/>
      <c r="T1012481" s="6"/>
      <c r="U1012481" s="6"/>
      <c r="V1012481" s="9"/>
    </row>
    <row r="1012482" spans="1:22" customFormat="1">
      <c r="A1012482" s="2"/>
      <c r="B1012482" s="61"/>
      <c r="C1012482" s="52"/>
      <c r="D1012482" s="52"/>
      <c r="E1012482" s="6"/>
      <c r="F1012482" s="26"/>
      <c r="G1012482" s="26"/>
      <c r="H1012482" s="67"/>
      <c r="I1012482" s="68"/>
      <c r="J1012482" s="6"/>
      <c r="K1012482" s="69"/>
      <c r="L1012482" s="67"/>
      <c r="M1012482" s="67"/>
      <c r="N1012482" s="70"/>
      <c r="O1012482" s="67"/>
      <c r="P1012482" s="6"/>
      <c r="Q1012482" s="6"/>
      <c r="R1012482" s="71"/>
      <c r="S1012482" s="6"/>
      <c r="T1012482" s="6"/>
      <c r="U1012482" s="6"/>
      <c r="V1012482" s="9"/>
    </row>
    <row r="1012483" spans="1:22" customFormat="1">
      <c r="A1012483" s="2"/>
      <c r="B1012483" s="61"/>
      <c r="C1012483" s="52"/>
      <c r="D1012483" s="52"/>
      <c r="E1012483" s="6"/>
      <c r="F1012483" s="26"/>
      <c r="G1012483" s="26"/>
      <c r="H1012483" s="67"/>
      <c r="I1012483" s="68"/>
      <c r="J1012483" s="6"/>
      <c r="K1012483" s="69"/>
      <c r="L1012483" s="67"/>
      <c r="M1012483" s="67"/>
      <c r="N1012483" s="70"/>
      <c r="O1012483" s="67"/>
      <c r="P1012483" s="6"/>
      <c r="Q1012483" s="6"/>
      <c r="R1012483" s="71"/>
      <c r="S1012483" s="6"/>
      <c r="T1012483" s="6"/>
      <c r="U1012483" s="6"/>
      <c r="V1012483" s="9"/>
    </row>
    <row r="1012484" spans="1:22" customFormat="1">
      <c r="A1012484" s="2"/>
      <c r="B1012484" s="61"/>
      <c r="C1012484" s="52"/>
      <c r="D1012484" s="52"/>
      <c r="E1012484" s="6"/>
      <c r="F1012484" s="26"/>
      <c r="G1012484" s="26"/>
      <c r="H1012484" s="67"/>
      <c r="I1012484" s="68"/>
      <c r="J1012484" s="6"/>
      <c r="K1012484" s="69"/>
      <c r="L1012484" s="67"/>
      <c r="M1012484" s="67"/>
      <c r="N1012484" s="70"/>
      <c r="O1012484" s="67"/>
      <c r="P1012484" s="6"/>
      <c r="Q1012484" s="6"/>
      <c r="R1012484" s="71"/>
      <c r="S1012484" s="6"/>
      <c r="T1012484" s="6"/>
      <c r="U1012484" s="6"/>
      <c r="V1012484" s="9"/>
    </row>
    <row r="1012485" spans="1:22" customFormat="1">
      <c r="A1012485" s="2"/>
      <c r="B1012485" s="61"/>
      <c r="C1012485" s="52"/>
      <c r="D1012485" s="52"/>
      <c r="E1012485" s="6"/>
      <c r="F1012485" s="26"/>
      <c r="G1012485" s="26"/>
      <c r="H1012485" s="67"/>
      <c r="I1012485" s="68"/>
      <c r="J1012485" s="6"/>
      <c r="K1012485" s="69"/>
      <c r="L1012485" s="67"/>
      <c r="M1012485" s="67"/>
      <c r="N1012485" s="70"/>
      <c r="O1012485" s="67"/>
      <c r="P1012485" s="6"/>
      <c r="Q1012485" s="6"/>
      <c r="R1012485" s="71"/>
      <c r="S1012485" s="6"/>
      <c r="T1012485" s="6"/>
      <c r="U1012485" s="6"/>
      <c r="V1012485" s="9"/>
    </row>
    <row r="1012486" spans="1:22" customFormat="1">
      <c r="A1012486" s="2"/>
      <c r="B1012486" s="61"/>
      <c r="C1012486" s="52"/>
      <c r="D1012486" s="52"/>
      <c r="E1012486" s="6"/>
      <c r="F1012486" s="26"/>
      <c r="G1012486" s="26"/>
      <c r="H1012486" s="67"/>
      <c r="I1012486" s="68"/>
      <c r="J1012486" s="6"/>
      <c r="K1012486" s="69"/>
      <c r="L1012486" s="67"/>
      <c r="M1012486" s="67"/>
      <c r="N1012486" s="70"/>
      <c r="O1012486" s="67"/>
      <c r="P1012486" s="6"/>
      <c r="Q1012486" s="6"/>
      <c r="R1012486" s="71"/>
      <c r="S1012486" s="6"/>
      <c r="T1012486" s="6"/>
      <c r="U1012486" s="6"/>
      <c r="V1012486" s="9"/>
    </row>
    <row r="1012487" spans="1:22" customFormat="1">
      <c r="A1012487" s="2"/>
      <c r="B1012487" s="61"/>
      <c r="C1012487" s="52"/>
      <c r="D1012487" s="52"/>
      <c r="E1012487" s="6"/>
      <c r="F1012487" s="26"/>
      <c r="G1012487" s="26"/>
      <c r="H1012487" s="67"/>
      <c r="I1012487" s="68"/>
      <c r="J1012487" s="6"/>
      <c r="K1012487" s="69"/>
      <c r="L1012487" s="67"/>
      <c r="M1012487" s="67"/>
      <c r="N1012487" s="70"/>
      <c r="O1012487" s="67"/>
      <c r="P1012487" s="6"/>
      <c r="Q1012487" s="6"/>
      <c r="R1012487" s="71"/>
      <c r="S1012487" s="6"/>
      <c r="T1012487" s="6"/>
      <c r="U1012487" s="6"/>
      <c r="V1012487" s="9"/>
    </row>
    <row r="1012488" spans="1:22" customFormat="1">
      <c r="A1012488" s="2"/>
      <c r="B1012488" s="61"/>
      <c r="C1012488" s="52"/>
      <c r="D1012488" s="52"/>
      <c r="E1012488" s="6"/>
      <c r="F1012488" s="26"/>
      <c r="G1012488" s="26"/>
      <c r="H1012488" s="67"/>
      <c r="I1012488" s="68"/>
      <c r="J1012488" s="6"/>
      <c r="K1012488" s="69"/>
      <c r="L1012488" s="67"/>
      <c r="M1012488" s="67"/>
      <c r="N1012488" s="70"/>
      <c r="O1012488" s="67"/>
      <c r="P1012488" s="6"/>
      <c r="Q1012488" s="6"/>
      <c r="R1012488" s="71"/>
      <c r="S1012488" s="6"/>
      <c r="T1012488" s="6"/>
      <c r="U1012488" s="6"/>
      <c r="V1012488" s="9"/>
    </row>
    <row r="1012489" spans="1:22" customFormat="1">
      <c r="A1012489" s="2"/>
      <c r="B1012489" s="61"/>
      <c r="C1012489" s="52"/>
      <c r="D1012489" s="52"/>
      <c r="E1012489" s="6"/>
      <c r="F1012489" s="26"/>
      <c r="G1012489" s="26"/>
      <c r="H1012489" s="67"/>
      <c r="I1012489" s="68"/>
      <c r="J1012489" s="6"/>
      <c r="K1012489" s="69"/>
      <c r="L1012489" s="67"/>
      <c r="M1012489" s="67"/>
      <c r="N1012489" s="70"/>
      <c r="O1012489" s="67"/>
      <c r="P1012489" s="6"/>
      <c r="Q1012489" s="6"/>
      <c r="R1012489" s="71"/>
      <c r="S1012489" s="6"/>
      <c r="T1012489" s="6"/>
      <c r="U1012489" s="6"/>
      <c r="V1012489" s="9"/>
    </row>
    <row r="1012490" spans="1:22" customFormat="1">
      <c r="A1012490" s="2"/>
      <c r="B1012490" s="61"/>
      <c r="C1012490" s="52"/>
      <c r="D1012490" s="52"/>
      <c r="E1012490" s="6"/>
      <c r="F1012490" s="26"/>
      <c r="G1012490" s="26"/>
      <c r="H1012490" s="67"/>
      <c r="I1012490" s="68"/>
      <c r="J1012490" s="6"/>
      <c r="K1012490" s="69"/>
      <c r="L1012490" s="67"/>
      <c r="M1012490" s="67"/>
      <c r="N1012490" s="70"/>
      <c r="O1012490" s="67"/>
      <c r="P1012490" s="6"/>
      <c r="Q1012490" s="6"/>
      <c r="R1012490" s="71"/>
      <c r="S1012490" s="6"/>
      <c r="T1012490" s="6"/>
      <c r="U1012490" s="6"/>
      <c r="V1012490" s="9"/>
    </row>
    <row r="1012491" spans="1:22" customFormat="1">
      <c r="A1012491" s="2"/>
      <c r="B1012491" s="61"/>
      <c r="C1012491" s="52"/>
      <c r="D1012491" s="52"/>
      <c r="E1012491" s="6"/>
      <c r="F1012491" s="26"/>
      <c r="G1012491" s="26"/>
      <c r="H1012491" s="67"/>
      <c r="I1012491" s="68"/>
      <c r="J1012491" s="6"/>
      <c r="K1012491" s="69"/>
      <c r="L1012491" s="67"/>
      <c r="M1012491" s="67"/>
      <c r="N1012491" s="70"/>
      <c r="O1012491" s="67"/>
      <c r="P1012491" s="6"/>
      <c r="Q1012491" s="6"/>
      <c r="R1012491" s="71"/>
      <c r="S1012491" s="6"/>
      <c r="T1012491" s="6"/>
      <c r="U1012491" s="6"/>
      <c r="V1012491" s="9"/>
    </row>
    <row r="1012492" spans="1:22" customFormat="1">
      <c r="A1012492" s="2"/>
      <c r="B1012492" s="61"/>
      <c r="C1012492" s="52"/>
      <c r="D1012492" s="52"/>
      <c r="E1012492" s="6"/>
      <c r="F1012492" s="26"/>
      <c r="G1012492" s="26"/>
      <c r="H1012492" s="67"/>
      <c r="I1012492" s="68"/>
      <c r="J1012492" s="6"/>
      <c r="K1012492" s="69"/>
      <c r="L1012492" s="67"/>
      <c r="M1012492" s="67"/>
      <c r="N1012492" s="70"/>
      <c r="O1012492" s="67"/>
      <c r="P1012492" s="6"/>
      <c r="Q1012492" s="6"/>
      <c r="R1012492" s="71"/>
      <c r="S1012492" s="6"/>
      <c r="T1012492" s="6"/>
      <c r="U1012492" s="6"/>
      <c r="V1012492" s="9"/>
    </row>
    <row r="1012493" spans="1:22" customFormat="1">
      <c r="A1012493" s="2"/>
      <c r="B1012493" s="61"/>
      <c r="C1012493" s="52"/>
      <c r="D1012493" s="52"/>
      <c r="E1012493" s="6"/>
      <c r="F1012493" s="26"/>
      <c r="G1012493" s="26"/>
      <c r="H1012493" s="67"/>
      <c r="I1012493" s="68"/>
      <c r="J1012493" s="6"/>
      <c r="K1012493" s="69"/>
      <c r="L1012493" s="67"/>
      <c r="M1012493" s="67"/>
      <c r="N1012493" s="70"/>
      <c r="O1012493" s="67"/>
      <c r="P1012493" s="6"/>
      <c r="Q1012493" s="6"/>
      <c r="R1012493" s="71"/>
      <c r="S1012493" s="6"/>
      <c r="T1012493" s="6"/>
      <c r="U1012493" s="6"/>
      <c r="V1012493" s="9"/>
    </row>
    <row r="1012494" spans="1:22" customFormat="1">
      <c r="A1012494" s="2"/>
      <c r="B1012494" s="61"/>
      <c r="C1012494" s="52"/>
      <c r="D1012494" s="52"/>
      <c r="E1012494" s="6"/>
      <c r="F1012494" s="26"/>
      <c r="G1012494" s="26"/>
      <c r="H1012494" s="67"/>
      <c r="I1012494" s="68"/>
      <c r="J1012494" s="6"/>
      <c r="K1012494" s="69"/>
      <c r="L1012494" s="67"/>
      <c r="M1012494" s="67"/>
      <c r="N1012494" s="70"/>
      <c r="O1012494" s="67"/>
      <c r="P1012494" s="6"/>
      <c r="Q1012494" s="6"/>
      <c r="R1012494" s="71"/>
      <c r="S1012494" s="6"/>
      <c r="T1012494" s="6"/>
      <c r="U1012494" s="6"/>
      <c r="V1012494" s="9"/>
    </row>
    <row r="1012495" spans="1:22" customFormat="1">
      <c r="A1012495" s="2"/>
      <c r="B1012495" s="61"/>
      <c r="C1012495" s="52"/>
      <c r="D1012495" s="52"/>
      <c r="E1012495" s="6"/>
      <c r="F1012495" s="26"/>
      <c r="G1012495" s="26"/>
      <c r="H1012495" s="67"/>
      <c r="I1012495" s="68"/>
      <c r="J1012495" s="6"/>
      <c r="K1012495" s="69"/>
      <c r="L1012495" s="67"/>
      <c r="M1012495" s="67"/>
      <c r="N1012495" s="70"/>
      <c r="O1012495" s="67"/>
      <c r="P1012495" s="6"/>
      <c r="Q1012495" s="6"/>
      <c r="R1012495" s="71"/>
      <c r="S1012495" s="6"/>
      <c r="T1012495" s="6"/>
      <c r="U1012495" s="6"/>
      <c r="V1012495" s="9"/>
    </row>
    <row r="1012496" spans="1:22" customFormat="1">
      <c r="A1012496" s="2"/>
      <c r="B1012496" s="61"/>
      <c r="C1012496" s="52"/>
      <c r="D1012496" s="52"/>
      <c r="E1012496" s="6"/>
      <c r="F1012496" s="26"/>
      <c r="G1012496" s="26"/>
      <c r="H1012496" s="67"/>
      <c r="I1012496" s="68"/>
      <c r="J1012496" s="6"/>
      <c r="K1012496" s="69"/>
      <c r="L1012496" s="67"/>
      <c r="M1012496" s="67"/>
      <c r="N1012496" s="70"/>
      <c r="O1012496" s="67"/>
      <c r="P1012496" s="6"/>
      <c r="Q1012496" s="6"/>
      <c r="R1012496" s="71"/>
      <c r="S1012496" s="6"/>
      <c r="T1012496" s="6"/>
      <c r="U1012496" s="6"/>
      <c r="V1012496" s="9"/>
    </row>
    <row r="1012497" spans="1:22" customFormat="1">
      <c r="A1012497" s="2"/>
      <c r="B1012497" s="61"/>
      <c r="C1012497" s="52"/>
      <c r="D1012497" s="52"/>
      <c r="E1012497" s="6"/>
      <c r="F1012497" s="26"/>
      <c r="G1012497" s="26"/>
      <c r="H1012497" s="67"/>
      <c r="I1012497" s="68"/>
      <c r="J1012497" s="6"/>
      <c r="K1012497" s="69"/>
      <c r="L1012497" s="67"/>
      <c r="M1012497" s="67"/>
      <c r="N1012497" s="70"/>
      <c r="O1012497" s="67"/>
      <c r="P1012497" s="6"/>
      <c r="Q1012497" s="6"/>
      <c r="R1012497" s="71"/>
      <c r="S1012497" s="6"/>
      <c r="T1012497" s="6"/>
      <c r="U1012497" s="6"/>
      <c r="V1012497" s="9"/>
    </row>
    <row r="1012498" spans="1:22" customFormat="1">
      <c r="A1012498" s="2"/>
      <c r="B1012498" s="61"/>
      <c r="C1012498" s="52"/>
      <c r="D1012498" s="52"/>
      <c r="E1012498" s="6"/>
      <c r="F1012498" s="26"/>
      <c r="G1012498" s="26"/>
      <c r="H1012498" s="67"/>
      <c r="I1012498" s="68"/>
      <c r="J1012498" s="6"/>
      <c r="K1012498" s="69"/>
      <c r="L1012498" s="67"/>
      <c r="M1012498" s="67"/>
      <c r="N1012498" s="70"/>
      <c r="O1012498" s="67"/>
      <c r="P1012498" s="6"/>
      <c r="Q1012498" s="6"/>
      <c r="R1012498" s="71"/>
      <c r="S1012498" s="6"/>
      <c r="T1012498" s="6"/>
      <c r="U1012498" s="6"/>
      <c r="V1012498" s="9"/>
    </row>
    <row r="1012499" spans="1:22" customFormat="1">
      <c r="A1012499" s="2"/>
      <c r="B1012499" s="61"/>
      <c r="C1012499" s="52"/>
      <c r="D1012499" s="52"/>
      <c r="E1012499" s="6"/>
      <c r="F1012499" s="26"/>
      <c r="G1012499" s="26"/>
      <c r="H1012499" s="67"/>
      <c r="I1012499" s="68"/>
      <c r="J1012499" s="6"/>
      <c r="K1012499" s="69"/>
      <c r="L1012499" s="67"/>
      <c r="M1012499" s="67"/>
      <c r="N1012499" s="70"/>
      <c r="O1012499" s="67"/>
      <c r="P1012499" s="6"/>
      <c r="Q1012499" s="6"/>
      <c r="R1012499" s="71"/>
      <c r="S1012499" s="6"/>
      <c r="T1012499" s="6"/>
      <c r="U1012499" s="6"/>
      <c r="V1012499" s="9"/>
    </row>
    <row r="1012500" spans="1:22" customFormat="1">
      <c r="A1012500" s="2"/>
      <c r="B1012500" s="61"/>
      <c r="C1012500" s="52"/>
      <c r="D1012500" s="52"/>
      <c r="E1012500" s="6"/>
      <c r="F1012500" s="26"/>
      <c r="G1012500" s="26"/>
      <c r="H1012500" s="67"/>
      <c r="I1012500" s="68"/>
      <c r="J1012500" s="6"/>
      <c r="K1012500" s="69"/>
      <c r="L1012500" s="67"/>
      <c r="M1012500" s="67"/>
      <c r="N1012500" s="70"/>
      <c r="O1012500" s="67"/>
      <c r="P1012500" s="6"/>
      <c r="Q1012500" s="6"/>
      <c r="R1012500" s="71"/>
      <c r="S1012500" s="6"/>
      <c r="T1012500" s="6"/>
      <c r="U1012500" s="6"/>
      <c r="V1012500" s="9"/>
    </row>
    <row r="1012501" spans="1:22" customFormat="1">
      <c r="A1012501" s="2"/>
      <c r="B1012501" s="61"/>
      <c r="C1012501" s="52"/>
      <c r="D1012501" s="52"/>
      <c r="E1012501" s="6"/>
      <c r="F1012501" s="26"/>
      <c r="G1012501" s="26"/>
      <c r="H1012501" s="67"/>
      <c r="I1012501" s="68"/>
      <c r="J1012501" s="6"/>
      <c r="K1012501" s="69"/>
      <c r="L1012501" s="67"/>
      <c r="M1012501" s="67"/>
      <c r="N1012501" s="70"/>
      <c r="O1012501" s="67"/>
      <c r="P1012501" s="6"/>
      <c r="Q1012501" s="6"/>
      <c r="R1012501" s="71"/>
      <c r="S1012501" s="6"/>
      <c r="T1012501" s="6"/>
      <c r="U1012501" s="6"/>
      <c r="V1012501" s="9"/>
    </row>
    <row r="1012502" spans="1:22" customFormat="1">
      <c r="A1012502" s="2"/>
      <c r="B1012502" s="61"/>
      <c r="C1012502" s="52"/>
      <c r="D1012502" s="52"/>
      <c r="E1012502" s="6"/>
      <c r="F1012502" s="26"/>
      <c r="G1012502" s="26"/>
      <c r="H1012502" s="67"/>
      <c r="I1012502" s="68"/>
      <c r="J1012502" s="6"/>
      <c r="K1012502" s="69"/>
      <c r="L1012502" s="67"/>
      <c r="M1012502" s="67"/>
      <c r="N1012502" s="70"/>
      <c r="O1012502" s="67"/>
      <c r="P1012502" s="6"/>
      <c r="Q1012502" s="6"/>
      <c r="R1012502" s="71"/>
      <c r="S1012502" s="6"/>
      <c r="T1012502" s="6"/>
      <c r="U1012502" s="6"/>
      <c r="V1012502" s="9"/>
    </row>
    <row r="1012503" spans="1:22" customFormat="1">
      <c r="A1012503" s="2"/>
      <c r="B1012503" s="61"/>
      <c r="C1012503" s="52"/>
      <c r="D1012503" s="52"/>
      <c r="E1012503" s="6"/>
      <c r="F1012503" s="26"/>
      <c r="G1012503" s="26"/>
      <c r="H1012503" s="67"/>
      <c r="I1012503" s="68"/>
      <c r="J1012503" s="6"/>
      <c r="K1012503" s="69"/>
      <c r="L1012503" s="67"/>
      <c r="M1012503" s="67"/>
      <c r="N1012503" s="70"/>
      <c r="O1012503" s="67"/>
      <c r="P1012503" s="6"/>
      <c r="Q1012503" s="6"/>
      <c r="R1012503" s="71"/>
      <c r="S1012503" s="6"/>
      <c r="T1012503" s="6"/>
      <c r="U1012503" s="6"/>
      <c r="V1012503" s="9"/>
    </row>
    <row r="1012504" spans="1:22" customFormat="1">
      <c r="A1012504" s="2"/>
      <c r="B1012504" s="61"/>
      <c r="C1012504" s="52"/>
      <c r="D1012504" s="52"/>
      <c r="E1012504" s="6"/>
      <c r="F1012504" s="26"/>
      <c r="G1012504" s="26"/>
      <c r="H1012504" s="67"/>
      <c r="I1012504" s="68"/>
      <c r="J1012504" s="6"/>
      <c r="K1012504" s="69"/>
      <c r="L1012504" s="67"/>
      <c r="M1012504" s="67"/>
      <c r="N1012504" s="70"/>
      <c r="O1012504" s="67"/>
      <c r="P1012504" s="6"/>
      <c r="Q1012504" s="6"/>
      <c r="R1012504" s="71"/>
      <c r="S1012504" s="6"/>
      <c r="T1012504" s="6"/>
      <c r="U1012504" s="6"/>
      <c r="V1012504" s="9"/>
    </row>
    <row r="1012505" spans="1:22" customFormat="1">
      <c r="A1012505" s="2"/>
      <c r="B1012505" s="61"/>
      <c r="C1012505" s="52"/>
      <c r="D1012505" s="52"/>
      <c r="E1012505" s="6"/>
      <c r="F1012505" s="26"/>
      <c r="G1012505" s="26"/>
      <c r="H1012505" s="67"/>
      <c r="I1012505" s="68"/>
      <c r="J1012505" s="6"/>
      <c r="K1012505" s="69"/>
      <c r="L1012505" s="67"/>
      <c r="M1012505" s="67"/>
      <c r="N1012505" s="70"/>
      <c r="O1012505" s="67"/>
      <c r="P1012505" s="6"/>
      <c r="Q1012505" s="6"/>
      <c r="R1012505" s="71"/>
      <c r="S1012505" s="6"/>
      <c r="T1012505" s="6"/>
      <c r="U1012505" s="6"/>
      <c r="V1012505" s="9"/>
    </row>
    <row r="1012506" spans="1:22" customFormat="1">
      <c r="A1012506" s="2"/>
      <c r="B1012506" s="61"/>
      <c r="C1012506" s="52"/>
      <c r="D1012506" s="52"/>
      <c r="E1012506" s="6"/>
      <c r="F1012506" s="26"/>
      <c r="G1012506" s="26"/>
      <c r="H1012506" s="67"/>
      <c r="I1012506" s="68"/>
      <c r="J1012506" s="6"/>
      <c r="K1012506" s="69"/>
      <c r="L1012506" s="67"/>
      <c r="M1012506" s="67"/>
      <c r="N1012506" s="70"/>
      <c r="O1012506" s="67"/>
      <c r="P1012506" s="6"/>
      <c r="Q1012506" s="6"/>
      <c r="R1012506" s="71"/>
      <c r="S1012506" s="6"/>
      <c r="T1012506" s="6"/>
      <c r="U1012506" s="6"/>
      <c r="V1012506" s="9"/>
    </row>
    <row r="1012507" spans="1:22" customFormat="1">
      <c r="A1012507" s="2"/>
      <c r="B1012507" s="61"/>
      <c r="C1012507" s="52"/>
      <c r="D1012507" s="52"/>
      <c r="E1012507" s="6"/>
      <c r="F1012507" s="26"/>
      <c r="G1012507" s="26"/>
      <c r="H1012507" s="67"/>
      <c r="I1012507" s="68"/>
      <c r="J1012507" s="6"/>
      <c r="K1012507" s="69"/>
      <c r="L1012507" s="67"/>
      <c r="M1012507" s="67"/>
      <c r="N1012507" s="70"/>
      <c r="O1012507" s="67"/>
      <c r="P1012507" s="6"/>
      <c r="Q1012507" s="6"/>
      <c r="R1012507" s="71"/>
      <c r="S1012507" s="6"/>
      <c r="T1012507" s="6"/>
      <c r="U1012507" s="6"/>
      <c r="V1012507" s="9"/>
    </row>
    <row r="1012508" spans="1:22" customFormat="1">
      <c r="A1012508" s="2"/>
      <c r="B1012508" s="61"/>
      <c r="C1012508" s="52"/>
      <c r="D1012508" s="52"/>
      <c r="E1012508" s="6"/>
      <c r="F1012508" s="26"/>
      <c r="G1012508" s="26"/>
      <c r="H1012508" s="67"/>
      <c r="I1012508" s="68"/>
      <c r="J1012508" s="6"/>
      <c r="K1012508" s="69"/>
      <c r="L1012508" s="67"/>
      <c r="M1012508" s="67"/>
      <c r="N1012508" s="70"/>
      <c r="O1012508" s="67"/>
      <c r="P1012508" s="6"/>
      <c r="Q1012508" s="6"/>
      <c r="R1012508" s="71"/>
      <c r="S1012508" s="6"/>
      <c r="T1012508" s="6"/>
      <c r="U1012508" s="6"/>
      <c r="V1012508" s="9"/>
    </row>
    <row r="1012509" spans="1:22" customFormat="1">
      <c r="A1012509" s="2"/>
      <c r="B1012509" s="61"/>
      <c r="C1012509" s="52"/>
      <c r="D1012509" s="52"/>
      <c r="E1012509" s="6"/>
      <c r="F1012509" s="26"/>
      <c r="G1012509" s="26"/>
      <c r="H1012509" s="67"/>
      <c r="I1012509" s="68"/>
      <c r="J1012509" s="6"/>
      <c r="K1012509" s="69"/>
      <c r="L1012509" s="67"/>
      <c r="M1012509" s="67"/>
      <c r="N1012509" s="70"/>
      <c r="O1012509" s="67"/>
      <c r="P1012509" s="6"/>
      <c r="Q1012509" s="6"/>
      <c r="R1012509" s="71"/>
      <c r="S1012509" s="6"/>
      <c r="T1012509" s="6"/>
      <c r="U1012509" s="6"/>
      <c r="V1012509" s="9"/>
    </row>
    <row r="1012510" spans="1:22" customFormat="1">
      <c r="A1012510" s="2"/>
      <c r="B1012510" s="61"/>
      <c r="C1012510" s="52"/>
      <c r="D1012510" s="52"/>
      <c r="E1012510" s="6"/>
      <c r="F1012510" s="26"/>
      <c r="G1012510" s="26"/>
      <c r="H1012510" s="67"/>
      <c r="I1012510" s="68"/>
      <c r="J1012510" s="6"/>
      <c r="K1012510" s="69"/>
      <c r="L1012510" s="67"/>
      <c r="M1012510" s="67"/>
      <c r="N1012510" s="70"/>
      <c r="O1012510" s="67"/>
      <c r="P1012510" s="6"/>
      <c r="Q1012510" s="6"/>
      <c r="R1012510" s="71"/>
      <c r="S1012510" s="6"/>
      <c r="T1012510" s="6"/>
      <c r="U1012510" s="6"/>
      <c r="V1012510" s="9"/>
    </row>
    <row r="1012511" spans="1:22" customFormat="1">
      <c r="A1012511" s="2"/>
      <c r="B1012511" s="61"/>
      <c r="C1012511" s="52"/>
      <c r="D1012511" s="52"/>
      <c r="E1012511" s="6"/>
      <c r="F1012511" s="26"/>
      <c r="G1012511" s="26"/>
      <c r="H1012511" s="67"/>
      <c r="I1012511" s="68"/>
      <c r="J1012511" s="6"/>
      <c r="K1012511" s="69"/>
      <c r="L1012511" s="67"/>
      <c r="M1012511" s="67"/>
      <c r="N1012511" s="70"/>
      <c r="O1012511" s="67"/>
      <c r="P1012511" s="6"/>
      <c r="Q1012511" s="6"/>
      <c r="R1012511" s="71"/>
      <c r="S1012511" s="6"/>
      <c r="T1012511" s="6"/>
      <c r="U1012511" s="6"/>
      <c r="V1012511" s="9"/>
    </row>
    <row r="1012512" spans="1:22" customFormat="1">
      <c r="A1012512" s="2"/>
      <c r="B1012512" s="61"/>
      <c r="C1012512" s="52"/>
      <c r="D1012512" s="52"/>
      <c r="E1012512" s="6"/>
      <c r="F1012512" s="26"/>
      <c r="G1012512" s="26"/>
      <c r="H1012512" s="67"/>
      <c r="I1012512" s="68"/>
      <c r="J1012512" s="6"/>
      <c r="K1012512" s="69"/>
      <c r="L1012512" s="67"/>
      <c r="M1012512" s="67"/>
      <c r="N1012512" s="70"/>
      <c r="O1012512" s="67"/>
      <c r="P1012512" s="6"/>
      <c r="Q1012512" s="6"/>
      <c r="R1012512" s="71"/>
      <c r="S1012512" s="6"/>
      <c r="T1012512" s="6"/>
      <c r="U1012512" s="6"/>
      <c r="V1012512" s="9"/>
    </row>
    <row r="1012513" spans="1:22" customFormat="1">
      <c r="A1012513" s="2"/>
      <c r="B1012513" s="61"/>
      <c r="C1012513" s="52"/>
      <c r="D1012513" s="52"/>
      <c r="E1012513" s="6"/>
      <c r="F1012513" s="26"/>
      <c r="G1012513" s="26"/>
      <c r="H1012513" s="67"/>
      <c r="I1012513" s="68"/>
      <c r="J1012513" s="6"/>
      <c r="K1012513" s="69"/>
      <c r="L1012513" s="67"/>
      <c r="M1012513" s="67"/>
      <c r="N1012513" s="70"/>
      <c r="O1012513" s="67"/>
      <c r="P1012513" s="6"/>
      <c r="Q1012513" s="6"/>
      <c r="R1012513" s="71"/>
      <c r="S1012513" s="6"/>
      <c r="T1012513" s="6"/>
      <c r="U1012513" s="6"/>
      <c r="V1012513" s="9"/>
    </row>
    <row r="1012514" spans="1:22" customFormat="1">
      <c r="A1012514" s="2"/>
      <c r="B1012514" s="61"/>
      <c r="C1012514" s="52"/>
      <c r="D1012514" s="52"/>
      <c r="E1012514" s="6"/>
      <c r="F1012514" s="26"/>
      <c r="G1012514" s="26"/>
      <c r="H1012514" s="67"/>
      <c r="I1012514" s="68"/>
      <c r="J1012514" s="6"/>
      <c r="K1012514" s="69"/>
      <c r="L1012514" s="67"/>
      <c r="M1012514" s="67"/>
      <c r="N1012514" s="70"/>
      <c r="O1012514" s="67"/>
      <c r="P1012514" s="6"/>
      <c r="Q1012514" s="6"/>
      <c r="R1012514" s="71"/>
      <c r="S1012514" s="6"/>
      <c r="T1012514" s="6"/>
      <c r="U1012514" s="6"/>
      <c r="V1012514" s="9"/>
    </row>
    <row r="1012515" spans="1:22" customFormat="1">
      <c r="A1012515" s="2"/>
      <c r="B1012515" s="61"/>
      <c r="C1012515" s="52"/>
      <c r="D1012515" s="52"/>
      <c r="E1012515" s="6"/>
      <c r="F1012515" s="26"/>
      <c r="G1012515" s="26"/>
      <c r="H1012515" s="67"/>
      <c r="I1012515" s="68"/>
      <c r="J1012515" s="6"/>
      <c r="K1012515" s="69"/>
      <c r="L1012515" s="67"/>
      <c r="M1012515" s="67"/>
      <c r="N1012515" s="70"/>
      <c r="O1012515" s="67"/>
      <c r="P1012515" s="6"/>
      <c r="Q1012515" s="6"/>
      <c r="R1012515" s="71"/>
      <c r="S1012515" s="6"/>
      <c r="T1012515" s="6"/>
      <c r="U1012515" s="6"/>
      <c r="V1012515" s="9"/>
    </row>
    <row r="1012516" spans="1:22" customFormat="1">
      <c r="A1012516" s="2"/>
      <c r="B1012516" s="61"/>
      <c r="C1012516" s="52"/>
      <c r="D1012516" s="52"/>
      <c r="E1012516" s="6"/>
      <c r="F1012516" s="26"/>
      <c r="G1012516" s="26"/>
      <c r="H1012516" s="67"/>
      <c r="I1012516" s="68"/>
      <c r="J1012516" s="6"/>
      <c r="K1012516" s="69"/>
      <c r="L1012516" s="67"/>
      <c r="M1012516" s="67"/>
      <c r="N1012516" s="70"/>
      <c r="O1012516" s="67"/>
      <c r="P1012516" s="6"/>
      <c r="Q1012516" s="6"/>
      <c r="R1012516" s="71"/>
      <c r="S1012516" s="6"/>
      <c r="T1012516" s="6"/>
      <c r="U1012516" s="6"/>
      <c r="V1012516" s="9"/>
    </row>
    <row r="1012517" spans="1:22" customFormat="1">
      <c r="A1012517" s="2"/>
      <c r="B1012517" s="61"/>
      <c r="C1012517" s="52"/>
      <c r="D1012517" s="52"/>
      <c r="E1012517" s="6"/>
      <c r="F1012517" s="26"/>
      <c r="G1012517" s="26"/>
      <c r="H1012517" s="67"/>
      <c r="I1012517" s="68"/>
      <c r="J1012517" s="6"/>
      <c r="K1012517" s="69"/>
      <c r="L1012517" s="67"/>
      <c r="M1012517" s="67"/>
      <c r="N1012517" s="70"/>
      <c r="O1012517" s="67"/>
      <c r="P1012517" s="6"/>
      <c r="Q1012517" s="6"/>
      <c r="R1012517" s="71"/>
      <c r="S1012517" s="6"/>
      <c r="T1012517" s="6"/>
      <c r="U1012517" s="6"/>
      <c r="V1012517" s="9"/>
    </row>
    <row r="1012518" spans="1:22" customFormat="1">
      <c r="A1012518" s="2"/>
      <c r="B1012518" s="61"/>
      <c r="C1012518" s="52"/>
      <c r="D1012518" s="52"/>
      <c r="E1012518" s="6"/>
      <c r="F1012518" s="26"/>
      <c r="G1012518" s="26"/>
      <c r="H1012518" s="67"/>
      <c r="I1012518" s="68"/>
      <c r="J1012518" s="6"/>
      <c r="K1012518" s="69"/>
      <c r="L1012518" s="67"/>
      <c r="M1012518" s="67"/>
      <c r="N1012518" s="70"/>
      <c r="O1012518" s="67"/>
      <c r="P1012518" s="6"/>
      <c r="Q1012518" s="6"/>
      <c r="R1012518" s="71"/>
      <c r="S1012518" s="6"/>
      <c r="T1012518" s="6"/>
      <c r="U1012518" s="6"/>
      <c r="V1012518" s="9"/>
    </row>
    <row r="1012519" spans="1:22" customFormat="1">
      <c r="A1012519" s="2"/>
      <c r="B1012519" s="61"/>
      <c r="C1012519" s="52"/>
      <c r="D1012519" s="52"/>
      <c r="E1012519" s="6"/>
      <c r="F1012519" s="26"/>
      <c r="G1012519" s="26"/>
      <c r="H1012519" s="67"/>
      <c r="I1012519" s="68"/>
      <c r="J1012519" s="6"/>
      <c r="K1012519" s="69"/>
      <c r="L1012519" s="67"/>
      <c r="M1012519" s="67"/>
      <c r="N1012519" s="70"/>
      <c r="O1012519" s="67"/>
      <c r="P1012519" s="6"/>
      <c r="Q1012519" s="6"/>
      <c r="R1012519" s="71"/>
      <c r="S1012519" s="6"/>
      <c r="T1012519" s="6"/>
      <c r="U1012519" s="6"/>
      <c r="V1012519" s="9"/>
    </row>
    <row r="1012520" spans="1:22" customFormat="1">
      <c r="A1012520" s="2"/>
      <c r="B1012520" s="61"/>
      <c r="C1012520" s="52"/>
      <c r="D1012520" s="52"/>
      <c r="E1012520" s="6"/>
      <c r="F1012520" s="26"/>
      <c r="G1012520" s="26"/>
      <c r="H1012520" s="67"/>
      <c r="I1012520" s="68"/>
      <c r="J1012520" s="6"/>
      <c r="K1012520" s="69"/>
      <c r="L1012520" s="67"/>
      <c r="M1012520" s="67"/>
      <c r="N1012520" s="70"/>
      <c r="O1012520" s="67"/>
      <c r="P1012520" s="6"/>
      <c r="Q1012520" s="6"/>
      <c r="R1012520" s="71"/>
      <c r="S1012520" s="6"/>
      <c r="T1012520" s="6"/>
      <c r="U1012520" s="6"/>
      <c r="V1012520" s="9"/>
    </row>
    <row r="1012521" spans="1:22" customFormat="1">
      <c r="A1012521" s="2"/>
      <c r="B1012521" s="61"/>
      <c r="C1012521" s="52"/>
      <c r="D1012521" s="52"/>
      <c r="E1012521" s="6"/>
      <c r="F1012521" s="26"/>
      <c r="G1012521" s="26"/>
      <c r="H1012521" s="67"/>
      <c r="I1012521" s="68"/>
      <c r="J1012521" s="6"/>
      <c r="K1012521" s="69"/>
      <c r="L1012521" s="67"/>
      <c r="M1012521" s="67"/>
      <c r="N1012521" s="70"/>
      <c r="O1012521" s="67"/>
      <c r="P1012521" s="6"/>
      <c r="Q1012521" s="6"/>
      <c r="R1012521" s="71"/>
      <c r="S1012521" s="6"/>
      <c r="T1012521" s="6"/>
      <c r="U1012521" s="6"/>
      <c r="V1012521" s="9"/>
    </row>
    <row r="1012522" spans="1:22" customFormat="1">
      <c r="A1012522" s="2"/>
      <c r="B1012522" s="61"/>
      <c r="C1012522" s="52"/>
      <c r="D1012522" s="52"/>
      <c r="E1012522" s="6"/>
      <c r="F1012522" s="26"/>
      <c r="G1012522" s="26"/>
      <c r="H1012522" s="67"/>
      <c r="I1012522" s="68"/>
      <c r="J1012522" s="6"/>
      <c r="K1012522" s="69"/>
      <c r="L1012522" s="67"/>
      <c r="M1012522" s="67"/>
      <c r="N1012522" s="70"/>
      <c r="O1012522" s="67"/>
      <c r="P1012522" s="6"/>
      <c r="Q1012522" s="6"/>
      <c r="R1012522" s="71"/>
      <c r="S1012522" s="6"/>
      <c r="T1012522" s="6"/>
      <c r="U1012522" s="6"/>
      <c r="V1012522" s="9"/>
    </row>
    <row r="1012523" spans="1:22" customFormat="1">
      <c r="A1012523" s="2"/>
      <c r="B1012523" s="61"/>
      <c r="C1012523" s="52"/>
      <c r="D1012523" s="52"/>
      <c r="E1012523" s="6"/>
      <c r="F1012523" s="26"/>
      <c r="G1012523" s="26"/>
      <c r="H1012523" s="67"/>
      <c r="I1012523" s="68"/>
      <c r="J1012523" s="6"/>
      <c r="K1012523" s="69"/>
      <c r="L1012523" s="67"/>
      <c r="M1012523" s="67"/>
      <c r="N1012523" s="70"/>
      <c r="O1012523" s="67"/>
      <c r="P1012523" s="6"/>
      <c r="Q1012523" s="6"/>
      <c r="R1012523" s="71"/>
      <c r="S1012523" s="6"/>
      <c r="T1012523" s="6"/>
      <c r="U1012523" s="6"/>
      <c r="V1012523" s="9"/>
    </row>
    <row r="1012524" spans="1:22" customFormat="1">
      <c r="A1012524" s="2"/>
      <c r="B1012524" s="61"/>
      <c r="C1012524" s="52"/>
      <c r="D1012524" s="52"/>
      <c r="E1012524" s="6"/>
      <c r="F1012524" s="26"/>
      <c r="G1012524" s="26"/>
      <c r="H1012524" s="67"/>
      <c r="I1012524" s="68"/>
      <c r="J1012524" s="6"/>
      <c r="K1012524" s="69"/>
      <c r="L1012524" s="67"/>
      <c r="M1012524" s="67"/>
      <c r="N1012524" s="70"/>
      <c r="O1012524" s="67"/>
      <c r="P1012524" s="6"/>
      <c r="Q1012524" s="6"/>
      <c r="R1012524" s="71"/>
      <c r="S1012524" s="6"/>
      <c r="T1012524" s="6"/>
      <c r="U1012524" s="6"/>
      <c r="V1012524" s="9"/>
    </row>
    <row r="1012525" spans="1:22" customFormat="1">
      <c r="A1012525" s="2"/>
      <c r="B1012525" s="61"/>
      <c r="C1012525" s="52"/>
      <c r="D1012525" s="52"/>
      <c r="E1012525" s="6"/>
      <c r="F1012525" s="26"/>
      <c r="G1012525" s="26"/>
      <c r="H1012525" s="67"/>
      <c r="I1012525" s="68"/>
      <c r="J1012525" s="6"/>
      <c r="K1012525" s="69"/>
      <c r="L1012525" s="67"/>
      <c r="M1012525" s="67"/>
      <c r="N1012525" s="70"/>
      <c r="O1012525" s="67"/>
      <c r="P1012525" s="6"/>
      <c r="Q1012525" s="6"/>
      <c r="R1012525" s="71"/>
      <c r="S1012525" s="6"/>
      <c r="T1012525" s="6"/>
      <c r="U1012525" s="6"/>
      <c r="V1012525" s="9"/>
    </row>
    <row r="1012526" spans="1:22" customFormat="1">
      <c r="A1012526" s="2"/>
      <c r="B1012526" s="61"/>
      <c r="C1012526" s="52"/>
      <c r="D1012526" s="52"/>
      <c r="E1012526" s="6"/>
      <c r="F1012526" s="26"/>
      <c r="G1012526" s="26"/>
      <c r="H1012526" s="67"/>
      <c r="I1012526" s="68"/>
      <c r="J1012526" s="6"/>
      <c r="K1012526" s="69"/>
      <c r="L1012526" s="67"/>
      <c r="M1012526" s="67"/>
      <c r="N1012526" s="70"/>
      <c r="O1012526" s="67"/>
      <c r="P1012526" s="6"/>
      <c r="Q1012526" s="6"/>
      <c r="R1012526" s="71"/>
      <c r="S1012526" s="6"/>
      <c r="T1012526" s="6"/>
      <c r="U1012526" s="6"/>
      <c r="V1012526" s="9"/>
    </row>
    <row r="1012527" spans="1:22" customFormat="1">
      <c r="A1012527" s="2"/>
      <c r="B1012527" s="61"/>
      <c r="C1012527" s="52"/>
      <c r="D1012527" s="52"/>
      <c r="E1012527" s="6"/>
      <c r="F1012527" s="26"/>
      <c r="G1012527" s="26"/>
      <c r="H1012527" s="67"/>
      <c r="I1012527" s="68"/>
      <c r="J1012527" s="6"/>
      <c r="K1012527" s="69"/>
      <c r="L1012527" s="67"/>
      <c r="M1012527" s="67"/>
      <c r="N1012527" s="70"/>
      <c r="O1012527" s="67"/>
      <c r="P1012527" s="6"/>
      <c r="Q1012527" s="6"/>
      <c r="R1012527" s="71"/>
      <c r="S1012527" s="6"/>
      <c r="T1012527" s="6"/>
      <c r="U1012527" s="6"/>
      <c r="V1012527" s="9"/>
    </row>
    <row r="1012528" spans="1:22" customFormat="1">
      <c r="A1012528" s="2"/>
      <c r="B1012528" s="61"/>
      <c r="C1012528" s="52"/>
      <c r="D1012528" s="52"/>
      <c r="E1012528" s="6"/>
      <c r="F1012528" s="26"/>
      <c r="G1012528" s="26"/>
      <c r="H1012528" s="67"/>
      <c r="I1012528" s="68"/>
      <c r="J1012528" s="6"/>
      <c r="K1012528" s="69"/>
      <c r="L1012528" s="67"/>
      <c r="M1012528" s="67"/>
      <c r="N1012528" s="70"/>
      <c r="O1012528" s="67"/>
      <c r="P1012528" s="6"/>
      <c r="Q1012528" s="6"/>
      <c r="R1012528" s="71"/>
      <c r="S1012528" s="6"/>
      <c r="T1012528" s="6"/>
      <c r="U1012528" s="6"/>
      <c r="V1012528" s="9"/>
    </row>
    <row r="1012529" spans="1:22" customFormat="1">
      <c r="A1012529" s="2"/>
      <c r="B1012529" s="61"/>
      <c r="C1012529" s="52"/>
      <c r="D1012529" s="52"/>
      <c r="E1012529" s="6"/>
      <c r="F1012529" s="26"/>
      <c r="G1012529" s="26"/>
      <c r="H1012529" s="67"/>
      <c r="I1012529" s="68"/>
      <c r="J1012529" s="6"/>
      <c r="K1012529" s="69"/>
      <c r="L1012529" s="67"/>
      <c r="M1012529" s="67"/>
      <c r="N1012529" s="70"/>
      <c r="O1012529" s="67"/>
      <c r="P1012529" s="6"/>
      <c r="Q1012529" s="6"/>
      <c r="R1012529" s="71"/>
      <c r="S1012529" s="6"/>
      <c r="T1012529" s="6"/>
      <c r="U1012529" s="6"/>
      <c r="V1012529" s="9"/>
    </row>
    <row r="1012530" spans="1:22" customFormat="1">
      <c r="A1012530" s="2"/>
      <c r="B1012530" s="61"/>
      <c r="C1012530" s="52"/>
      <c r="D1012530" s="52"/>
      <c r="E1012530" s="6"/>
      <c r="F1012530" s="26"/>
      <c r="G1012530" s="26"/>
      <c r="H1012530" s="67"/>
      <c r="I1012530" s="68"/>
      <c r="J1012530" s="6"/>
      <c r="K1012530" s="69"/>
      <c r="L1012530" s="67"/>
      <c r="M1012530" s="67"/>
      <c r="N1012530" s="70"/>
      <c r="O1012530" s="67"/>
      <c r="P1012530" s="6"/>
      <c r="Q1012530" s="6"/>
      <c r="R1012530" s="71"/>
      <c r="S1012530" s="6"/>
      <c r="T1012530" s="6"/>
      <c r="U1012530" s="6"/>
      <c r="V1012530" s="9"/>
    </row>
    <row r="1012531" spans="1:22" customFormat="1">
      <c r="A1012531" s="2"/>
      <c r="B1012531" s="61"/>
      <c r="C1012531" s="52"/>
      <c r="D1012531" s="52"/>
      <c r="E1012531" s="6"/>
      <c r="F1012531" s="26"/>
      <c r="G1012531" s="26"/>
      <c r="H1012531" s="67"/>
      <c r="I1012531" s="68"/>
      <c r="J1012531" s="6"/>
      <c r="K1012531" s="69"/>
      <c r="L1012531" s="67"/>
      <c r="M1012531" s="67"/>
      <c r="N1012531" s="70"/>
      <c r="O1012531" s="67"/>
      <c r="P1012531" s="6"/>
      <c r="Q1012531" s="6"/>
      <c r="R1012531" s="71"/>
      <c r="S1012531" s="6"/>
      <c r="T1012531" s="6"/>
      <c r="U1012531" s="6"/>
      <c r="V1012531" s="9"/>
    </row>
    <row r="1012532" spans="1:22" customFormat="1">
      <c r="A1012532" s="2"/>
      <c r="B1012532" s="61"/>
      <c r="C1012532" s="52"/>
      <c r="D1012532" s="52"/>
      <c r="E1012532" s="6"/>
      <c r="F1012532" s="26"/>
      <c r="G1012532" s="26"/>
      <c r="H1012532" s="67"/>
      <c r="I1012532" s="68"/>
      <c r="J1012532" s="6"/>
      <c r="K1012532" s="69"/>
      <c r="L1012532" s="67"/>
      <c r="M1012532" s="67"/>
      <c r="N1012532" s="70"/>
      <c r="O1012532" s="67"/>
      <c r="P1012532" s="6"/>
      <c r="Q1012532" s="6"/>
      <c r="R1012532" s="71"/>
      <c r="S1012532" s="6"/>
      <c r="T1012532" s="6"/>
      <c r="U1012532" s="6"/>
      <c r="V1012532" s="9"/>
    </row>
    <row r="1012533" spans="1:22" customFormat="1">
      <c r="A1012533" s="2"/>
      <c r="B1012533" s="61"/>
      <c r="C1012533" s="52"/>
      <c r="D1012533" s="52"/>
      <c r="E1012533" s="6"/>
      <c r="F1012533" s="26"/>
      <c r="G1012533" s="26"/>
      <c r="H1012533" s="67"/>
      <c r="I1012533" s="68"/>
      <c r="J1012533" s="6"/>
      <c r="K1012533" s="69"/>
      <c r="L1012533" s="67"/>
      <c r="M1012533" s="67"/>
      <c r="N1012533" s="70"/>
      <c r="O1012533" s="67"/>
      <c r="P1012533" s="6"/>
      <c r="Q1012533" s="6"/>
      <c r="R1012533" s="71"/>
      <c r="S1012533" s="6"/>
      <c r="T1012533" s="6"/>
      <c r="U1012533" s="6"/>
      <c r="V1012533" s="9"/>
    </row>
    <row r="1012534" spans="1:22" customFormat="1">
      <c r="A1012534" s="2"/>
      <c r="B1012534" s="61"/>
      <c r="C1012534" s="52"/>
      <c r="D1012534" s="52"/>
      <c r="E1012534" s="6"/>
      <c r="F1012534" s="26"/>
      <c r="G1012534" s="26"/>
      <c r="H1012534" s="67"/>
      <c r="I1012534" s="68"/>
      <c r="J1012534" s="6"/>
      <c r="K1012534" s="69"/>
      <c r="L1012534" s="67"/>
      <c r="M1012534" s="67"/>
      <c r="N1012534" s="70"/>
      <c r="O1012534" s="67"/>
      <c r="P1012534" s="6"/>
      <c r="Q1012534" s="6"/>
      <c r="R1012534" s="71"/>
      <c r="S1012534" s="6"/>
      <c r="T1012534" s="6"/>
      <c r="U1012534" s="6"/>
      <c r="V1012534" s="9"/>
    </row>
    <row r="1012535" spans="1:22" customFormat="1">
      <c r="A1012535" s="2"/>
      <c r="B1012535" s="61"/>
      <c r="C1012535" s="52"/>
      <c r="D1012535" s="52"/>
      <c r="E1012535" s="6"/>
      <c r="F1012535" s="26"/>
      <c r="G1012535" s="26"/>
      <c r="H1012535" s="67"/>
      <c r="I1012535" s="68"/>
      <c r="J1012535" s="6"/>
      <c r="K1012535" s="69"/>
      <c r="L1012535" s="67"/>
      <c r="M1012535" s="67"/>
      <c r="N1012535" s="70"/>
      <c r="O1012535" s="67"/>
      <c r="P1012535" s="6"/>
      <c r="Q1012535" s="6"/>
      <c r="R1012535" s="71"/>
      <c r="S1012535" s="6"/>
      <c r="T1012535" s="6"/>
      <c r="U1012535" s="6"/>
      <c r="V1012535" s="9"/>
    </row>
    <row r="1012536" spans="1:22" customFormat="1">
      <c r="A1012536" s="2"/>
      <c r="B1012536" s="61"/>
      <c r="C1012536" s="52"/>
      <c r="D1012536" s="52"/>
      <c r="E1012536" s="6"/>
      <c r="F1012536" s="26"/>
      <c r="G1012536" s="26"/>
      <c r="H1012536" s="67"/>
      <c r="I1012536" s="68"/>
      <c r="J1012536" s="6"/>
      <c r="K1012536" s="69"/>
      <c r="L1012536" s="67"/>
      <c r="M1012536" s="67"/>
      <c r="N1012536" s="70"/>
      <c r="O1012536" s="67"/>
      <c r="P1012536" s="6"/>
      <c r="Q1012536" s="6"/>
      <c r="R1012536" s="71"/>
      <c r="S1012536" s="6"/>
      <c r="T1012536" s="6"/>
      <c r="U1012536" s="6"/>
      <c r="V1012536" s="9"/>
    </row>
    <row r="1012537" spans="1:22" customFormat="1">
      <c r="A1012537" s="2"/>
      <c r="B1012537" s="61"/>
      <c r="C1012537" s="52"/>
      <c r="D1012537" s="52"/>
      <c r="E1012537" s="6"/>
      <c r="F1012537" s="26"/>
      <c r="G1012537" s="26"/>
      <c r="H1012537" s="67"/>
      <c r="I1012537" s="68"/>
      <c r="J1012537" s="6"/>
      <c r="K1012537" s="69"/>
      <c r="L1012537" s="67"/>
      <c r="M1012537" s="67"/>
      <c r="N1012537" s="70"/>
      <c r="O1012537" s="67"/>
      <c r="P1012537" s="6"/>
      <c r="Q1012537" s="6"/>
      <c r="R1012537" s="71"/>
      <c r="S1012537" s="6"/>
      <c r="T1012537" s="6"/>
      <c r="U1012537" s="6"/>
      <c r="V1012537" s="9"/>
    </row>
    <row r="1012538" spans="1:22" customFormat="1">
      <c r="A1012538" s="2"/>
      <c r="B1012538" s="61"/>
      <c r="C1012538" s="52"/>
      <c r="D1012538" s="52"/>
      <c r="E1012538" s="6"/>
      <c r="F1012538" s="26"/>
      <c r="G1012538" s="26"/>
      <c r="H1012538" s="67"/>
      <c r="I1012538" s="68"/>
      <c r="J1012538" s="6"/>
      <c r="K1012538" s="69"/>
      <c r="L1012538" s="67"/>
      <c r="M1012538" s="67"/>
      <c r="N1012538" s="70"/>
      <c r="O1012538" s="67"/>
      <c r="P1012538" s="6"/>
      <c r="Q1012538" s="6"/>
      <c r="R1012538" s="71"/>
      <c r="S1012538" s="6"/>
      <c r="T1012538" s="6"/>
      <c r="U1012538" s="6"/>
      <c r="V1012538" s="9"/>
    </row>
    <row r="1012539" spans="1:22" customFormat="1">
      <c r="A1012539" s="2"/>
      <c r="B1012539" s="61"/>
      <c r="C1012539" s="52"/>
      <c r="D1012539" s="52"/>
      <c r="E1012539" s="6"/>
      <c r="F1012539" s="26"/>
      <c r="G1012539" s="26"/>
      <c r="H1012539" s="67"/>
      <c r="I1012539" s="68"/>
      <c r="J1012539" s="6"/>
      <c r="K1012539" s="69"/>
      <c r="L1012539" s="67"/>
      <c r="M1012539" s="67"/>
      <c r="N1012539" s="70"/>
      <c r="O1012539" s="67"/>
      <c r="P1012539" s="6"/>
      <c r="Q1012539" s="6"/>
      <c r="R1012539" s="71"/>
      <c r="S1012539" s="6"/>
      <c r="T1012539" s="6"/>
      <c r="U1012539" s="6"/>
      <c r="V1012539" s="9"/>
    </row>
    <row r="1012540" spans="1:22" customFormat="1">
      <c r="A1012540" s="2"/>
      <c r="B1012540" s="61"/>
      <c r="C1012540" s="52"/>
      <c r="D1012540" s="52"/>
      <c r="E1012540" s="6"/>
      <c r="F1012540" s="26"/>
      <c r="G1012540" s="26"/>
      <c r="H1012540" s="67"/>
      <c r="I1012540" s="68"/>
      <c r="J1012540" s="6"/>
      <c r="K1012540" s="69"/>
      <c r="L1012540" s="67"/>
      <c r="M1012540" s="67"/>
      <c r="N1012540" s="70"/>
      <c r="O1012540" s="67"/>
      <c r="P1012540" s="6"/>
      <c r="Q1012540" s="6"/>
      <c r="R1012540" s="71"/>
      <c r="S1012540" s="6"/>
      <c r="T1012540" s="6"/>
      <c r="U1012540" s="6"/>
      <c r="V1012540" s="9"/>
    </row>
    <row r="1012541" spans="1:22" customFormat="1">
      <c r="A1012541" s="2"/>
      <c r="B1012541" s="61"/>
      <c r="C1012541" s="52"/>
      <c r="D1012541" s="52"/>
      <c r="E1012541" s="6"/>
      <c r="F1012541" s="26"/>
      <c r="G1012541" s="26"/>
      <c r="H1012541" s="67"/>
      <c r="I1012541" s="68"/>
      <c r="J1012541" s="6"/>
      <c r="K1012541" s="69"/>
      <c r="L1012541" s="67"/>
      <c r="M1012541" s="67"/>
      <c r="N1012541" s="70"/>
      <c r="O1012541" s="67"/>
      <c r="P1012541" s="6"/>
      <c r="Q1012541" s="6"/>
      <c r="R1012541" s="71"/>
      <c r="S1012541" s="6"/>
      <c r="T1012541" s="6"/>
      <c r="U1012541" s="6"/>
      <c r="V1012541" s="9"/>
    </row>
    <row r="1012542" spans="1:22" customFormat="1">
      <c r="A1012542" s="2"/>
      <c r="B1012542" s="61"/>
      <c r="C1012542" s="52"/>
      <c r="D1012542" s="52"/>
      <c r="E1012542" s="6"/>
      <c r="F1012542" s="26"/>
      <c r="G1012542" s="26"/>
      <c r="H1012542" s="67"/>
      <c r="I1012542" s="68"/>
      <c r="J1012542" s="6"/>
      <c r="K1012542" s="69"/>
      <c r="L1012542" s="67"/>
      <c r="M1012542" s="67"/>
      <c r="N1012542" s="70"/>
      <c r="O1012542" s="67"/>
      <c r="P1012542" s="6"/>
      <c r="Q1012542" s="6"/>
      <c r="R1012542" s="71"/>
      <c r="S1012542" s="6"/>
      <c r="T1012542" s="6"/>
      <c r="U1012542" s="6"/>
      <c r="V1012542" s="9"/>
    </row>
    <row r="1012543" spans="1:22" customFormat="1">
      <c r="A1012543" s="2"/>
      <c r="B1012543" s="61"/>
      <c r="C1012543" s="52"/>
      <c r="D1012543" s="52"/>
      <c r="E1012543" s="6"/>
      <c r="F1012543" s="26"/>
      <c r="G1012543" s="26"/>
      <c r="H1012543" s="67"/>
      <c r="I1012543" s="68"/>
      <c r="J1012543" s="6"/>
      <c r="K1012543" s="69"/>
      <c r="L1012543" s="67"/>
      <c r="M1012543" s="67"/>
      <c r="N1012543" s="70"/>
      <c r="O1012543" s="67"/>
      <c r="P1012543" s="6"/>
      <c r="Q1012543" s="6"/>
      <c r="R1012543" s="71"/>
      <c r="S1012543" s="6"/>
      <c r="T1012543" s="6"/>
      <c r="U1012543" s="6"/>
      <c r="V1012543" s="9"/>
    </row>
    <row r="1012544" spans="1:22" customFormat="1">
      <c r="A1012544" s="2"/>
      <c r="B1012544" s="61"/>
      <c r="C1012544" s="52"/>
      <c r="D1012544" s="52"/>
      <c r="E1012544" s="6"/>
      <c r="F1012544" s="26"/>
      <c r="G1012544" s="26"/>
      <c r="H1012544" s="67"/>
      <c r="I1012544" s="68"/>
      <c r="J1012544" s="6"/>
      <c r="K1012544" s="69"/>
      <c r="L1012544" s="67"/>
      <c r="M1012544" s="67"/>
      <c r="N1012544" s="70"/>
      <c r="O1012544" s="67"/>
      <c r="P1012544" s="6"/>
      <c r="Q1012544" s="6"/>
      <c r="R1012544" s="71"/>
      <c r="S1012544" s="6"/>
      <c r="T1012544" s="6"/>
      <c r="U1012544" s="6"/>
      <c r="V1012544" s="9"/>
    </row>
    <row r="1012545" spans="1:22" customFormat="1">
      <c r="A1012545" s="2"/>
      <c r="B1012545" s="61"/>
      <c r="C1012545" s="52"/>
      <c r="D1012545" s="52"/>
      <c r="E1012545" s="6"/>
      <c r="F1012545" s="26"/>
      <c r="G1012545" s="26"/>
      <c r="H1012545" s="67"/>
      <c r="I1012545" s="68"/>
      <c r="J1012545" s="6"/>
      <c r="K1012545" s="69"/>
      <c r="L1012545" s="67"/>
      <c r="M1012545" s="67"/>
      <c r="N1012545" s="70"/>
      <c r="O1012545" s="67"/>
      <c r="P1012545" s="6"/>
      <c r="Q1012545" s="6"/>
      <c r="R1012545" s="71"/>
      <c r="S1012545" s="6"/>
      <c r="T1012545" s="6"/>
      <c r="U1012545" s="6"/>
      <c r="V1012545" s="9"/>
    </row>
    <row r="1012546" spans="1:22" customFormat="1">
      <c r="A1012546" s="2"/>
      <c r="B1012546" s="61"/>
      <c r="C1012546" s="52"/>
      <c r="D1012546" s="52"/>
      <c r="E1012546" s="6"/>
      <c r="F1012546" s="26"/>
      <c r="G1012546" s="26"/>
      <c r="H1012546" s="67"/>
      <c r="I1012546" s="68"/>
      <c r="J1012546" s="6"/>
      <c r="K1012546" s="69"/>
      <c r="L1012546" s="67"/>
      <c r="M1012546" s="67"/>
      <c r="N1012546" s="70"/>
      <c r="O1012546" s="67"/>
      <c r="P1012546" s="6"/>
      <c r="Q1012546" s="6"/>
      <c r="R1012546" s="71"/>
      <c r="S1012546" s="6"/>
      <c r="T1012546" s="6"/>
      <c r="U1012546" s="6"/>
      <c r="V1012546" s="9"/>
    </row>
    <row r="1012547" spans="1:22" customFormat="1">
      <c r="A1012547" s="2"/>
      <c r="B1012547" s="61"/>
      <c r="C1012547" s="52"/>
      <c r="D1012547" s="52"/>
      <c r="E1012547" s="6"/>
      <c r="F1012547" s="26"/>
      <c r="G1012547" s="26"/>
      <c r="H1012547" s="67"/>
      <c r="I1012547" s="68"/>
      <c r="J1012547" s="6"/>
      <c r="K1012547" s="69"/>
      <c r="L1012547" s="67"/>
      <c r="M1012547" s="67"/>
      <c r="N1012547" s="70"/>
      <c r="O1012547" s="67"/>
      <c r="P1012547" s="6"/>
      <c r="Q1012547" s="6"/>
      <c r="R1012547" s="71"/>
      <c r="S1012547" s="6"/>
      <c r="T1012547" s="6"/>
      <c r="U1012547" s="6"/>
      <c r="V1012547" s="9"/>
    </row>
    <row r="1012548" spans="1:22" customFormat="1">
      <c r="A1012548" s="2"/>
      <c r="B1012548" s="61"/>
      <c r="C1012548" s="52"/>
      <c r="D1012548" s="52"/>
      <c r="E1012548" s="6"/>
      <c r="F1012548" s="26"/>
      <c r="G1012548" s="26"/>
      <c r="H1012548" s="67"/>
      <c r="I1012548" s="68"/>
      <c r="J1012548" s="6"/>
      <c r="K1012548" s="69"/>
      <c r="L1012548" s="67"/>
      <c r="M1012548" s="67"/>
      <c r="N1012548" s="70"/>
      <c r="O1012548" s="67"/>
      <c r="P1012548" s="6"/>
      <c r="Q1012548" s="6"/>
      <c r="R1012548" s="71"/>
      <c r="S1012548" s="6"/>
      <c r="T1012548" s="6"/>
      <c r="U1012548" s="6"/>
      <c r="V1012548" s="9"/>
    </row>
    <row r="1012549" spans="1:22" customFormat="1">
      <c r="A1012549" s="2"/>
      <c r="B1012549" s="61"/>
      <c r="C1012549" s="52"/>
      <c r="D1012549" s="52"/>
      <c r="E1012549" s="6"/>
      <c r="F1012549" s="26"/>
      <c r="G1012549" s="26"/>
      <c r="H1012549" s="67"/>
      <c r="I1012549" s="68"/>
      <c r="J1012549" s="6"/>
      <c r="K1012549" s="69"/>
      <c r="L1012549" s="67"/>
      <c r="M1012549" s="67"/>
      <c r="N1012549" s="70"/>
      <c r="O1012549" s="67"/>
      <c r="P1012549" s="6"/>
      <c r="Q1012549" s="6"/>
      <c r="R1012549" s="71"/>
      <c r="S1012549" s="6"/>
      <c r="T1012549" s="6"/>
      <c r="U1012549" s="6"/>
      <c r="V1012549" s="9"/>
    </row>
    <row r="1012550" spans="1:22" customFormat="1">
      <c r="A1012550" s="2"/>
      <c r="B1012550" s="61"/>
      <c r="C1012550" s="52"/>
      <c r="D1012550" s="52"/>
      <c r="E1012550" s="6"/>
      <c r="F1012550" s="26"/>
      <c r="G1012550" s="26"/>
      <c r="H1012550" s="67"/>
      <c r="I1012550" s="68"/>
      <c r="J1012550" s="6"/>
      <c r="K1012550" s="69"/>
      <c r="L1012550" s="67"/>
      <c r="M1012550" s="67"/>
      <c r="N1012550" s="70"/>
      <c r="O1012550" s="67"/>
      <c r="P1012550" s="6"/>
      <c r="Q1012550" s="6"/>
      <c r="R1012550" s="71"/>
      <c r="S1012550" s="6"/>
      <c r="T1012550" s="6"/>
      <c r="U1012550" s="6"/>
      <c r="V1012550" s="9"/>
    </row>
    <row r="1012551" spans="1:22" customFormat="1">
      <c r="A1012551" s="2"/>
      <c r="B1012551" s="61"/>
      <c r="C1012551" s="52"/>
      <c r="D1012551" s="52"/>
      <c r="E1012551" s="6"/>
      <c r="F1012551" s="26"/>
      <c r="G1012551" s="26"/>
      <c r="H1012551" s="67"/>
      <c r="I1012551" s="68"/>
      <c r="J1012551" s="6"/>
      <c r="K1012551" s="69"/>
      <c r="L1012551" s="67"/>
      <c r="M1012551" s="67"/>
      <c r="N1012551" s="70"/>
      <c r="O1012551" s="67"/>
      <c r="P1012551" s="6"/>
      <c r="Q1012551" s="6"/>
      <c r="R1012551" s="71"/>
      <c r="S1012551" s="6"/>
      <c r="T1012551" s="6"/>
      <c r="U1012551" s="6"/>
      <c r="V1012551" s="9"/>
    </row>
    <row r="1012552" spans="1:22" customFormat="1">
      <c r="A1012552" s="2"/>
      <c r="B1012552" s="61"/>
      <c r="C1012552" s="52"/>
      <c r="D1012552" s="52"/>
      <c r="E1012552" s="6"/>
      <c r="F1012552" s="26"/>
      <c r="G1012552" s="26"/>
      <c r="H1012552" s="67"/>
      <c r="I1012552" s="68"/>
      <c r="J1012552" s="6"/>
      <c r="K1012552" s="69"/>
      <c r="L1012552" s="67"/>
      <c r="M1012552" s="67"/>
      <c r="N1012552" s="70"/>
      <c r="O1012552" s="67"/>
      <c r="P1012552" s="6"/>
      <c r="Q1012552" s="6"/>
      <c r="R1012552" s="71"/>
      <c r="S1012552" s="6"/>
      <c r="T1012552" s="6"/>
      <c r="U1012552" s="6"/>
      <c r="V1012552" s="9"/>
    </row>
    <row r="1012553" spans="1:22" customFormat="1">
      <c r="A1012553" s="2"/>
      <c r="B1012553" s="61"/>
      <c r="C1012553" s="52"/>
      <c r="D1012553" s="52"/>
      <c r="E1012553" s="6"/>
      <c r="F1012553" s="26"/>
      <c r="G1012553" s="26"/>
      <c r="H1012553" s="67"/>
      <c r="I1012553" s="68"/>
      <c r="J1012553" s="6"/>
      <c r="K1012553" s="69"/>
      <c r="L1012553" s="67"/>
      <c r="M1012553" s="67"/>
      <c r="N1012553" s="70"/>
      <c r="O1012553" s="67"/>
      <c r="P1012553" s="6"/>
      <c r="Q1012553" s="6"/>
      <c r="R1012553" s="71"/>
      <c r="S1012553" s="6"/>
      <c r="T1012553" s="6"/>
      <c r="U1012553" s="6"/>
      <c r="V1012553" s="9"/>
    </row>
    <row r="1012554" spans="1:22" customFormat="1">
      <c r="A1012554" s="2"/>
      <c r="B1012554" s="61"/>
      <c r="C1012554" s="52"/>
      <c r="D1012554" s="52"/>
      <c r="E1012554" s="6"/>
      <c r="F1012554" s="26"/>
      <c r="G1012554" s="26"/>
      <c r="H1012554" s="67"/>
      <c r="I1012554" s="68"/>
      <c r="J1012554" s="6"/>
      <c r="K1012554" s="69"/>
      <c r="L1012554" s="67"/>
      <c r="M1012554" s="67"/>
      <c r="N1012554" s="70"/>
      <c r="O1012554" s="67"/>
      <c r="P1012554" s="6"/>
      <c r="Q1012554" s="6"/>
      <c r="R1012554" s="71"/>
      <c r="S1012554" s="6"/>
      <c r="T1012554" s="6"/>
      <c r="U1012554" s="6"/>
      <c r="V1012554" s="9"/>
    </row>
    <row r="1012555" spans="1:22" customFormat="1">
      <c r="A1012555" s="2"/>
      <c r="B1012555" s="61"/>
      <c r="C1012555" s="52"/>
      <c r="D1012555" s="52"/>
      <c r="E1012555" s="6"/>
      <c r="F1012555" s="26"/>
      <c r="G1012555" s="26"/>
      <c r="H1012555" s="67"/>
      <c r="I1012555" s="68"/>
      <c r="J1012555" s="6"/>
      <c r="K1012555" s="69"/>
      <c r="L1012555" s="67"/>
      <c r="M1012555" s="67"/>
      <c r="N1012555" s="70"/>
      <c r="O1012555" s="67"/>
      <c r="P1012555" s="6"/>
      <c r="Q1012555" s="6"/>
      <c r="R1012555" s="71"/>
      <c r="S1012555" s="6"/>
      <c r="T1012555" s="6"/>
      <c r="U1012555" s="6"/>
      <c r="V1012555" s="9"/>
    </row>
    <row r="1012556" spans="1:22" customFormat="1">
      <c r="A1012556" s="2"/>
      <c r="B1012556" s="61"/>
      <c r="C1012556" s="52"/>
      <c r="D1012556" s="52"/>
      <c r="E1012556" s="6"/>
      <c r="F1012556" s="26"/>
      <c r="G1012556" s="26"/>
      <c r="H1012556" s="67"/>
      <c r="I1012556" s="68"/>
      <c r="J1012556" s="6"/>
      <c r="K1012556" s="69"/>
      <c r="L1012556" s="67"/>
      <c r="M1012556" s="67"/>
      <c r="N1012556" s="70"/>
      <c r="O1012556" s="67"/>
      <c r="P1012556" s="6"/>
      <c r="Q1012556" s="6"/>
      <c r="R1012556" s="71"/>
      <c r="S1012556" s="6"/>
      <c r="T1012556" s="6"/>
      <c r="U1012556" s="6"/>
      <c r="V1012556" s="9"/>
    </row>
    <row r="1012557" spans="1:22" customFormat="1">
      <c r="A1012557" s="2"/>
      <c r="B1012557" s="61"/>
      <c r="C1012557" s="52"/>
      <c r="D1012557" s="52"/>
      <c r="E1012557" s="6"/>
      <c r="F1012557" s="26"/>
      <c r="G1012557" s="26"/>
      <c r="H1012557" s="67"/>
      <c r="I1012557" s="68"/>
      <c r="J1012557" s="6"/>
      <c r="K1012557" s="69"/>
      <c r="L1012557" s="67"/>
      <c r="M1012557" s="67"/>
      <c r="N1012557" s="70"/>
      <c r="O1012557" s="67"/>
      <c r="P1012557" s="6"/>
      <c r="Q1012557" s="6"/>
      <c r="R1012557" s="71"/>
      <c r="S1012557" s="6"/>
      <c r="T1012557" s="6"/>
      <c r="U1012557" s="6"/>
      <c r="V1012557" s="9"/>
    </row>
    <row r="1012558" spans="1:22" customFormat="1">
      <c r="A1012558" s="2"/>
      <c r="B1012558" s="61"/>
      <c r="C1012558" s="52"/>
      <c r="D1012558" s="52"/>
      <c r="E1012558" s="6"/>
      <c r="F1012558" s="26"/>
      <c r="G1012558" s="26"/>
      <c r="H1012558" s="67"/>
      <c r="I1012558" s="68"/>
      <c r="J1012558" s="6"/>
      <c r="K1012558" s="69"/>
      <c r="L1012558" s="67"/>
      <c r="M1012558" s="67"/>
      <c r="N1012558" s="70"/>
      <c r="O1012558" s="67"/>
      <c r="P1012558" s="6"/>
      <c r="Q1012558" s="6"/>
      <c r="R1012558" s="71"/>
      <c r="S1012558" s="6"/>
      <c r="T1012558" s="6"/>
      <c r="U1012558" s="6"/>
      <c r="V1012558" s="9"/>
    </row>
    <row r="1012559" spans="1:22" customFormat="1">
      <c r="A1012559" s="2"/>
      <c r="B1012559" s="61"/>
      <c r="C1012559" s="52"/>
      <c r="D1012559" s="52"/>
      <c r="E1012559" s="6"/>
      <c r="F1012559" s="26"/>
      <c r="G1012559" s="26"/>
      <c r="H1012559" s="67"/>
      <c r="I1012559" s="68"/>
      <c r="J1012559" s="6"/>
      <c r="K1012559" s="69"/>
      <c r="L1012559" s="67"/>
      <c r="M1012559" s="67"/>
      <c r="N1012559" s="70"/>
      <c r="O1012559" s="67"/>
      <c r="P1012559" s="6"/>
      <c r="Q1012559" s="6"/>
      <c r="R1012559" s="71"/>
      <c r="S1012559" s="6"/>
      <c r="T1012559" s="6"/>
      <c r="U1012559" s="6"/>
      <c r="V1012559" s="9"/>
    </row>
    <row r="1012560" spans="1:22" customFormat="1">
      <c r="A1012560" s="2"/>
      <c r="B1012560" s="61"/>
      <c r="C1012560" s="52"/>
      <c r="D1012560" s="52"/>
      <c r="E1012560" s="6"/>
      <c r="F1012560" s="26"/>
      <c r="G1012560" s="26"/>
      <c r="H1012560" s="67"/>
      <c r="I1012560" s="68"/>
      <c r="J1012560" s="6"/>
      <c r="K1012560" s="69"/>
      <c r="L1012560" s="67"/>
      <c r="M1012560" s="67"/>
      <c r="N1012560" s="70"/>
      <c r="O1012560" s="67"/>
      <c r="P1012560" s="6"/>
      <c r="Q1012560" s="6"/>
      <c r="R1012560" s="71"/>
      <c r="S1012560" s="6"/>
      <c r="T1012560" s="6"/>
      <c r="U1012560" s="6"/>
      <c r="V1012560" s="9"/>
    </row>
    <row r="1012561" spans="1:22" customFormat="1">
      <c r="A1012561" s="2"/>
      <c r="B1012561" s="61"/>
      <c r="C1012561" s="52"/>
      <c r="D1012561" s="52"/>
      <c r="E1012561" s="6"/>
      <c r="F1012561" s="26"/>
      <c r="G1012561" s="26"/>
      <c r="H1012561" s="67"/>
      <c r="I1012561" s="68"/>
      <c r="J1012561" s="6"/>
      <c r="K1012561" s="69"/>
      <c r="L1012561" s="67"/>
      <c r="M1012561" s="67"/>
      <c r="N1012561" s="70"/>
      <c r="O1012561" s="67"/>
      <c r="P1012561" s="6"/>
      <c r="Q1012561" s="6"/>
      <c r="R1012561" s="71"/>
      <c r="S1012561" s="6"/>
      <c r="T1012561" s="6"/>
      <c r="U1012561" s="6"/>
      <c r="V1012561" s="9"/>
    </row>
    <row r="1012562" spans="1:22" customFormat="1">
      <c r="A1012562" s="2"/>
      <c r="B1012562" s="61"/>
      <c r="C1012562" s="52"/>
      <c r="D1012562" s="52"/>
      <c r="E1012562" s="6"/>
      <c r="F1012562" s="26"/>
      <c r="G1012562" s="26"/>
      <c r="H1012562" s="67"/>
      <c r="I1012562" s="68"/>
      <c r="J1012562" s="6"/>
      <c r="K1012562" s="69"/>
      <c r="L1012562" s="67"/>
      <c r="M1012562" s="67"/>
      <c r="N1012562" s="70"/>
      <c r="O1012562" s="67"/>
      <c r="P1012562" s="6"/>
      <c r="Q1012562" s="6"/>
      <c r="R1012562" s="71"/>
      <c r="S1012562" s="6"/>
      <c r="T1012562" s="6"/>
      <c r="U1012562" s="6"/>
      <c r="V1012562" s="9"/>
    </row>
    <row r="1012563" spans="1:22" customFormat="1">
      <c r="A1012563" s="2"/>
      <c r="B1012563" s="61"/>
      <c r="C1012563" s="52"/>
      <c r="D1012563" s="52"/>
      <c r="E1012563" s="6"/>
      <c r="F1012563" s="26"/>
      <c r="G1012563" s="26"/>
      <c r="H1012563" s="67"/>
      <c r="I1012563" s="68"/>
      <c r="J1012563" s="6"/>
      <c r="K1012563" s="69"/>
      <c r="L1012563" s="67"/>
      <c r="M1012563" s="67"/>
      <c r="N1012563" s="70"/>
      <c r="O1012563" s="67"/>
      <c r="P1012563" s="6"/>
      <c r="Q1012563" s="6"/>
      <c r="R1012563" s="71"/>
      <c r="S1012563" s="6"/>
      <c r="T1012563" s="6"/>
      <c r="U1012563" s="6"/>
      <c r="V1012563" s="9"/>
    </row>
    <row r="1012564" spans="1:22" customFormat="1">
      <c r="A1012564" s="2"/>
      <c r="B1012564" s="61"/>
      <c r="C1012564" s="52"/>
      <c r="D1012564" s="52"/>
      <c r="E1012564" s="6"/>
      <c r="F1012564" s="26"/>
      <c r="G1012564" s="26"/>
      <c r="H1012564" s="67"/>
      <c r="I1012564" s="68"/>
      <c r="J1012564" s="6"/>
      <c r="K1012564" s="69"/>
      <c r="L1012564" s="67"/>
      <c r="M1012564" s="67"/>
      <c r="N1012564" s="70"/>
      <c r="O1012564" s="67"/>
      <c r="P1012564" s="6"/>
      <c r="Q1012564" s="6"/>
      <c r="R1012564" s="71"/>
      <c r="S1012564" s="6"/>
      <c r="T1012564" s="6"/>
      <c r="U1012564" s="6"/>
      <c r="V1012564" s="9"/>
    </row>
    <row r="1012565" spans="1:22" customFormat="1">
      <c r="A1012565" s="2"/>
      <c r="B1012565" s="61"/>
      <c r="C1012565" s="52"/>
      <c r="D1012565" s="52"/>
      <c r="E1012565" s="6"/>
      <c r="F1012565" s="26"/>
      <c r="G1012565" s="26"/>
      <c r="H1012565" s="67"/>
      <c r="I1012565" s="68"/>
      <c r="J1012565" s="6"/>
      <c r="K1012565" s="69"/>
      <c r="L1012565" s="67"/>
      <c r="M1012565" s="67"/>
      <c r="N1012565" s="70"/>
      <c r="O1012565" s="67"/>
      <c r="P1012565" s="6"/>
      <c r="Q1012565" s="6"/>
      <c r="R1012565" s="71"/>
      <c r="S1012565" s="6"/>
      <c r="T1012565" s="6"/>
      <c r="U1012565" s="6"/>
      <c r="V1012565" s="9"/>
    </row>
    <row r="1012566" spans="1:22" customFormat="1">
      <c r="A1012566" s="2"/>
      <c r="B1012566" s="61"/>
      <c r="C1012566" s="52"/>
      <c r="D1012566" s="52"/>
      <c r="E1012566" s="6"/>
      <c r="F1012566" s="26"/>
      <c r="G1012566" s="26"/>
      <c r="H1012566" s="67"/>
      <c r="I1012566" s="68"/>
      <c r="J1012566" s="6"/>
      <c r="K1012566" s="69"/>
      <c r="L1012566" s="67"/>
      <c r="M1012566" s="67"/>
      <c r="N1012566" s="70"/>
      <c r="O1012566" s="67"/>
      <c r="P1012566" s="6"/>
      <c r="Q1012566" s="6"/>
      <c r="R1012566" s="71"/>
      <c r="S1012566" s="6"/>
      <c r="T1012566" s="6"/>
      <c r="U1012566" s="6"/>
      <c r="V1012566" s="9"/>
    </row>
    <row r="1012567" spans="1:22" customFormat="1">
      <c r="A1012567" s="2"/>
      <c r="B1012567" s="61"/>
      <c r="C1012567" s="52"/>
      <c r="D1012567" s="52"/>
      <c r="E1012567" s="6"/>
      <c r="F1012567" s="26"/>
      <c r="G1012567" s="26"/>
      <c r="H1012567" s="67"/>
      <c r="I1012567" s="68"/>
      <c r="J1012567" s="6"/>
      <c r="K1012567" s="69"/>
      <c r="L1012567" s="67"/>
      <c r="M1012567" s="67"/>
      <c r="N1012567" s="70"/>
      <c r="O1012567" s="67"/>
      <c r="P1012567" s="6"/>
      <c r="Q1012567" s="6"/>
      <c r="R1012567" s="71"/>
      <c r="S1012567" s="6"/>
      <c r="T1012567" s="6"/>
      <c r="U1012567" s="6"/>
      <c r="V1012567" s="9"/>
    </row>
    <row r="1012568" spans="1:22" customFormat="1">
      <c r="A1012568" s="2"/>
      <c r="B1012568" s="61"/>
      <c r="C1012568" s="52"/>
      <c r="D1012568" s="52"/>
      <c r="E1012568" s="6"/>
      <c r="F1012568" s="26"/>
      <c r="G1012568" s="26"/>
      <c r="H1012568" s="67"/>
      <c r="I1012568" s="68"/>
      <c r="J1012568" s="6"/>
      <c r="K1012568" s="69"/>
      <c r="L1012568" s="67"/>
      <c r="M1012568" s="67"/>
      <c r="N1012568" s="70"/>
      <c r="O1012568" s="67"/>
      <c r="P1012568" s="6"/>
      <c r="Q1012568" s="6"/>
      <c r="R1012568" s="71"/>
      <c r="S1012568" s="6"/>
      <c r="T1012568" s="6"/>
      <c r="U1012568" s="6"/>
      <c r="V1012568" s="9"/>
    </row>
    <row r="1012569" spans="1:22" customFormat="1">
      <c r="A1012569" s="2"/>
      <c r="B1012569" s="61"/>
      <c r="C1012569" s="52"/>
      <c r="D1012569" s="52"/>
      <c r="E1012569" s="6"/>
      <c r="F1012569" s="26"/>
      <c r="G1012569" s="26"/>
      <c r="H1012569" s="67"/>
      <c r="I1012569" s="68"/>
      <c r="J1012569" s="6"/>
      <c r="K1012569" s="69"/>
      <c r="L1012569" s="67"/>
      <c r="M1012569" s="67"/>
      <c r="N1012569" s="70"/>
      <c r="O1012569" s="67"/>
      <c r="P1012569" s="6"/>
      <c r="Q1012569" s="6"/>
      <c r="R1012569" s="71"/>
      <c r="S1012569" s="6"/>
      <c r="T1012569" s="6"/>
      <c r="U1012569" s="6"/>
      <c r="V1012569" s="9"/>
    </row>
    <row r="1012570" spans="1:22" customFormat="1">
      <c r="A1012570" s="2"/>
      <c r="B1012570" s="61"/>
      <c r="C1012570" s="52"/>
      <c r="D1012570" s="52"/>
      <c r="E1012570" s="6"/>
      <c r="F1012570" s="26"/>
      <c r="G1012570" s="26"/>
      <c r="H1012570" s="67"/>
      <c r="I1012570" s="68"/>
      <c r="J1012570" s="6"/>
      <c r="K1012570" s="69"/>
      <c r="L1012570" s="67"/>
      <c r="M1012570" s="67"/>
      <c r="N1012570" s="70"/>
      <c r="O1012570" s="67"/>
      <c r="P1012570" s="6"/>
      <c r="Q1012570" s="6"/>
      <c r="R1012570" s="71"/>
      <c r="S1012570" s="6"/>
      <c r="T1012570" s="6"/>
      <c r="U1012570" s="6"/>
      <c r="V1012570" s="9"/>
    </row>
    <row r="1012571" spans="1:22" customFormat="1">
      <c r="A1012571" s="2"/>
      <c r="B1012571" s="61"/>
      <c r="C1012571" s="52"/>
      <c r="D1012571" s="52"/>
      <c r="E1012571" s="6"/>
      <c r="F1012571" s="26"/>
      <c r="G1012571" s="26"/>
      <c r="H1012571" s="67"/>
      <c r="I1012571" s="68"/>
      <c r="J1012571" s="6"/>
      <c r="K1012571" s="69"/>
      <c r="L1012571" s="67"/>
      <c r="M1012571" s="67"/>
      <c r="N1012571" s="70"/>
      <c r="O1012571" s="67"/>
      <c r="P1012571" s="6"/>
      <c r="Q1012571" s="6"/>
      <c r="R1012571" s="71"/>
      <c r="S1012571" s="6"/>
      <c r="T1012571" s="6"/>
      <c r="U1012571" s="6"/>
      <c r="V1012571" s="9"/>
    </row>
    <row r="1012572" spans="1:22" customFormat="1">
      <c r="A1012572" s="2"/>
      <c r="B1012572" s="61"/>
      <c r="C1012572" s="52"/>
      <c r="D1012572" s="52"/>
      <c r="E1012572" s="6"/>
      <c r="F1012572" s="26"/>
      <c r="G1012572" s="26"/>
      <c r="H1012572" s="67"/>
      <c r="I1012572" s="68"/>
      <c r="J1012572" s="6"/>
      <c r="K1012572" s="69"/>
      <c r="L1012572" s="67"/>
      <c r="M1012572" s="67"/>
      <c r="N1012572" s="70"/>
      <c r="O1012572" s="67"/>
      <c r="P1012572" s="6"/>
      <c r="Q1012572" s="6"/>
      <c r="R1012572" s="71"/>
      <c r="S1012572" s="6"/>
      <c r="T1012572" s="6"/>
      <c r="U1012572" s="6"/>
      <c r="V1012572" s="9"/>
    </row>
    <row r="1012573" spans="1:22" customFormat="1">
      <c r="A1012573" s="2"/>
      <c r="B1012573" s="61"/>
      <c r="C1012573" s="52"/>
      <c r="D1012573" s="52"/>
      <c r="E1012573" s="6"/>
      <c r="F1012573" s="26"/>
      <c r="G1012573" s="26"/>
      <c r="H1012573" s="67"/>
      <c r="I1012573" s="68"/>
      <c r="J1012573" s="6"/>
      <c r="K1012573" s="69"/>
      <c r="L1012573" s="67"/>
      <c r="M1012573" s="67"/>
      <c r="N1012573" s="70"/>
      <c r="O1012573" s="67"/>
      <c r="P1012573" s="6"/>
      <c r="Q1012573" s="6"/>
      <c r="R1012573" s="71"/>
      <c r="S1012573" s="6"/>
      <c r="T1012573" s="6"/>
      <c r="U1012573" s="6"/>
      <c r="V1012573" s="9"/>
    </row>
    <row r="1012574" spans="1:22" customFormat="1">
      <c r="A1012574" s="2"/>
      <c r="B1012574" s="61"/>
      <c r="C1012574" s="52"/>
      <c r="D1012574" s="52"/>
      <c r="E1012574" s="6"/>
      <c r="F1012574" s="26"/>
      <c r="G1012574" s="26"/>
      <c r="H1012574" s="67"/>
      <c r="I1012574" s="68"/>
      <c r="J1012574" s="6"/>
      <c r="K1012574" s="69"/>
      <c r="L1012574" s="67"/>
      <c r="M1012574" s="67"/>
      <c r="N1012574" s="70"/>
      <c r="O1012574" s="67"/>
      <c r="P1012574" s="6"/>
      <c r="Q1012574" s="6"/>
      <c r="R1012574" s="71"/>
      <c r="S1012574" s="6"/>
      <c r="T1012574" s="6"/>
      <c r="U1012574" s="6"/>
      <c r="V1012574" s="9"/>
    </row>
    <row r="1012575" spans="1:22" customFormat="1">
      <c r="A1012575" s="2"/>
      <c r="B1012575" s="61"/>
      <c r="C1012575" s="52"/>
      <c r="D1012575" s="52"/>
      <c r="E1012575" s="6"/>
      <c r="F1012575" s="26"/>
      <c r="G1012575" s="26"/>
      <c r="H1012575" s="67"/>
      <c r="I1012575" s="68"/>
      <c r="J1012575" s="6"/>
      <c r="K1012575" s="69"/>
      <c r="L1012575" s="67"/>
      <c r="M1012575" s="67"/>
      <c r="N1012575" s="70"/>
      <c r="O1012575" s="67"/>
      <c r="P1012575" s="6"/>
      <c r="Q1012575" s="6"/>
      <c r="R1012575" s="71"/>
      <c r="S1012575" s="6"/>
      <c r="T1012575" s="6"/>
      <c r="U1012575" s="6"/>
      <c r="V1012575" s="9"/>
    </row>
    <row r="1012576" spans="1:22" customFormat="1">
      <c r="A1012576" s="2"/>
      <c r="B1012576" s="61"/>
      <c r="C1012576" s="52"/>
      <c r="D1012576" s="52"/>
      <c r="E1012576" s="6"/>
      <c r="F1012576" s="26"/>
      <c r="G1012576" s="26"/>
      <c r="H1012576" s="67"/>
      <c r="I1012576" s="68"/>
      <c r="J1012576" s="6"/>
      <c r="K1012576" s="69"/>
      <c r="L1012576" s="67"/>
      <c r="M1012576" s="67"/>
      <c r="N1012576" s="70"/>
      <c r="O1012576" s="67"/>
      <c r="P1012576" s="6"/>
      <c r="Q1012576" s="6"/>
      <c r="R1012576" s="71"/>
      <c r="S1012576" s="6"/>
      <c r="T1012576" s="6"/>
      <c r="U1012576" s="6"/>
      <c r="V1012576" s="9"/>
    </row>
    <row r="1012577" spans="1:22" customFormat="1">
      <c r="A1012577" s="2"/>
      <c r="B1012577" s="61"/>
      <c r="C1012577" s="52"/>
      <c r="D1012577" s="52"/>
      <c r="E1012577" s="6"/>
      <c r="F1012577" s="26"/>
      <c r="G1012577" s="26"/>
      <c r="H1012577" s="67"/>
      <c r="I1012577" s="68"/>
      <c r="J1012577" s="6"/>
      <c r="K1012577" s="69"/>
      <c r="L1012577" s="67"/>
      <c r="M1012577" s="67"/>
      <c r="N1012577" s="70"/>
      <c r="O1012577" s="67"/>
      <c r="P1012577" s="6"/>
      <c r="Q1012577" s="6"/>
      <c r="R1012577" s="71"/>
      <c r="S1012577" s="6"/>
      <c r="T1012577" s="6"/>
      <c r="U1012577" s="6"/>
      <c r="V1012577" s="9"/>
    </row>
    <row r="1012578" spans="1:22" customFormat="1">
      <c r="A1012578" s="2"/>
      <c r="B1012578" s="61"/>
      <c r="C1012578" s="52"/>
      <c r="D1012578" s="52"/>
      <c r="E1012578" s="6"/>
      <c r="F1012578" s="26"/>
      <c r="G1012578" s="26"/>
      <c r="H1012578" s="67"/>
      <c r="I1012578" s="68"/>
      <c r="J1012578" s="6"/>
      <c r="K1012578" s="69"/>
      <c r="L1012578" s="67"/>
      <c r="M1012578" s="67"/>
      <c r="N1012578" s="70"/>
      <c r="O1012578" s="67"/>
      <c r="P1012578" s="6"/>
      <c r="Q1012578" s="6"/>
      <c r="R1012578" s="71"/>
      <c r="S1012578" s="6"/>
      <c r="T1012578" s="6"/>
      <c r="U1012578" s="6"/>
      <c r="V1012578" s="9"/>
    </row>
    <row r="1012579" spans="1:22" customFormat="1">
      <c r="A1012579" s="2"/>
      <c r="B1012579" s="61"/>
      <c r="C1012579" s="52"/>
      <c r="D1012579" s="52"/>
      <c r="E1012579" s="6"/>
      <c r="F1012579" s="26"/>
      <c r="G1012579" s="26"/>
      <c r="H1012579" s="67"/>
      <c r="I1012579" s="68"/>
      <c r="J1012579" s="6"/>
      <c r="K1012579" s="69"/>
      <c r="L1012579" s="67"/>
      <c r="M1012579" s="67"/>
      <c r="N1012579" s="70"/>
      <c r="O1012579" s="67"/>
      <c r="P1012579" s="6"/>
      <c r="Q1012579" s="6"/>
      <c r="R1012579" s="71"/>
      <c r="S1012579" s="6"/>
      <c r="T1012579" s="6"/>
      <c r="U1012579" s="6"/>
      <c r="V1012579" s="9"/>
    </row>
    <row r="1012580" spans="1:22" customFormat="1">
      <c r="A1012580" s="2"/>
      <c r="B1012580" s="61"/>
      <c r="C1012580" s="52"/>
      <c r="D1012580" s="52"/>
      <c r="E1012580" s="6"/>
      <c r="F1012580" s="26"/>
      <c r="G1012580" s="26"/>
      <c r="H1012580" s="67"/>
      <c r="I1012580" s="68"/>
      <c r="J1012580" s="6"/>
      <c r="K1012580" s="69"/>
      <c r="L1012580" s="67"/>
      <c r="M1012580" s="67"/>
      <c r="N1012580" s="70"/>
      <c r="O1012580" s="67"/>
      <c r="P1012580" s="6"/>
      <c r="Q1012580" s="6"/>
      <c r="R1012580" s="71"/>
      <c r="S1012580" s="6"/>
      <c r="T1012580" s="6"/>
      <c r="U1012580" s="6"/>
      <c r="V1012580" s="9"/>
    </row>
    <row r="1012581" spans="1:22" customFormat="1">
      <c r="A1012581" s="2"/>
      <c r="B1012581" s="61"/>
      <c r="C1012581" s="52"/>
      <c r="D1012581" s="52"/>
      <c r="E1012581" s="6"/>
      <c r="F1012581" s="26"/>
      <c r="G1012581" s="26"/>
      <c r="H1012581" s="67"/>
      <c r="I1012581" s="68"/>
      <c r="J1012581" s="6"/>
      <c r="K1012581" s="69"/>
      <c r="L1012581" s="67"/>
      <c r="M1012581" s="67"/>
      <c r="N1012581" s="70"/>
      <c r="O1012581" s="67"/>
      <c r="P1012581" s="6"/>
      <c r="Q1012581" s="6"/>
      <c r="R1012581" s="71"/>
      <c r="S1012581" s="6"/>
      <c r="T1012581" s="6"/>
      <c r="U1012581" s="6"/>
      <c r="V1012581" s="9"/>
    </row>
    <row r="1012582" spans="1:22" customFormat="1">
      <c r="A1012582" s="2"/>
      <c r="B1012582" s="61"/>
      <c r="C1012582" s="52"/>
      <c r="D1012582" s="52"/>
      <c r="E1012582" s="6"/>
      <c r="F1012582" s="26"/>
      <c r="G1012582" s="26"/>
      <c r="H1012582" s="67"/>
      <c r="I1012582" s="68"/>
      <c r="J1012582" s="6"/>
      <c r="K1012582" s="69"/>
      <c r="L1012582" s="67"/>
      <c r="M1012582" s="67"/>
      <c r="N1012582" s="70"/>
      <c r="O1012582" s="67"/>
      <c r="P1012582" s="6"/>
      <c r="Q1012582" s="6"/>
      <c r="R1012582" s="71"/>
      <c r="S1012582" s="6"/>
      <c r="T1012582" s="6"/>
      <c r="U1012582" s="6"/>
      <c r="V1012582" s="9"/>
    </row>
    <row r="1012583" spans="1:22" customFormat="1">
      <c r="A1012583" s="2"/>
      <c r="B1012583" s="61"/>
      <c r="C1012583" s="52"/>
      <c r="D1012583" s="52"/>
      <c r="E1012583" s="6"/>
      <c r="F1012583" s="26"/>
      <c r="G1012583" s="26"/>
      <c r="H1012583" s="67"/>
      <c r="I1012583" s="68"/>
      <c r="J1012583" s="6"/>
      <c r="K1012583" s="69"/>
      <c r="L1012583" s="67"/>
      <c r="M1012583" s="67"/>
      <c r="N1012583" s="70"/>
      <c r="O1012583" s="67"/>
      <c r="P1012583" s="6"/>
      <c r="Q1012583" s="6"/>
      <c r="R1012583" s="71"/>
      <c r="S1012583" s="6"/>
      <c r="T1012583" s="6"/>
      <c r="U1012583" s="6"/>
      <c r="V1012583" s="9"/>
    </row>
    <row r="1012584" spans="1:22" customFormat="1">
      <c r="A1012584" s="2"/>
      <c r="B1012584" s="61"/>
      <c r="C1012584" s="52"/>
      <c r="D1012584" s="52"/>
      <c r="E1012584" s="6"/>
      <c r="F1012584" s="26"/>
      <c r="G1012584" s="26"/>
      <c r="H1012584" s="67"/>
      <c r="I1012584" s="68"/>
      <c r="J1012584" s="6"/>
      <c r="K1012584" s="69"/>
      <c r="L1012584" s="67"/>
      <c r="M1012584" s="67"/>
      <c r="N1012584" s="70"/>
      <c r="O1012584" s="67"/>
      <c r="P1012584" s="6"/>
      <c r="Q1012584" s="6"/>
      <c r="R1012584" s="71"/>
      <c r="S1012584" s="6"/>
      <c r="T1012584" s="6"/>
      <c r="U1012584" s="6"/>
      <c r="V1012584" s="9"/>
    </row>
    <row r="1012585" spans="1:22" customFormat="1">
      <c r="A1012585" s="2"/>
      <c r="B1012585" s="61"/>
      <c r="C1012585" s="52"/>
      <c r="D1012585" s="52"/>
      <c r="E1012585" s="6"/>
      <c r="F1012585" s="26"/>
      <c r="G1012585" s="26"/>
      <c r="H1012585" s="67"/>
      <c r="I1012585" s="68"/>
      <c r="J1012585" s="6"/>
      <c r="K1012585" s="69"/>
      <c r="L1012585" s="67"/>
      <c r="M1012585" s="67"/>
      <c r="N1012585" s="70"/>
      <c r="O1012585" s="67"/>
      <c r="P1012585" s="6"/>
      <c r="Q1012585" s="6"/>
      <c r="R1012585" s="71"/>
      <c r="S1012585" s="6"/>
      <c r="T1012585" s="6"/>
      <c r="U1012585" s="6"/>
      <c r="V1012585" s="9"/>
    </row>
    <row r="1012586" spans="1:22" customFormat="1">
      <c r="A1012586" s="2"/>
      <c r="B1012586" s="61"/>
      <c r="C1012586" s="52"/>
      <c r="D1012586" s="52"/>
      <c r="E1012586" s="6"/>
      <c r="F1012586" s="26"/>
      <c r="G1012586" s="26"/>
      <c r="H1012586" s="67"/>
      <c r="I1012586" s="68"/>
      <c r="J1012586" s="6"/>
      <c r="K1012586" s="69"/>
      <c r="L1012586" s="67"/>
      <c r="M1012586" s="67"/>
      <c r="N1012586" s="70"/>
      <c r="O1012586" s="67"/>
      <c r="P1012586" s="6"/>
      <c r="Q1012586" s="6"/>
      <c r="R1012586" s="71"/>
      <c r="S1012586" s="6"/>
      <c r="T1012586" s="6"/>
      <c r="U1012586" s="6"/>
      <c r="V1012586" s="9"/>
    </row>
    <row r="1012587" spans="1:22" customFormat="1">
      <c r="A1012587" s="2"/>
      <c r="B1012587" s="61"/>
      <c r="C1012587" s="52"/>
      <c r="D1012587" s="52"/>
      <c r="E1012587" s="6"/>
      <c r="F1012587" s="26"/>
      <c r="G1012587" s="26"/>
      <c r="H1012587" s="67"/>
      <c r="I1012587" s="68"/>
      <c r="J1012587" s="6"/>
      <c r="K1012587" s="69"/>
      <c r="L1012587" s="67"/>
      <c r="M1012587" s="67"/>
      <c r="N1012587" s="70"/>
      <c r="O1012587" s="67"/>
      <c r="P1012587" s="6"/>
      <c r="Q1012587" s="6"/>
      <c r="R1012587" s="71"/>
      <c r="S1012587" s="6"/>
      <c r="T1012587" s="6"/>
      <c r="U1012587" s="6"/>
      <c r="V1012587" s="9"/>
    </row>
    <row r="1012588" spans="1:22" customFormat="1">
      <c r="A1012588" s="2"/>
      <c r="B1012588" s="61"/>
      <c r="C1012588" s="52"/>
      <c r="D1012588" s="52"/>
      <c r="E1012588" s="6"/>
      <c r="F1012588" s="26"/>
      <c r="G1012588" s="26"/>
      <c r="H1012588" s="67"/>
      <c r="I1012588" s="68"/>
      <c r="J1012588" s="6"/>
      <c r="K1012588" s="69"/>
      <c r="L1012588" s="67"/>
      <c r="M1012588" s="67"/>
      <c r="N1012588" s="70"/>
      <c r="O1012588" s="67"/>
      <c r="P1012588" s="6"/>
      <c r="Q1012588" s="6"/>
      <c r="R1012588" s="71"/>
      <c r="S1012588" s="6"/>
      <c r="T1012588" s="6"/>
      <c r="U1012588" s="6"/>
      <c r="V1012588" s="9"/>
    </row>
    <row r="1012589" spans="1:22" customFormat="1">
      <c r="A1012589" s="2"/>
      <c r="B1012589" s="61"/>
      <c r="C1012589" s="52"/>
      <c r="D1012589" s="52"/>
      <c r="E1012589" s="6"/>
      <c r="F1012589" s="26"/>
      <c r="G1012589" s="26"/>
      <c r="H1012589" s="67"/>
      <c r="I1012589" s="68"/>
      <c r="J1012589" s="6"/>
      <c r="K1012589" s="69"/>
      <c r="L1012589" s="67"/>
      <c r="M1012589" s="67"/>
      <c r="N1012589" s="70"/>
      <c r="O1012589" s="67"/>
      <c r="P1012589" s="6"/>
      <c r="Q1012589" s="6"/>
      <c r="R1012589" s="71"/>
      <c r="S1012589" s="6"/>
      <c r="T1012589" s="6"/>
      <c r="U1012589" s="6"/>
      <c r="V1012589" s="9"/>
    </row>
    <row r="1012590" spans="1:22" customFormat="1">
      <c r="A1012590" s="2"/>
      <c r="B1012590" s="61"/>
      <c r="C1012590" s="52"/>
      <c r="D1012590" s="52"/>
      <c r="E1012590" s="6"/>
      <c r="F1012590" s="26"/>
      <c r="G1012590" s="26"/>
      <c r="H1012590" s="67"/>
      <c r="I1012590" s="68"/>
      <c r="J1012590" s="6"/>
      <c r="K1012590" s="69"/>
      <c r="L1012590" s="67"/>
      <c r="M1012590" s="67"/>
      <c r="N1012590" s="70"/>
      <c r="O1012590" s="67"/>
      <c r="P1012590" s="6"/>
      <c r="Q1012590" s="6"/>
      <c r="R1012590" s="71"/>
      <c r="S1012590" s="6"/>
      <c r="T1012590" s="6"/>
      <c r="U1012590" s="6"/>
      <c r="V1012590" s="9"/>
    </row>
    <row r="1012591" spans="1:22" customFormat="1">
      <c r="A1012591" s="2"/>
      <c r="B1012591" s="61"/>
      <c r="C1012591" s="52"/>
      <c r="D1012591" s="52"/>
      <c r="E1012591" s="6"/>
      <c r="F1012591" s="26"/>
      <c r="G1012591" s="26"/>
      <c r="H1012591" s="67"/>
      <c r="I1012591" s="68"/>
      <c r="J1012591" s="6"/>
      <c r="K1012591" s="69"/>
      <c r="L1012591" s="67"/>
      <c r="M1012591" s="67"/>
      <c r="N1012591" s="70"/>
      <c r="O1012591" s="67"/>
      <c r="P1012591" s="6"/>
      <c r="Q1012591" s="6"/>
      <c r="R1012591" s="71"/>
      <c r="S1012591" s="6"/>
      <c r="T1012591" s="6"/>
      <c r="U1012591" s="6"/>
      <c r="V1012591" s="9"/>
    </row>
    <row r="1012592" spans="1:22" customFormat="1">
      <c r="A1012592" s="2"/>
      <c r="B1012592" s="61"/>
      <c r="C1012592" s="52"/>
      <c r="D1012592" s="52"/>
      <c r="E1012592" s="6"/>
      <c r="F1012592" s="26"/>
      <c r="G1012592" s="26"/>
      <c r="H1012592" s="67"/>
      <c r="I1012592" s="68"/>
      <c r="J1012592" s="6"/>
      <c r="K1012592" s="69"/>
      <c r="L1012592" s="67"/>
      <c r="M1012592" s="67"/>
      <c r="N1012592" s="70"/>
      <c r="O1012592" s="67"/>
      <c r="P1012592" s="6"/>
      <c r="Q1012592" s="6"/>
      <c r="R1012592" s="71"/>
      <c r="S1012592" s="6"/>
      <c r="T1012592" s="6"/>
      <c r="U1012592" s="6"/>
      <c r="V1012592" s="9"/>
    </row>
    <row r="1012593" spans="1:22" customFormat="1">
      <c r="A1012593" s="2"/>
      <c r="B1012593" s="61"/>
      <c r="C1012593" s="52"/>
      <c r="D1012593" s="52"/>
      <c r="E1012593" s="6"/>
      <c r="F1012593" s="26"/>
      <c r="G1012593" s="26"/>
      <c r="H1012593" s="67"/>
      <c r="I1012593" s="68"/>
      <c r="J1012593" s="6"/>
      <c r="K1012593" s="69"/>
      <c r="L1012593" s="67"/>
      <c r="M1012593" s="67"/>
      <c r="N1012593" s="70"/>
      <c r="O1012593" s="67"/>
      <c r="P1012593" s="6"/>
      <c r="Q1012593" s="6"/>
      <c r="R1012593" s="71"/>
      <c r="S1012593" s="6"/>
      <c r="T1012593" s="6"/>
      <c r="U1012593" s="6"/>
      <c r="V1012593" s="9"/>
    </row>
    <row r="1012594" spans="1:22" customFormat="1">
      <c r="A1012594" s="2"/>
      <c r="B1012594" s="61"/>
      <c r="C1012594" s="52"/>
      <c r="D1012594" s="52"/>
      <c r="E1012594" s="6"/>
      <c r="F1012594" s="26"/>
      <c r="G1012594" s="26"/>
      <c r="H1012594" s="67"/>
      <c r="I1012594" s="68"/>
      <c r="J1012594" s="6"/>
      <c r="K1012594" s="69"/>
      <c r="L1012594" s="67"/>
      <c r="M1012594" s="67"/>
      <c r="N1012594" s="70"/>
      <c r="O1012594" s="67"/>
      <c r="P1012594" s="6"/>
      <c r="Q1012594" s="6"/>
      <c r="R1012594" s="71"/>
      <c r="S1012594" s="6"/>
      <c r="T1012594" s="6"/>
      <c r="U1012594" s="6"/>
      <c r="V1012594" s="9"/>
    </row>
    <row r="1012595" spans="1:22" customFormat="1">
      <c r="A1012595" s="2"/>
      <c r="B1012595" s="61"/>
      <c r="C1012595" s="52"/>
      <c r="D1012595" s="52"/>
      <c r="E1012595" s="6"/>
      <c r="F1012595" s="26"/>
      <c r="G1012595" s="26"/>
      <c r="H1012595" s="67"/>
      <c r="I1012595" s="68"/>
      <c r="J1012595" s="6"/>
      <c r="K1012595" s="69"/>
      <c r="L1012595" s="67"/>
      <c r="M1012595" s="67"/>
      <c r="N1012595" s="70"/>
      <c r="O1012595" s="67"/>
      <c r="P1012595" s="6"/>
      <c r="Q1012595" s="6"/>
      <c r="R1012595" s="71"/>
      <c r="S1012595" s="6"/>
      <c r="T1012595" s="6"/>
      <c r="U1012595" s="6"/>
      <c r="V1012595" s="9"/>
    </row>
    <row r="1012596" spans="1:22" customFormat="1">
      <c r="A1012596" s="2"/>
      <c r="B1012596" s="61"/>
      <c r="C1012596" s="52"/>
      <c r="D1012596" s="52"/>
      <c r="E1012596" s="6"/>
      <c r="F1012596" s="26"/>
      <c r="G1012596" s="26"/>
      <c r="H1012596" s="67"/>
      <c r="I1012596" s="68"/>
      <c r="J1012596" s="6"/>
      <c r="K1012596" s="69"/>
      <c r="L1012596" s="67"/>
      <c r="M1012596" s="67"/>
      <c r="N1012596" s="70"/>
      <c r="O1012596" s="67"/>
      <c r="P1012596" s="6"/>
      <c r="Q1012596" s="6"/>
      <c r="R1012596" s="71"/>
      <c r="S1012596" s="6"/>
      <c r="T1012596" s="6"/>
      <c r="U1012596" s="6"/>
      <c r="V1012596" s="9"/>
    </row>
    <row r="1012597" spans="1:22" customFormat="1">
      <c r="A1012597" s="2"/>
      <c r="B1012597" s="61"/>
      <c r="C1012597" s="52"/>
      <c r="D1012597" s="52"/>
      <c r="E1012597" s="6"/>
      <c r="F1012597" s="26"/>
      <c r="G1012597" s="26"/>
      <c r="H1012597" s="67"/>
      <c r="I1012597" s="68"/>
      <c r="J1012597" s="6"/>
      <c r="K1012597" s="69"/>
      <c r="L1012597" s="67"/>
      <c r="M1012597" s="67"/>
      <c r="N1012597" s="70"/>
      <c r="O1012597" s="67"/>
      <c r="P1012597" s="6"/>
      <c r="Q1012597" s="6"/>
      <c r="R1012597" s="71"/>
      <c r="S1012597" s="6"/>
      <c r="T1012597" s="6"/>
      <c r="U1012597" s="6"/>
      <c r="V1012597" s="9"/>
    </row>
    <row r="1012598" spans="1:22" customFormat="1">
      <c r="A1012598" s="2"/>
      <c r="B1012598" s="61"/>
      <c r="C1012598" s="52"/>
      <c r="D1012598" s="52"/>
      <c r="E1012598" s="6"/>
      <c r="F1012598" s="26"/>
      <c r="G1012598" s="26"/>
      <c r="H1012598" s="67"/>
      <c r="I1012598" s="68"/>
      <c r="J1012598" s="6"/>
      <c r="K1012598" s="69"/>
      <c r="L1012598" s="67"/>
      <c r="M1012598" s="67"/>
      <c r="N1012598" s="70"/>
      <c r="O1012598" s="67"/>
      <c r="P1012598" s="6"/>
      <c r="Q1012598" s="6"/>
      <c r="R1012598" s="71"/>
      <c r="S1012598" s="6"/>
      <c r="T1012598" s="6"/>
      <c r="U1012598" s="6"/>
      <c r="V1012598" s="9"/>
    </row>
    <row r="1012599" spans="1:22" customFormat="1">
      <c r="A1012599" s="2"/>
      <c r="B1012599" s="61"/>
      <c r="C1012599" s="52"/>
      <c r="D1012599" s="52"/>
      <c r="E1012599" s="6"/>
      <c r="F1012599" s="26"/>
      <c r="G1012599" s="26"/>
      <c r="H1012599" s="67"/>
      <c r="I1012599" s="68"/>
      <c r="J1012599" s="6"/>
      <c r="K1012599" s="69"/>
      <c r="L1012599" s="67"/>
      <c r="M1012599" s="67"/>
      <c r="N1012599" s="70"/>
      <c r="O1012599" s="67"/>
      <c r="P1012599" s="6"/>
      <c r="Q1012599" s="6"/>
      <c r="R1012599" s="71"/>
      <c r="S1012599" s="6"/>
      <c r="T1012599" s="6"/>
      <c r="U1012599" s="6"/>
      <c r="V1012599" s="9"/>
    </row>
    <row r="1012600" spans="1:22" customFormat="1">
      <c r="A1012600" s="2"/>
      <c r="B1012600" s="61"/>
      <c r="C1012600" s="52"/>
      <c r="D1012600" s="52"/>
      <c r="E1012600" s="6"/>
      <c r="F1012600" s="26"/>
      <c r="G1012600" s="26"/>
      <c r="H1012600" s="67"/>
      <c r="I1012600" s="68"/>
      <c r="J1012600" s="6"/>
      <c r="K1012600" s="69"/>
      <c r="L1012600" s="67"/>
      <c r="M1012600" s="67"/>
      <c r="N1012600" s="70"/>
      <c r="O1012600" s="67"/>
      <c r="P1012600" s="6"/>
      <c r="Q1012600" s="6"/>
      <c r="R1012600" s="71"/>
      <c r="S1012600" s="6"/>
      <c r="T1012600" s="6"/>
      <c r="U1012600" s="6"/>
      <c r="V1012600" s="9"/>
    </row>
    <row r="1012601" spans="1:22" customFormat="1">
      <c r="A1012601" s="2"/>
      <c r="B1012601" s="61"/>
      <c r="C1012601" s="52"/>
      <c r="D1012601" s="52"/>
      <c r="E1012601" s="6"/>
      <c r="F1012601" s="26"/>
      <c r="G1012601" s="26"/>
      <c r="H1012601" s="67"/>
      <c r="I1012601" s="68"/>
      <c r="J1012601" s="6"/>
      <c r="K1012601" s="69"/>
      <c r="L1012601" s="67"/>
      <c r="M1012601" s="67"/>
      <c r="N1012601" s="70"/>
      <c r="O1012601" s="67"/>
      <c r="P1012601" s="6"/>
      <c r="Q1012601" s="6"/>
      <c r="R1012601" s="71"/>
      <c r="S1012601" s="6"/>
      <c r="T1012601" s="6"/>
      <c r="U1012601" s="6"/>
      <c r="V1012601" s="9"/>
    </row>
    <row r="1012602" spans="1:22" customFormat="1">
      <c r="A1012602" s="2"/>
      <c r="B1012602" s="61"/>
      <c r="C1012602" s="52"/>
      <c r="D1012602" s="52"/>
      <c r="E1012602" s="6"/>
      <c r="F1012602" s="26"/>
      <c r="G1012602" s="26"/>
      <c r="H1012602" s="67"/>
      <c r="I1012602" s="68"/>
      <c r="J1012602" s="6"/>
      <c r="K1012602" s="69"/>
      <c r="L1012602" s="67"/>
      <c r="M1012602" s="67"/>
      <c r="N1012602" s="70"/>
      <c r="O1012602" s="67"/>
      <c r="P1012602" s="6"/>
      <c r="Q1012602" s="6"/>
      <c r="R1012602" s="71"/>
      <c r="S1012602" s="6"/>
      <c r="T1012602" s="6"/>
      <c r="U1012602" s="6"/>
      <c r="V1012602" s="9"/>
    </row>
    <row r="1012603" spans="1:22" customFormat="1">
      <c r="A1012603" s="2"/>
      <c r="B1012603" s="61"/>
      <c r="C1012603" s="52"/>
      <c r="D1012603" s="52"/>
      <c r="E1012603" s="6"/>
      <c r="F1012603" s="26"/>
      <c r="G1012603" s="26"/>
      <c r="H1012603" s="67"/>
      <c r="I1012603" s="68"/>
      <c r="J1012603" s="6"/>
      <c r="K1012603" s="69"/>
      <c r="L1012603" s="67"/>
      <c r="M1012603" s="67"/>
      <c r="N1012603" s="70"/>
      <c r="O1012603" s="67"/>
      <c r="P1012603" s="6"/>
      <c r="Q1012603" s="6"/>
      <c r="R1012603" s="71"/>
      <c r="S1012603" s="6"/>
      <c r="T1012603" s="6"/>
      <c r="U1012603" s="6"/>
      <c r="V1012603" s="9"/>
    </row>
    <row r="1012604" spans="1:22" customFormat="1">
      <c r="A1012604" s="2"/>
      <c r="B1012604" s="61"/>
      <c r="C1012604" s="52"/>
      <c r="D1012604" s="52"/>
      <c r="E1012604" s="6"/>
      <c r="F1012604" s="26"/>
      <c r="G1012604" s="26"/>
      <c r="H1012604" s="67"/>
      <c r="I1012604" s="68"/>
      <c r="J1012604" s="6"/>
      <c r="K1012604" s="69"/>
      <c r="L1012604" s="67"/>
      <c r="M1012604" s="67"/>
      <c r="N1012604" s="70"/>
      <c r="O1012604" s="67"/>
      <c r="P1012604" s="6"/>
      <c r="Q1012604" s="6"/>
      <c r="R1012604" s="71"/>
      <c r="S1012604" s="6"/>
      <c r="T1012604" s="6"/>
      <c r="U1012604" s="6"/>
      <c r="V1012604" s="9"/>
    </row>
    <row r="1012605" spans="1:22" customFormat="1">
      <c r="A1012605" s="2"/>
      <c r="B1012605" s="61"/>
      <c r="C1012605" s="52"/>
      <c r="D1012605" s="52"/>
      <c r="E1012605" s="6"/>
      <c r="F1012605" s="26"/>
      <c r="G1012605" s="26"/>
      <c r="H1012605" s="67"/>
      <c r="I1012605" s="68"/>
      <c r="J1012605" s="6"/>
      <c r="K1012605" s="69"/>
      <c r="L1012605" s="67"/>
      <c r="M1012605" s="67"/>
      <c r="N1012605" s="70"/>
      <c r="O1012605" s="67"/>
      <c r="P1012605" s="6"/>
      <c r="Q1012605" s="6"/>
      <c r="R1012605" s="71"/>
      <c r="S1012605" s="6"/>
      <c r="T1012605" s="6"/>
      <c r="U1012605" s="6"/>
      <c r="V1012605" s="9"/>
    </row>
    <row r="1012606" spans="1:22" customFormat="1">
      <c r="A1012606" s="2"/>
      <c r="B1012606" s="61"/>
      <c r="C1012606" s="52"/>
      <c r="D1012606" s="52"/>
      <c r="E1012606" s="6"/>
      <c r="F1012606" s="26"/>
      <c r="G1012606" s="26"/>
      <c r="H1012606" s="67"/>
      <c r="I1012606" s="68"/>
      <c r="J1012606" s="6"/>
      <c r="K1012606" s="69"/>
      <c r="L1012606" s="67"/>
      <c r="M1012606" s="67"/>
      <c r="N1012606" s="70"/>
      <c r="O1012606" s="67"/>
      <c r="P1012606" s="6"/>
      <c r="Q1012606" s="6"/>
      <c r="R1012606" s="71"/>
      <c r="S1012606" s="6"/>
      <c r="T1012606" s="6"/>
      <c r="U1012606" s="6"/>
      <c r="V1012606" s="9"/>
    </row>
    <row r="1012607" spans="1:22" customFormat="1">
      <c r="A1012607" s="2"/>
      <c r="B1012607" s="61"/>
      <c r="C1012607" s="52"/>
      <c r="D1012607" s="52"/>
      <c r="E1012607" s="6"/>
      <c r="F1012607" s="26"/>
      <c r="G1012607" s="26"/>
      <c r="H1012607" s="67"/>
      <c r="I1012607" s="68"/>
      <c r="J1012607" s="6"/>
      <c r="K1012607" s="69"/>
      <c r="L1012607" s="67"/>
      <c r="M1012607" s="67"/>
      <c r="N1012607" s="70"/>
      <c r="O1012607" s="67"/>
      <c r="P1012607" s="6"/>
      <c r="Q1012607" s="6"/>
      <c r="R1012607" s="71"/>
      <c r="S1012607" s="6"/>
      <c r="T1012607" s="6"/>
      <c r="U1012607" s="6"/>
      <c r="V1012607" s="9"/>
    </row>
    <row r="1012608" spans="1:22" customFormat="1">
      <c r="A1012608" s="2"/>
      <c r="B1012608" s="61"/>
      <c r="C1012608" s="52"/>
      <c r="D1012608" s="52"/>
      <c r="E1012608" s="6"/>
      <c r="F1012608" s="26"/>
      <c r="G1012608" s="26"/>
      <c r="H1012608" s="67"/>
      <c r="I1012608" s="68"/>
      <c r="J1012608" s="6"/>
      <c r="K1012608" s="69"/>
      <c r="L1012608" s="67"/>
      <c r="M1012608" s="67"/>
      <c r="N1012608" s="70"/>
      <c r="O1012608" s="67"/>
      <c r="P1012608" s="6"/>
      <c r="Q1012608" s="6"/>
      <c r="R1012608" s="71"/>
      <c r="S1012608" s="6"/>
      <c r="T1012608" s="6"/>
      <c r="U1012608" s="6"/>
      <c r="V1012608" s="9"/>
    </row>
    <row r="1012609" spans="1:22" customFormat="1">
      <c r="A1012609" s="2"/>
      <c r="B1012609" s="61"/>
      <c r="C1012609" s="52"/>
      <c r="D1012609" s="52"/>
      <c r="E1012609" s="6"/>
      <c r="F1012609" s="26"/>
      <c r="G1012609" s="26"/>
      <c r="H1012609" s="67"/>
      <c r="I1012609" s="68"/>
      <c r="J1012609" s="6"/>
      <c r="K1012609" s="69"/>
      <c r="L1012609" s="67"/>
      <c r="M1012609" s="67"/>
      <c r="N1012609" s="70"/>
      <c r="O1012609" s="67"/>
      <c r="P1012609" s="6"/>
      <c r="Q1012609" s="6"/>
      <c r="R1012609" s="71"/>
      <c r="S1012609" s="6"/>
      <c r="T1012609" s="6"/>
      <c r="U1012609" s="6"/>
      <c r="V1012609" s="9"/>
    </row>
    <row r="1012610" spans="1:22" customFormat="1">
      <c r="A1012610" s="2"/>
      <c r="B1012610" s="61"/>
      <c r="C1012610" s="52"/>
      <c r="D1012610" s="52"/>
      <c r="E1012610" s="6"/>
      <c r="F1012610" s="26"/>
      <c r="G1012610" s="26"/>
      <c r="H1012610" s="67"/>
      <c r="I1012610" s="68"/>
      <c r="J1012610" s="6"/>
      <c r="K1012610" s="69"/>
      <c r="L1012610" s="67"/>
      <c r="M1012610" s="67"/>
      <c r="N1012610" s="70"/>
      <c r="O1012610" s="67"/>
      <c r="P1012610" s="6"/>
      <c r="Q1012610" s="6"/>
      <c r="R1012610" s="71"/>
      <c r="S1012610" s="6"/>
      <c r="T1012610" s="6"/>
      <c r="U1012610" s="6"/>
      <c r="V1012610" s="9"/>
    </row>
    <row r="1012611" spans="1:22" customFormat="1">
      <c r="A1012611" s="2"/>
      <c r="B1012611" s="61"/>
      <c r="C1012611" s="52"/>
      <c r="D1012611" s="52"/>
      <c r="E1012611" s="6"/>
      <c r="F1012611" s="26"/>
      <c r="G1012611" s="26"/>
      <c r="H1012611" s="67"/>
      <c r="I1012611" s="68"/>
      <c r="J1012611" s="6"/>
      <c r="K1012611" s="69"/>
      <c r="L1012611" s="67"/>
      <c r="M1012611" s="67"/>
      <c r="N1012611" s="70"/>
      <c r="O1012611" s="67"/>
      <c r="P1012611" s="6"/>
      <c r="Q1012611" s="6"/>
      <c r="R1012611" s="71"/>
      <c r="S1012611" s="6"/>
      <c r="T1012611" s="6"/>
      <c r="U1012611" s="6"/>
      <c r="V1012611" s="9"/>
    </row>
    <row r="1012612" spans="1:22" customFormat="1">
      <c r="A1012612" s="2"/>
      <c r="B1012612" s="61"/>
      <c r="C1012612" s="52"/>
      <c r="D1012612" s="52"/>
      <c r="E1012612" s="6"/>
      <c r="F1012612" s="26"/>
      <c r="G1012612" s="26"/>
      <c r="H1012612" s="67"/>
      <c r="I1012612" s="68"/>
      <c r="J1012612" s="6"/>
      <c r="K1012612" s="69"/>
      <c r="L1012612" s="67"/>
      <c r="M1012612" s="67"/>
      <c r="N1012612" s="70"/>
      <c r="O1012612" s="67"/>
      <c r="P1012612" s="6"/>
      <c r="Q1012612" s="6"/>
      <c r="R1012612" s="71"/>
      <c r="S1012612" s="6"/>
      <c r="T1012612" s="6"/>
      <c r="U1012612" s="6"/>
      <c r="V1012612" s="9"/>
    </row>
    <row r="1012613" spans="1:22" customFormat="1">
      <c r="A1012613" s="2"/>
      <c r="B1012613" s="61"/>
      <c r="C1012613" s="52"/>
      <c r="D1012613" s="52"/>
      <c r="E1012613" s="6"/>
      <c r="F1012613" s="26"/>
      <c r="G1012613" s="26"/>
      <c r="H1012613" s="67"/>
      <c r="I1012613" s="68"/>
      <c r="J1012613" s="6"/>
      <c r="K1012613" s="69"/>
      <c r="L1012613" s="67"/>
      <c r="M1012613" s="67"/>
      <c r="N1012613" s="70"/>
      <c r="O1012613" s="67"/>
      <c r="P1012613" s="6"/>
      <c r="Q1012613" s="6"/>
      <c r="R1012613" s="71"/>
      <c r="S1012613" s="6"/>
      <c r="T1012613" s="6"/>
      <c r="U1012613" s="6"/>
      <c r="V1012613" s="9"/>
    </row>
    <row r="1012614" spans="1:22" customFormat="1">
      <c r="A1012614" s="2"/>
      <c r="B1012614" s="61"/>
      <c r="C1012614" s="52"/>
      <c r="D1012614" s="52"/>
      <c r="E1012614" s="6"/>
      <c r="F1012614" s="26"/>
      <c r="G1012614" s="26"/>
      <c r="H1012614" s="67"/>
      <c r="I1012614" s="68"/>
      <c r="J1012614" s="6"/>
      <c r="K1012614" s="69"/>
      <c r="L1012614" s="67"/>
      <c r="M1012614" s="67"/>
      <c r="N1012614" s="70"/>
      <c r="O1012614" s="67"/>
      <c r="P1012614" s="6"/>
      <c r="Q1012614" s="6"/>
      <c r="R1012614" s="71"/>
      <c r="S1012614" s="6"/>
      <c r="T1012614" s="6"/>
      <c r="U1012614" s="6"/>
      <c r="V1012614" s="9"/>
    </row>
    <row r="1012615" spans="1:22" customFormat="1">
      <c r="A1012615" s="2"/>
      <c r="B1012615" s="61"/>
      <c r="C1012615" s="52"/>
      <c r="D1012615" s="52"/>
      <c r="E1012615" s="6"/>
      <c r="F1012615" s="26"/>
      <c r="G1012615" s="26"/>
      <c r="H1012615" s="67"/>
      <c r="I1012615" s="68"/>
      <c r="J1012615" s="6"/>
      <c r="K1012615" s="69"/>
      <c r="L1012615" s="67"/>
      <c r="M1012615" s="67"/>
      <c r="N1012615" s="70"/>
      <c r="O1012615" s="67"/>
      <c r="P1012615" s="6"/>
      <c r="Q1012615" s="6"/>
      <c r="R1012615" s="71"/>
      <c r="S1012615" s="6"/>
      <c r="T1012615" s="6"/>
      <c r="U1012615" s="6"/>
      <c r="V1012615" s="9"/>
    </row>
    <row r="1012616" spans="1:22" customFormat="1">
      <c r="A1012616" s="2"/>
      <c r="B1012616" s="61"/>
      <c r="C1012616" s="52"/>
      <c r="D1012616" s="52"/>
      <c r="E1012616" s="6"/>
      <c r="F1012616" s="26"/>
      <c r="G1012616" s="26"/>
      <c r="H1012616" s="67"/>
      <c r="I1012616" s="68"/>
      <c r="J1012616" s="6"/>
      <c r="K1012616" s="69"/>
      <c r="L1012616" s="67"/>
      <c r="M1012616" s="67"/>
      <c r="N1012616" s="70"/>
      <c r="O1012616" s="67"/>
      <c r="P1012616" s="6"/>
      <c r="Q1012616" s="6"/>
      <c r="R1012616" s="71"/>
      <c r="S1012616" s="6"/>
      <c r="T1012616" s="6"/>
      <c r="U1012616" s="6"/>
      <c r="V1012616" s="9"/>
    </row>
    <row r="1012617" spans="1:22" customFormat="1">
      <c r="A1012617" s="2"/>
      <c r="B1012617" s="61"/>
      <c r="C1012617" s="52"/>
      <c r="D1012617" s="52"/>
      <c r="E1012617" s="6"/>
      <c r="F1012617" s="26"/>
      <c r="G1012617" s="26"/>
      <c r="H1012617" s="67"/>
      <c r="I1012617" s="68"/>
      <c r="J1012617" s="6"/>
      <c r="K1012617" s="69"/>
      <c r="L1012617" s="67"/>
      <c r="M1012617" s="67"/>
      <c r="N1012617" s="70"/>
      <c r="O1012617" s="67"/>
      <c r="P1012617" s="6"/>
      <c r="Q1012617" s="6"/>
      <c r="R1012617" s="71"/>
      <c r="S1012617" s="6"/>
      <c r="T1012617" s="6"/>
      <c r="U1012617" s="6"/>
      <c r="V1012617" s="9"/>
    </row>
    <row r="1012618" spans="1:22" customFormat="1">
      <c r="A1012618" s="2"/>
      <c r="B1012618" s="61"/>
      <c r="C1012618" s="52"/>
      <c r="D1012618" s="52"/>
      <c r="E1012618" s="6"/>
      <c r="F1012618" s="26"/>
      <c r="G1012618" s="26"/>
      <c r="H1012618" s="67"/>
      <c r="I1012618" s="68"/>
      <c r="J1012618" s="6"/>
      <c r="K1012618" s="69"/>
      <c r="L1012618" s="67"/>
      <c r="M1012618" s="67"/>
      <c r="N1012618" s="70"/>
      <c r="O1012618" s="67"/>
      <c r="P1012618" s="6"/>
      <c r="Q1012618" s="6"/>
      <c r="R1012618" s="71"/>
      <c r="S1012618" s="6"/>
      <c r="T1012618" s="6"/>
      <c r="U1012618" s="6"/>
      <c r="V1012618" s="9"/>
    </row>
    <row r="1012619" spans="1:22" customFormat="1">
      <c r="A1012619" s="2"/>
      <c r="B1012619" s="61"/>
      <c r="C1012619" s="52"/>
      <c r="D1012619" s="52"/>
      <c r="E1012619" s="6"/>
      <c r="F1012619" s="26"/>
      <c r="G1012619" s="26"/>
      <c r="H1012619" s="67"/>
      <c r="I1012619" s="68"/>
      <c r="J1012619" s="6"/>
      <c r="K1012619" s="69"/>
      <c r="L1012619" s="67"/>
      <c r="M1012619" s="67"/>
      <c r="N1012619" s="70"/>
      <c r="O1012619" s="67"/>
      <c r="P1012619" s="6"/>
      <c r="Q1012619" s="6"/>
      <c r="R1012619" s="71"/>
      <c r="S1012619" s="6"/>
      <c r="T1012619" s="6"/>
      <c r="U1012619" s="6"/>
      <c r="V1012619" s="9"/>
    </row>
    <row r="1012620" spans="1:22" customFormat="1">
      <c r="A1012620" s="2"/>
      <c r="B1012620" s="61"/>
      <c r="C1012620" s="52"/>
      <c r="D1012620" s="52"/>
      <c r="E1012620" s="6"/>
      <c r="F1012620" s="26"/>
      <c r="G1012620" s="26"/>
      <c r="H1012620" s="67"/>
      <c r="I1012620" s="68"/>
      <c r="J1012620" s="6"/>
      <c r="K1012620" s="69"/>
      <c r="L1012620" s="67"/>
      <c r="M1012620" s="67"/>
      <c r="N1012620" s="70"/>
      <c r="O1012620" s="67"/>
      <c r="P1012620" s="6"/>
      <c r="Q1012620" s="6"/>
      <c r="R1012620" s="71"/>
      <c r="S1012620" s="6"/>
      <c r="T1012620" s="6"/>
      <c r="U1012620" s="6"/>
      <c r="V1012620" s="9"/>
    </row>
    <row r="1012621" spans="1:22" customFormat="1">
      <c r="A1012621" s="2"/>
      <c r="B1012621" s="61"/>
      <c r="C1012621" s="52"/>
      <c r="D1012621" s="52"/>
      <c r="E1012621" s="6"/>
      <c r="F1012621" s="26"/>
      <c r="G1012621" s="26"/>
      <c r="H1012621" s="67"/>
      <c r="I1012621" s="68"/>
      <c r="J1012621" s="6"/>
      <c r="K1012621" s="69"/>
      <c r="L1012621" s="67"/>
      <c r="M1012621" s="67"/>
      <c r="N1012621" s="70"/>
      <c r="O1012621" s="67"/>
      <c r="P1012621" s="6"/>
      <c r="Q1012621" s="6"/>
      <c r="R1012621" s="71"/>
      <c r="S1012621" s="6"/>
      <c r="T1012621" s="6"/>
      <c r="U1012621" s="6"/>
      <c r="V1012621" s="9"/>
    </row>
    <row r="1012622" spans="1:22" customFormat="1">
      <c r="A1012622" s="2"/>
      <c r="B1012622" s="61"/>
      <c r="C1012622" s="52"/>
      <c r="D1012622" s="52"/>
      <c r="E1012622" s="6"/>
      <c r="F1012622" s="26"/>
      <c r="G1012622" s="26"/>
      <c r="H1012622" s="67"/>
      <c r="I1012622" s="68"/>
      <c r="J1012622" s="6"/>
      <c r="K1012622" s="69"/>
      <c r="L1012622" s="67"/>
      <c r="M1012622" s="67"/>
      <c r="N1012622" s="70"/>
      <c r="O1012622" s="67"/>
      <c r="P1012622" s="6"/>
      <c r="Q1012622" s="6"/>
      <c r="R1012622" s="71"/>
      <c r="S1012622" s="6"/>
      <c r="T1012622" s="6"/>
      <c r="U1012622" s="6"/>
      <c r="V1012622" s="9"/>
    </row>
    <row r="1012623" spans="1:22" customFormat="1">
      <c r="A1012623" s="2"/>
      <c r="B1012623" s="61"/>
      <c r="C1012623" s="52"/>
      <c r="D1012623" s="52"/>
      <c r="E1012623" s="6"/>
      <c r="F1012623" s="26"/>
      <c r="G1012623" s="26"/>
      <c r="H1012623" s="67"/>
      <c r="I1012623" s="68"/>
      <c r="J1012623" s="6"/>
      <c r="K1012623" s="69"/>
      <c r="L1012623" s="67"/>
      <c r="M1012623" s="67"/>
      <c r="N1012623" s="70"/>
      <c r="O1012623" s="67"/>
      <c r="P1012623" s="6"/>
      <c r="Q1012623" s="6"/>
      <c r="R1012623" s="71"/>
      <c r="S1012623" s="6"/>
      <c r="T1012623" s="6"/>
      <c r="U1012623" s="6"/>
      <c r="V1012623" s="9"/>
    </row>
    <row r="1012624" spans="1:22" customFormat="1">
      <c r="A1012624" s="2"/>
      <c r="B1012624" s="61"/>
      <c r="C1012624" s="52"/>
      <c r="D1012624" s="52"/>
      <c r="E1012624" s="6"/>
      <c r="F1012624" s="26"/>
      <c r="G1012624" s="26"/>
      <c r="H1012624" s="67"/>
      <c r="I1012624" s="68"/>
      <c r="J1012624" s="6"/>
      <c r="K1012624" s="69"/>
      <c r="L1012624" s="67"/>
      <c r="M1012624" s="67"/>
      <c r="N1012624" s="70"/>
      <c r="O1012624" s="67"/>
      <c r="P1012624" s="6"/>
      <c r="Q1012624" s="6"/>
      <c r="R1012624" s="71"/>
      <c r="S1012624" s="6"/>
      <c r="T1012624" s="6"/>
      <c r="U1012624" s="6"/>
      <c r="V1012624" s="9"/>
    </row>
    <row r="1012625" spans="1:22" customFormat="1">
      <c r="A1012625" s="2"/>
      <c r="B1012625" s="61"/>
      <c r="C1012625" s="52"/>
      <c r="D1012625" s="52"/>
      <c r="E1012625" s="6"/>
      <c r="F1012625" s="26"/>
      <c r="G1012625" s="26"/>
      <c r="H1012625" s="67"/>
      <c r="I1012625" s="68"/>
      <c r="J1012625" s="6"/>
      <c r="K1012625" s="69"/>
      <c r="L1012625" s="67"/>
      <c r="M1012625" s="67"/>
      <c r="N1012625" s="70"/>
      <c r="O1012625" s="67"/>
      <c r="P1012625" s="6"/>
      <c r="Q1012625" s="6"/>
      <c r="R1012625" s="71"/>
      <c r="S1012625" s="6"/>
      <c r="T1012625" s="6"/>
      <c r="U1012625" s="6"/>
      <c r="V1012625" s="9"/>
    </row>
    <row r="1012626" spans="1:22" customFormat="1">
      <c r="A1012626" s="2"/>
      <c r="B1012626" s="61"/>
      <c r="C1012626" s="52"/>
      <c r="D1012626" s="52"/>
      <c r="E1012626" s="6"/>
      <c r="F1012626" s="26"/>
      <c r="G1012626" s="26"/>
      <c r="H1012626" s="67"/>
      <c r="I1012626" s="68"/>
      <c r="J1012626" s="6"/>
      <c r="K1012626" s="69"/>
      <c r="L1012626" s="67"/>
      <c r="M1012626" s="67"/>
      <c r="N1012626" s="70"/>
      <c r="O1012626" s="67"/>
      <c r="P1012626" s="6"/>
      <c r="Q1012626" s="6"/>
      <c r="R1012626" s="71"/>
      <c r="S1012626" s="6"/>
      <c r="T1012626" s="6"/>
      <c r="U1012626" s="6"/>
      <c r="V1012626" s="9"/>
    </row>
    <row r="1012627" spans="1:22" customFormat="1">
      <c r="A1012627" s="2"/>
      <c r="B1012627" s="61"/>
      <c r="C1012627" s="52"/>
      <c r="D1012627" s="52"/>
      <c r="E1012627" s="6"/>
      <c r="F1012627" s="26"/>
      <c r="G1012627" s="26"/>
      <c r="H1012627" s="67"/>
      <c r="I1012627" s="68"/>
      <c r="J1012627" s="6"/>
      <c r="K1012627" s="69"/>
      <c r="L1012627" s="67"/>
      <c r="M1012627" s="67"/>
      <c r="N1012627" s="70"/>
      <c r="O1012627" s="67"/>
      <c r="P1012627" s="6"/>
      <c r="Q1012627" s="6"/>
      <c r="R1012627" s="71"/>
      <c r="S1012627" s="6"/>
      <c r="T1012627" s="6"/>
      <c r="U1012627" s="6"/>
      <c r="V1012627" s="9"/>
    </row>
    <row r="1012628" spans="1:22" customFormat="1">
      <c r="A1012628" s="2"/>
      <c r="B1012628" s="61"/>
      <c r="C1012628" s="52"/>
      <c r="D1012628" s="52"/>
      <c r="E1012628" s="6"/>
      <c r="F1012628" s="26"/>
      <c r="G1012628" s="26"/>
      <c r="H1012628" s="67"/>
      <c r="I1012628" s="68"/>
      <c r="J1012628" s="6"/>
      <c r="K1012628" s="69"/>
      <c r="L1012628" s="67"/>
      <c r="M1012628" s="67"/>
      <c r="N1012628" s="70"/>
      <c r="O1012628" s="67"/>
      <c r="P1012628" s="6"/>
      <c r="Q1012628" s="6"/>
      <c r="R1012628" s="71"/>
      <c r="S1012628" s="6"/>
      <c r="T1012628" s="6"/>
      <c r="U1012628" s="6"/>
      <c r="V1012628" s="9"/>
    </row>
    <row r="1012629" spans="1:22" customFormat="1">
      <c r="A1012629" s="2"/>
      <c r="B1012629" s="61"/>
      <c r="C1012629" s="52"/>
      <c r="D1012629" s="52"/>
      <c r="E1012629" s="6"/>
      <c r="F1012629" s="26"/>
      <c r="G1012629" s="26"/>
      <c r="H1012629" s="67"/>
      <c r="I1012629" s="68"/>
      <c r="J1012629" s="6"/>
      <c r="K1012629" s="69"/>
      <c r="L1012629" s="67"/>
      <c r="M1012629" s="67"/>
      <c r="N1012629" s="70"/>
      <c r="O1012629" s="67"/>
      <c r="P1012629" s="6"/>
      <c r="Q1012629" s="6"/>
      <c r="R1012629" s="71"/>
      <c r="S1012629" s="6"/>
      <c r="T1012629" s="6"/>
      <c r="U1012629" s="6"/>
      <c r="V1012629" s="9"/>
    </row>
    <row r="1012630" spans="1:22" customFormat="1">
      <c r="A1012630" s="2"/>
      <c r="B1012630" s="61"/>
      <c r="C1012630" s="52"/>
      <c r="D1012630" s="52"/>
      <c r="E1012630" s="6"/>
      <c r="F1012630" s="26"/>
      <c r="G1012630" s="26"/>
      <c r="H1012630" s="67"/>
      <c r="I1012630" s="68"/>
      <c r="J1012630" s="6"/>
      <c r="K1012630" s="69"/>
      <c r="L1012630" s="67"/>
      <c r="M1012630" s="67"/>
      <c r="N1012630" s="70"/>
      <c r="O1012630" s="67"/>
      <c r="P1012630" s="6"/>
      <c r="Q1012630" s="6"/>
      <c r="R1012630" s="71"/>
      <c r="S1012630" s="6"/>
      <c r="T1012630" s="6"/>
      <c r="U1012630" s="6"/>
      <c r="V1012630" s="9"/>
    </row>
    <row r="1012631" spans="1:22" customFormat="1">
      <c r="A1012631" s="2"/>
      <c r="B1012631" s="61"/>
      <c r="C1012631" s="52"/>
      <c r="D1012631" s="52"/>
      <c r="E1012631" s="6"/>
      <c r="F1012631" s="26"/>
      <c r="G1012631" s="26"/>
      <c r="H1012631" s="67"/>
      <c r="I1012631" s="68"/>
      <c r="J1012631" s="6"/>
      <c r="K1012631" s="69"/>
      <c r="L1012631" s="67"/>
      <c r="M1012631" s="67"/>
      <c r="N1012631" s="70"/>
      <c r="O1012631" s="67"/>
      <c r="P1012631" s="6"/>
      <c r="Q1012631" s="6"/>
      <c r="R1012631" s="71"/>
      <c r="S1012631" s="6"/>
      <c r="T1012631" s="6"/>
      <c r="U1012631" s="6"/>
      <c r="V1012631" s="9"/>
    </row>
    <row r="1012632" spans="1:22" customFormat="1">
      <c r="A1012632" s="2"/>
      <c r="B1012632" s="61"/>
      <c r="C1012632" s="52"/>
      <c r="D1012632" s="52"/>
      <c r="E1012632" s="6"/>
      <c r="F1012632" s="26"/>
      <c r="G1012632" s="26"/>
      <c r="H1012632" s="67"/>
      <c r="I1012632" s="68"/>
      <c r="J1012632" s="6"/>
      <c r="K1012632" s="69"/>
      <c r="L1012632" s="67"/>
      <c r="M1012632" s="67"/>
      <c r="N1012632" s="70"/>
      <c r="O1012632" s="67"/>
      <c r="P1012632" s="6"/>
      <c r="Q1012632" s="6"/>
      <c r="R1012632" s="71"/>
      <c r="S1012632" s="6"/>
      <c r="T1012632" s="6"/>
      <c r="U1012632" s="6"/>
      <c r="V1012632" s="9"/>
    </row>
    <row r="1012633" spans="1:22" customFormat="1">
      <c r="A1012633" s="2"/>
      <c r="B1012633" s="61"/>
      <c r="C1012633" s="52"/>
      <c r="D1012633" s="52"/>
      <c r="E1012633" s="6"/>
      <c r="F1012633" s="26"/>
      <c r="G1012633" s="26"/>
      <c r="H1012633" s="67"/>
      <c r="I1012633" s="68"/>
      <c r="J1012633" s="6"/>
      <c r="K1012633" s="69"/>
      <c r="L1012633" s="67"/>
      <c r="M1012633" s="67"/>
      <c r="N1012633" s="70"/>
      <c r="O1012633" s="67"/>
      <c r="P1012633" s="6"/>
      <c r="Q1012633" s="6"/>
      <c r="R1012633" s="71"/>
      <c r="S1012633" s="6"/>
      <c r="T1012633" s="6"/>
      <c r="U1012633" s="6"/>
      <c r="V1012633" s="9"/>
    </row>
    <row r="1012634" spans="1:22" customFormat="1">
      <c r="A1012634" s="2"/>
      <c r="B1012634" s="61"/>
      <c r="C1012634" s="52"/>
      <c r="D1012634" s="52"/>
      <c r="E1012634" s="6"/>
      <c r="F1012634" s="26"/>
      <c r="G1012634" s="26"/>
      <c r="H1012634" s="67"/>
      <c r="I1012634" s="68"/>
      <c r="J1012634" s="6"/>
      <c r="K1012634" s="69"/>
      <c r="L1012634" s="67"/>
      <c r="M1012634" s="67"/>
      <c r="N1012634" s="70"/>
      <c r="O1012634" s="67"/>
      <c r="P1012634" s="6"/>
      <c r="Q1012634" s="6"/>
      <c r="R1012634" s="71"/>
      <c r="S1012634" s="6"/>
      <c r="T1012634" s="6"/>
      <c r="U1012634" s="6"/>
      <c r="V1012634" s="9"/>
    </row>
    <row r="1012635" spans="1:22" customFormat="1">
      <c r="A1012635" s="2"/>
      <c r="B1012635" s="61"/>
      <c r="C1012635" s="52"/>
      <c r="D1012635" s="52"/>
      <c r="E1012635" s="6"/>
      <c r="F1012635" s="26"/>
      <c r="G1012635" s="26"/>
      <c r="H1012635" s="67"/>
      <c r="I1012635" s="68"/>
      <c r="J1012635" s="6"/>
      <c r="K1012635" s="69"/>
      <c r="L1012635" s="67"/>
      <c r="M1012635" s="67"/>
      <c r="N1012635" s="70"/>
      <c r="O1012635" s="67"/>
      <c r="P1012635" s="6"/>
      <c r="Q1012635" s="6"/>
      <c r="R1012635" s="71"/>
      <c r="S1012635" s="6"/>
      <c r="T1012635" s="6"/>
      <c r="U1012635" s="6"/>
      <c r="V1012635" s="9"/>
    </row>
    <row r="1012636" spans="1:22" customFormat="1">
      <c r="A1012636" s="2"/>
      <c r="B1012636" s="61"/>
      <c r="C1012636" s="52"/>
      <c r="D1012636" s="52"/>
      <c r="E1012636" s="6"/>
      <c r="F1012636" s="26"/>
      <c r="G1012636" s="26"/>
      <c r="H1012636" s="67"/>
      <c r="I1012636" s="68"/>
      <c r="J1012636" s="6"/>
      <c r="K1012636" s="69"/>
      <c r="L1012636" s="67"/>
      <c r="M1012636" s="67"/>
      <c r="N1012636" s="70"/>
      <c r="O1012636" s="67"/>
      <c r="P1012636" s="6"/>
      <c r="Q1012636" s="6"/>
      <c r="R1012636" s="71"/>
      <c r="S1012636" s="6"/>
      <c r="T1012636" s="6"/>
      <c r="U1012636" s="6"/>
      <c r="V1012636" s="9"/>
    </row>
    <row r="1012637" spans="1:22" customFormat="1">
      <c r="A1012637" s="2"/>
      <c r="B1012637" s="61"/>
      <c r="C1012637" s="52"/>
      <c r="D1012637" s="52"/>
      <c r="E1012637" s="6"/>
      <c r="F1012637" s="26"/>
      <c r="G1012637" s="26"/>
      <c r="H1012637" s="67"/>
      <c r="I1012637" s="68"/>
      <c r="J1012637" s="6"/>
      <c r="K1012637" s="69"/>
      <c r="L1012637" s="67"/>
      <c r="M1012637" s="67"/>
      <c r="N1012637" s="70"/>
      <c r="O1012637" s="67"/>
      <c r="P1012637" s="6"/>
      <c r="Q1012637" s="6"/>
      <c r="R1012637" s="71"/>
      <c r="S1012637" s="6"/>
      <c r="T1012637" s="6"/>
      <c r="U1012637" s="6"/>
      <c r="V1012637" s="9"/>
    </row>
    <row r="1012638" spans="1:22" customFormat="1">
      <c r="A1012638" s="2"/>
      <c r="B1012638" s="61"/>
      <c r="C1012638" s="52"/>
      <c r="D1012638" s="52"/>
      <c r="E1012638" s="6"/>
      <c r="F1012638" s="26"/>
      <c r="G1012638" s="26"/>
      <c r="H1012638" s="67"/>
      <c r="I1012638" s="68"/>
      <c r="J1012638" s="6"/>
      <c r="K1012638" s="69"/>
      <c r="L1012638" s="67"/>
      <c r="M1012638" s="67"/>
      <c r="N1012638" s="70"/>
      <c r="O1012638" s="67"/>
      <c r="P1012638" s="6"/>
      <c r="Q1012638" s="6"/>
      <c r="R1012638" s="71"/>
      <c r="S1012638" s="6"/>
      <c r="T1012638" s="6"/>
      <c r="U1012638" s="6"/>
      <c r="V1012638" s="9"/>
    </row>
    <row r="1012639" spans="1:22" customFormat="1">
      <c r="A1012639" s="2"/>
      <c r="B1012639" s="61"/>
      <c r="C1012639" s="52"/>
      <c r="D1012639" s="52"/>
      <c r="E1012639" s="6"/>
      <c r="F1012639" s="26"/>
      <c r="G1012639" s="26"/>
      <c r="H1012639" s="67"/>
      <c r="I1012639" s="68"/>
      <c r="J1012639" s="6"/>
      <c r="K1012639" s="69"/>
      <c r="L1012639" s="67"/>
      <c r="M1012639" s="67"/>
      <c r="N1012639" s="70"/>
      <c r="O1012639" s="67"/>
      <c r="P1012639" s="6"/>
      <c r="Q1012639" s="6"/>
      <c r="R1012639" s="71"/>
      <c r="S1012639" s="6"/>
      <c r="T1012639" s="6"/>
      <c r="U1012639" s="6"/>
      <c r="V1012639" s="9"/>
    </row>
    <row r="1012640" spans="1:22" customFormat="1">
      <c r="A1012640" s="2"/>
      <c r="B1012640" s="61"/>
      <c r="C1012640" s="52"/>
      <c r="D1012640" s="52"/>
      <c r="E1012640" s="6"/>
      <c r="F1012640" s="26"/>
      <c r="G1012640" s="26"/>
      <c r="H1012640" s="67"/>
      <c r="I1012640" s="68"/>
      <c r="J1012640" s="6"/>
      <c r="K1012640" s="69"/>
      <c r="L1012640" s="67"/>
      <c r="M1012640" s="67"/>
      <c r="N1012640" s="70"/>
      <c r="O1012640" s="67"/>
      <c r="P1012640" s="6"/>
      <c r="Q1012640" s="6"/>
      <c r="R1012640" s="71"/>
      <c r="S1012640" s="6"/>
      <c r="T1012640" s="6"/>
      <c r="U1012640" s="6"/>
      <c r="V1012640" s="9"/>
    </row>
    <row r="1012641" spans="1:22" customFormat="1">
      <c r="A1012641" s="2"/>
      <c r="B1012641" s="61"/>
      <c r="C1012641" s="52"/>
      <c r="D1012641" s="52"/>
      <c r="E1012641" s="6"/>
      <c r="F1012641" s="26"/>
      <c r="G1012641" s="26"/>
      <c r="H1012641" s="67"/>
      <c r="I1012641" s="68"/>
      <c r="J1012641" s="6"/>
      <c r="K1012641" s="69"/>
      <c r="L1012641" s="67"/>
      <c r="M1012641" s="67"/>
      <c r="N1012641" s="70"/>
      <c r="O1012641" s="67"/>
      <c r="P1012641" s="6"/>
      <c r="Q1012641" s="6"/>
      <c r="R1012641" s="71"/>
      <c r="S1012641" s="6"/>
      <c r="T1012641" s="6"/>
      <c r="U1012641" s="6"/>
      <c r="V1012641" s="9"/>
    </row>
    <row r="1012642" spans="1:22" customFormat="1">
      <c r="A1012642" s="2"/>
      <c r="B1012642" s="61"/>
      <c r="C1012642" s="52"/>
      <c r="D1012642" s="52"/>
      <c r="E1012642" s="6"/>
      <c r="F1012642" s="26"/>
      <c r="G1012642" s="26"/>
      <c r="H1012642" s="67"/>
      <c r="I1012642" s="68"/>
      <c r="J1012642" s="6"/>
      <c r="K1012642" s="69"/>
      <c r="L1012642" s="67"/>
      <c r="M1012642" s="67"/>
      <c r="N1012642" s="70"/>
      <c r="O1012642" s="67"/>
      <c r="P1012642" s="6"/>
      <c r="Q1012642" s="6"/>
      <c r="R1012642" s="71"/>
      <c r="S1012642" s="6"/>
      <c r="T1012642" s="6"/>
      <c r="U1012642" s="6"/>
      <c r="V1012642" s="9"/>
    </row>
    <row r="1012643" spans="1:22" customFormat="1">
      <c r="A1012643" s="2"/>
      <c r="B1012643" s="61"/>
      <c r="C1012643" s="52"/>
      <c r="D1012643" s="52"/>
      <c r="E1012643" s="6"/>
      <c r="F1012643" s="26"/>
      <c r="G1012643" s="26"/>
      <c r="H1012643" s="67"/>
      <c r="I1012643" s="68"/>
      <c r="J1012643" s="6"/>
      <c r="K1012643" s="69"/>
      <c r="L1012643" s="67"/>
      <c r="M1012643" s="67"/>
      <c r="N1012643" s="70"/>
      <c r="O1012643" s="67"/>
      <c r="P1012643" s="6"/>
      <c r="Q1012643" s="6"/>
      <c r="R1012643" s="71"/>
      <c r="S1012643" s="6"/>
      <c r="T1012643" s="6"/>
      <c r="U1012643" s="6"/>
      <c r="V1012643" s="9"/>
    </row>
    <row r="1012644" spans="1:22" customFormat="1">
      <c r="A1012644" s="2"/>
      <c r="B1012644" s="61"/>
      <c r="C1012644" s="52"/>
      <c r="D1012644" s="52"/>
      <c r="E1012644" s="6"/>
      <c r="F1012644" s="26"/>
      <c r="G1012644" s="26"/>
      <c r="H1012644" s="67"/>
      <c r="I1012644" s="68"/>
      <c r="J1012644" s="6"/>
      <c r="K1012644" s="69"/>
      <c r="L1012644" s="67"/>
      <c r="M1012644" s="67"/>
      <c r="N1012644" s="70"/>
      <c r="O1012644" s="67"/>
      <c r="P1012644" s="6"/>
      <c r="Q1012644" s="6"/>
      <c r="R1012644" s="71"/>
      <c r="S1012644" s="6"/>
      <c r="T1012644" s="6"/>
      <c r="U1012644" s="6"/>
      <c r="V1012644" s="9"/>
    </row>
    <row r="1012645" spans="1:22" customFormat="1">
      <c r="A1012645" s="2"/>
      <c r="B1012645" s="61"/>
      <c r="C1012645" s="52"/>
      <c r="D1012645" s="52"/>
      <c r="E1012645" s="6"/>
      <c r="F1012645" s="26"/>
      <c r="G1012645" s="26"/>
      <c r="H1012645" s="67"/>
      <c r="I1012645" s="68"/>
      <c r="J1012645" s="6"/>
      <c r="K1012645" s="69"/>
      <c r="L1012645" s="67"/>
      <c r="M1012645" s="67"/>
      <c r="N1012645" s="70"/>
      <c r="O1012645" s="67"/>
      <c r="P1012645" s="6"/>
      <c r="Q1012645" s="6"/>
      <c r="R1012645" s="71"/>
      <c r="S1012645" s="6"/>
      <c r="T1012645" s="6"/>
      <c r="U1012645" s="6"/>
      <c r="V1012645" s="9"/>
    </row>
    <row r="1012646" spans="1:22" customFormat="1">
      <c r="A1012646" s="2"/>
      <c r="B1012646" s="61"/>
      <c r="C1012646" s="52"/>
      <c r="D1012646" s="52"/>
      <c r="E1012646" s="6"/>
      <c r="F1012646" s="26"/>
      <c r="G1012646" s="26"/>
      <c r="H1012646" s="67"/>
      <c r="I1012646" s="68"/>
      <c r="J1012646" s="6"/>
      <c r="K1012646" s="69"/>
      <c r="L1012646" s="67"/>
      <c r="M1012646" s="67"/>
      <c r="N1012646" s="70"/>
      <c r="O1012646" s="67"/>
      <c r="P1012646" s="6"/>
      <c r="Q1012646" s="6"/>
      <c r="R1012646" s="71"/>
      <c r="S1012646" s="6"/>
      <c r="T1012646" s="6"/>
      <c r="U1012646" s="6"/>
      <c r="V1012646" s="9"/>
    </row>
    <row r="1012647" spans="1:22" customFormat="1">
      <c r="A1012647" s="2"/>
      <c r="B1012647" s="61"/>
      <c r="C1012647" s="52"/>
      <c r="D1012647" s="52"/>
      <c r="E1012647" s="6"/>
      <c r="F1012647" s="26"/>
      <c r="G1012647" s="26"/>
      <c r="H1012647" s="67"/>
      <c r="I1012647" s="68"/>
      <c r="J1012647" s="6"/>
      <c r="K1012647" s="69"/>
      <c r="L1012647" s="67"/>
      <c r="M1012647" s="67"/>
      <c r="N1012647" s="70"/>
      <c r="O1012647" s="67"/>
      <c r="P1012647" s="6"/>
      <c r="Q1012647" s="6"/>
      <c r="R1012647" s="71"/>
      <c r="S1012647" s="6"/>
      <c r="T1012647" s="6"/>
      <c r="U1012647" s="6"/>
      <c r="V1012647" s="9"/>
    </row>
    <row r="1012648" spans="1:22" customFormat="1">
      <c r="A1012648" s="2"/>
      <c r="B1012648" s="61"/>
      <c r="C1012648" s="52"/>
      <c r="D1012648" s="52"/>
      <c r="E1012648" s="6"/>
      <c r="F1012648" s="26"/>
      <c r="G1012648" s="26"/>
      <c r="H1012648" s="67"/>
      <c r="I1012648" s="68"/>
      <c r="J1012648" s="6"/>
      <c r="K1012648" s="69"/>
      <c r="L1012648" s="67"/>
      <c r="M1012648" s="67"/>
      <c r="N1012648" s="70"/>
      <c r="O1012648" s="67"/>
      <c r="P1012648" s="6"/>
      <c r="Q1012648" s="6"/>
      <c r="R1012648" s="71"/>
      <c r="S1012648" s="6"/>
      <c r="T1012648" s="6"/>
      <c r="U1012648" s="6"/>
      <c r="V1012648" s="9"/>
    </row>
    <row r="1012649" spans="1:22" customFormat="1">
      <c r="A1012649" s="2"/>
      <c r="B1012649" s="61"/>
      <c r="C1012649" s="52"/>
      <c r="D1012649" s="52"/>
      <c r="E1012649" s="6"/>
      <c r="F1012649" s="26"/>
      <c r="G1012649" s="26"/>
      <c r="H1012649" s="67"/>
      <c r="I1012649" s="68"/>
      <c r="J1012649" s="6"/>
      <c r="K1012649" s="69"/>
      <c r="L1012649" s="67"/>
      <c r="M1012649" s="67"/>
      <c r="N1012649" s="70"/>
      <c r="O1012649" s="67"/>
      <c r="P1012649" s="6"/>
      <c r="Q1012649" s="6"/>
      <c r="R1012649" s="71"/>
      <c r="S1012649" s="6"/>
      <c r="T1012649" s="6"/>
      <c r="U1012649" s="6"/>
      <c r="V1012649" s="9"/>
    </row>
    <row r="1012650" spans="1:22" customFormat="1">
      <c r="A1012650" s="2"/>
      <c r="B1012650" s="61"/>
      <c r="C1012650" s="52"/>
      <c r="D1012650" s="52"/>
      <c r="E1012650" s="6"/>
      <c r="F1012650" s="26"/>
      <c r="G1012650" s="26"/>
      <c r="H1012650" s="67"/>
      <c r="I1012650" s="68"/>
      <c r="J1012650" s="6"/>
      <c r="K1012650" s="69"/>
      <c r="L1012650" s="67"/>
      <c r="M1012650" s="67"/>
      <c r="N1012650" s="70"/>
      <c r="O1012650" s="67"/>
      <c r="P1012650" s="6"/>
      <c r="Q1012650" s="6"/>
      <c r="R1012650" s="71"/>
      <c r="S1012650" s="6"/>
      <c r="T1012650" s="6"/>
      <c r="U1012650" s="6"/>
      <c r="V1012650" s="9"/>
    </row>
    <row r="1012651" spans="1:22" customFormat="1">
      <c r="A1012651" s="2"/>
      <c r="B1012651" s="61"/>
      <c r="C1012651" s="52"/>
      <c r="D1012651" s="52"/>
      <c r="E1012651" s="6"/>
      <c r="F1012651" s="26"/>
      <c r="G1012651" s="26"/>
      <c r="H1012651" s="67"/>
      <c r="I1012651" s="68"/>
      <c r="J1012651" s="6"/>
      <c r="K1012651" s="69"/>
      <c r="L1012651" s="67"/>
      <c r="M1012651" s="67"/>
      <c r="N1012651" s="70"/>
      <c r="O1012651" s="67"/>
      <c r="P1012651" s="6"/>
      <c r="Q1012651" s="6"/>
      <c r="R1012651" s="71"/>
      <c r="S1012651" s="6"/>
      <c r="T1012651" s="6"/>
      <c r="U1012651" s="6"/>
      <c r="V1012651" s="9"/>
    </row>
    <row r="1012652" spans="1:22" customFormat="1">
      <c r="A1012652" s="2"/>
      <c r="B1012652" s="61"/>
      <c r="C1012652" s="52"/>
      <c r="D1012652" s="52"/>
      <c r="E1012652" s="6"/>
      <c r="F1012652" s="26"/>
      <c r="G1012652" s="26"/>
      <c r="H1012652" s="67"/>
      <c r="I1012652" s="68"/>
      <c r="J1012652" s="6"/>
      <c r="K1012652" s="69"/>
      <c r="L1012652" s="67"/>
      <c r="M1012652" s="67"/>
      <c r="N1012652" s="70"/>
      <c r="O1012652" s="67"/>
      <c r="P1012652" s="6"/>
      <c r="Q1012652" s="6"/>
      <c r="R1012652" s="71"/>
      <c r="S1012652" s="6"/>
      <c r="T1012652" s="6"/>
      <c r="U1012652" s="6"/>
      <c r="V1012652" s="9"/>
    </row>
    <row r="1012653" spans="1:22" customFormat="1">
      <c r="A1012653" s="2"/>
      <c r="B1012653" s="61"/>
      <c r="C1012653" s="52"/>
      <c r="D1012653" s="52"/>
      <c r="E1012653" s="6"/>
      <c r="F1012653" s="26"/>
      <c r="G1012653" s="26"/>
      <c r="H1012653" s="67"/>
      <c r="I1012653" s="68"/>
      <c r="J1012653" s="6"/>
      <c r="K1012653" s="69"/>
      <c r="L1012653" s="67"/>
      <c r="M1012653" s="67"/>
      <c r="N1012653" s="70"/>
      <c r="O1012653" s="67"/>
      <c r="P1012653" s="6"/>
      <c r="Q1012653" s="6"/>
      <c r="R1012653" s="71"/>
      <c r="S1012653" s="6"/>
      <c r="T1012653" s="6"/>
      <c r="U1012653" s="6"/>
      <c r="V1012653" s="9"/>
    </row>
    <row r="1012654" spans="1:22" customFormat="1">
      <c r="A1012654" s="2"/>
      <c r="B1012654" s="61"/>
      <c r="C1012654" s="52"/>
      <c r="D1012654" s="52"/>
      <c r="E1012654" s="6"/>
      <c r="F1012654" s="26"/>
      <c r="G1012654" s="26"/>
      <c r="H1012654" s="67"/>
      <c r="I1012654" s="68"/>
      <c r="J1012654" s="6"/>
      <c r="K1012654" s="69"/>
      <c r="L1012654" s="67"/>
      <c r="M1012654" s="67"/>
      <c r="N1012654" s="70"/>
      <c r="O1012654" s="67"/>
      <c r="P1012654" s="6"/>
      <c r="Q1012654" s="6"/>
      <c r="R1012654" s="71"/>
      <c r="S1012654" s="6"/>
      <c r="T1012654" s="6"/>
      <c r="U1012654" s="6"/>
      <c r="V1012654" s="9"/>
    </row>
    <row r="1012655" spans="1:22" customFormat="1">
      <c r="A1012655" s="2"/>
      <c r="B1012655" s="61"/>
      <c r="C1012655" s="52"/>
      <c r="D1012655" s="52"/>
      <c r="E1012655" s="6"/>
      <c r="F1012655" s="26"/>
      <c r="G1012655" s="26"/>
      <c r="H1012655" s="67"/>
      <c r="I1012655" s="68"/>
      <c r="J1012655" s="6"/>
      <c r="K1012655" s="69"/>
      <c r="L1012655" s="67"/>
      <c r="M1012655" s="67"/>
      <c r="N1012655" s="70"/>
      <c r="O1012655" s="67"/>
      <c r="P1012655" s="6"/>
      <c r="Q1012655" s="6"/>
      <c r="R1012655" s="71"/>
      <c r="S1012655" s="6"/>
      <c r="T1012655" s="6"/>
      <c r="U1012655" s="6"/>
      <c r="V1012655" s="9"/>
    </row>
    <row r="1012656" spans="1:22" customFormat="1">
      <c r="A1012656" s="2"/>
      <c r="B1012656" s="61"/>
      <c r="C1012656" s="52"/>
      <c r="D1012656" s="52"/>
      <c r="E1012656" s="6"/>
      <c r="F1012656" s="26"/>
      <c r="G1012656" s="26"/>
      <c r="H1012656" s="67"/>
      <c r="I1012656" s="68"/>
      <c r="J1012656" s="6"/>
      <c r="K1012656" s="69"/>
      <c r="L1012656" s="67"/>
      <c r="M1012656" s="67"/>
      <c r="N1012656" s="70"/>
      <c r="O1012656" s="67"/>
      <c r="P1012656" s="6"/>
      <c r="Q1012656" s="6"/>
      <c r="R1012656" s="71"/>
      <c r="S1012656" s="6"/>
      <c r="T1012656" s="6"/>
      <c r="U1012656" s="6"/>
      <c r="V1012656" s="9"/>
    </row>
    <row r="1012657" spans="1:22" customFormat="1">
      <c r="A1012657" s="2"/>
      <c r="B1012657" s="61"/>
      <c r="C1012657" s="52"/>
      <c r="D1012657" s="52"/>
      <c r="E1012657" s="6"/>
      <c r="F1012657" s="26"/>
      <c r="G1012657" s="26"/>
      <c r="H1012657" s="67"/>
      <c r="I1012657" s="68"/>
      <c r="J1012657" s="6"/>
      <c r="K1012657" s="69"/>
      <c r="L1012657" s="67"/>
      <c r="M1012657" s="67"/>
      <c r="N1012657" s="70"/>
      <c r="O1012657" s="67"/>
      <c r="P1012657" s="6"/>
      <c r="Q1012657" s="6"/>
      <c r="R1012657" s="71"/>
      <c r="S1012657" s="6"/>
      <c r="T1012657" s="6"/>
      <c r="U1012657" s="6"/>
      <c r="V1012657" s="9"/>
    </row>
    <row r="1012658" spans="1:22" customFormat="1">
      <c r="A1012658" s="2"/>
      <c r="B1012658" s="61"/>
      <c r="C1012658" s="52"/>
      <c r="D1012658" s="52"/>
      <c r="E1012658" s="6"/>
      <c r="F1012658" s="26"/>
      <c r="G1012658" s="26"/>
      <c r="H1012658" s="67"/>
      <c r="I1012658" s="68"/>
      <c r="J1012658" s="6"/>
      <c r="K1012658" s="69"/>
      <c r="L1012658" s="67"/>
      <c r="M1012658" s="67"/>
      <c r="N1012658" s="70"/>
      <c r="O1012658" s="67"/>
      <c r="P1012658" s="6"/>
      <c r="Q1012658" s="6"/>
      <c r="R1012658" s="71"/>
      <c r="S1012658" s="6"/>
      <c r="T1012658" s="6"/>
      <c r="U1012658" s="6"/>
      <c r="V1012658" s="9"/>
    </row>
    <row r="1012659" spans="1:22" customFormat="1">
      <c r="A1012659" s="2"/>
      <c r="B1012659" s="61"/>
      <c r="C1012659" s="52"/>
      <c r="D1012659" s="52"/>
      <c r="E1012659" s="6"/>
      <c r="F1012659" s="26"/>
      <c r="G1012659" s="26"/>
      <c r="H1012659" s="67"/>
      <c r="I1012659" s="68"/>
      <c r="J1012659" s="6"/>
      <c r="K1012659" s="69"/>
      <c r="L1012659" s="67"/>
      <c r="M1012659" s="67"/>
      <c r="N1012659" s="70"/>
      <c r="O1012659" s="67"/>
      <c r="P1012659" s="6"/>
      <c r="Q1012659" s="6"/>
      <c r="R1012659" s="71"/>
      <c r="S1012659" s="6"/>
      <c r="T1012659" s="6"/>
      <c r="U1012659" s="6"/>
      <c r="V1012659" s="9"/>
    </row>
    <row r="1012660" spans="1:22" customFormat="1">
      <c r="A1012660" s="2"/>
      <c r="B1012660" s="61"/>
      <c r="C1012660" s="52"/>
      <c r="D1012660" s="52"/>
      <c r="E1012660" s="6"/>
      <c r="F1012660" s="26"/>
      <c r="G1012660" s="26"/>
      <c r="H1012660" s="67"/>
      <c r="I1012660" s="68"/>
      <c r="J1012660" s="6"/>
      <c r="K1012660" s="69"/>
      <c r="L1012660" s="67"/>
      <c r="M1012660" s="67"/>
      <c r="N1012660" s="70"/>
      <c r="O1012660" s="67"/>
      <c r="P1012660" s="6"/>
      <c r="Q1012660" s="6"/>
      <c r="R1012660" s="71"/>
      <c r="S1012660" s="6"/>
      <c r="T1012660" s="6"/>
      <c r="U1012660" s="6"/>
      <c r="V1012660" s="9"/>
    </row>
    <row r="1012661" spans="1:22" customFormat="1">
      <c r="A1012661" s="2"/>
      <c r="B1012661" s="61"/>
      <c r="C1012661" s="52"/>
      <c r="D1012661" s="52"/>
      <c r="E1012661" s="6"/>
      <c r="F1012661" s="26"/>
      <c r="G1012661" s="26"/>
      <c r="H1012661" s="67"/>
      <c r="I1012661" s="68"/>
      <c r="J1012661" s="6"/>
      <c r="K1012661" s="69"/>
      <c r="L1012661" s="67"/>
      <c r="M1012661" s="67"/>
      <c r="N1012661" s="70"/>
      <c r="O1012661" s="67"/>
      <c r="P1012661" s="6"/>
      <c r="Q1012661" s="6"/>
      <c r="R1012661" s="71"/>
      <c r="S1012661" s="6"/>
      <c r="T1012661" s="6"/>
      <c r="U1012661" s="6"/>
      <c r="V1012661" s="9"/>
    </row>
    <row r="1012662" spans="1:22" customFormat="1">
      <c r="A1012662" s="2"/>
      <c r="B1012662" s="61"/>
      <c r="C1012662" s="52"/>
      <c r="D1012662" s="52"/>
      <c r="E1012662" s="6"/>
      <c r="F1012662" s="26"/>
      <c r="G1012662" s="26"/>
      <c r="H1012662" s="67"/>
      <c r="I1012662" s="68"/>
      <c r="J1012662" s="6"/>
      <c r="K1012662" s="69"/>
      <c r="L1012662" s="67"/>
      <c r="M1012662" s="67"/>
      <c r="N1012662" s="70"/>
      <c r="O1012662" s="67"/>
      <c r="P1012662" s="6"/>
      <c r="Q1012662" s="6"/>
      <c r="R1012662" s="71"/>
      <c r="S1012662" s="6"/>
      <c r="T1012662" s="6"/>
      <c r="U1012662" s="6"/>
      <c r="V1012662" s="9"/>
    </row>
    <row r="1012663" spans="1:22" customFormat="1">
      <c r="A1012663" s="2"/>
      <c r="B1012663" s="61"/>
      <c r="C1012663" s="52"/>
      <c r="D1012663" s="52"/>
      <c r="E1012663" s="6"/>
      <c r="F1012663" s="26"/>
      <c r="G1012663" s="26"/>
      <c r="H1012663" s="67"/>
      <c r="I1012663" s="68"/>
      <c r="J1012663" s="6"/>
      <c r="K1012663" s="69"/>
      <c r="L1012663" s="67"/>
      <c r="M1012663" s="67"/>
      <c r="N1012663" s="70"/>
      <c r="O1012663" s="67"/>
      <c r="P1012663" s="6"/>
      <c r="Q1012663" s="6"/>
      <c r="R1012663" s="71"/>
      <c r="S1012663" s="6"/>
      <c r="T1012663" s="6"/>
      <c r="U1012663" s="6"/>
      <c r="V1012663" s="9"/>
    </row>
    <row r="1012664" spans="1:22" customFormat="1">
      <c r="A1012664" s="2"/>
      <c r="B1012664" s="61"/>
      <c r="C1012664" s="52"/>
      <c r="D1012664" s="52"/>
      <c r="E1012664" s="6"/>
      <c r="F1012664" s="26"/>
      <c r="G1012664" s="26"/>
      <c r="H1012664" s="67"/>
      <c r="I1012664" s="68"/>
      <c r="J1012664" s="6"/>
      <c r="K1012664" s="69"/>
      <c r="L1012664" s="67"/>
      <c r="M1012664" s="67"/>
      <c r="N1012664" s="70"/>
      <c r="O1012664" s="67"/>
      <c r="P1012664" s="6"/>
      <c r="Q1012664" s="6"/>
      <c r="R1012664" s="71"/>
      <c r="S1012664" s="6"/>
      <c r="T1012664" s="6"/>
      <c r="U1012664" s="6"/>
      <c r="V1012664" s="9"/>
    </row>
    <row r="1012665" spans="1:22" customFormat="1">
      <c r="A1012665" s="2"/>
      <c r="B1012665" s="61"/>
      <c r="C1012665" s="52"/>
      <c r="D1012665" s="52"/>
      <c r="E1012665" s="6"/>
      <c r="F1012665" s="26"/>
      <c r="G1012665" s="26"/>
      <c r="H1012665" s="67"/>
      <c r="I1012665" s="68"/>
      <c r="J1012665" s="6"/>
      <c r="K1012665" s="69"/>
      <c r="L1012665" s="67"/>
      <c r="M1012665" s="67"/>
      <c r="N1012665" s="70"/>
      <c r="O1012665" s="67"/>
      <c r="P1012665" s="6"/>
      <c r="Q1012665" s="6"/>
      <c r="R1012665" s="71"/>
      <c r="S1012665" s="6"/>
      <c r="T1012665" s="6"/>
      <c r="U1012665" s="6"/>
      <c r="V1012665" s="9"/>
    </row>
    <row r="1012666" spans="1:22" customFormat="1">
      <c r="A1012666" s="2"/>
      <c r="B1012666" s="61"/>
      <c r="C1012666" s="52"/>
      <c r="D1012666" s="52"/>
      <c r="E1012666" s="6"/>
      <c r="F1012666" s="26"/>
      <c r="G1012666" s="26"/>
      <c r="H1012666" s="67"/>
      <c r="I1012666" s="68"/>
      <c r="J1012666" s="6"/>
      <c r="K1012666" s="69"/>
      <c r="L1012666" s="67"/>
      <c r="M1012666" s="67"/>
      <c r="N1012666" s="70"/>
      <c r="O1012666" s="67"/>
      <c r="P1012666" s="6"/>
      <c r="Q1012666" s="6"/>
      <c r="R1012666" s="71"/>
      <c r="S1012666" s="6"/>
      <c r="T1012666" s="6"/>
      <c r="U1012666" s="6"/>
      <c r="V1012666" s="9"/>
    </row>
    <row r="1012667" spans="1:22" customFormat="1">
      <c r="A1012667" s="2"/>
      <c r="B1012667" s="61"/>
      <c r="C1012667" s="52"/>
      <c r="D1012667" s="52"/>
      <c r="E1012667" s="6"/>
      <c r="F1012667" s="26"/>
      <c r="G1012667" s="26"/>
      <c r="H1012667" s="67"/>
      <c r="I1012667" s="68"/>
      <c r="J1012667" s="6"/>
      <c r="K1012667" s="69"/>
      <c r="L1012667" s="67"/>
      <c r="M1012667" s="67"/>
      <c r="N1012667" s="70"/>
      <c r="O1012667" s="67"/>
      <c r="P1012667" s="6"/>
      <c r="Q1012667" s="6"/>
      <c r="R1012667" s="71"/>
      <c r="S1012667" s="6"/>
      <c r="T1012667" s="6"/>
      <c r="U1012667" s="6"/>
      <c r="V1012667" s="9"/>
    </row>
    <row r="1012668" spans="1:22" customFormat="1">
      <c r="A1012668" s="2"/>
      <c r="B1012668" s="61"/>
      <c r="C1012668" s="52"/>
      <c r="D1012668" s="52"/>
      <c r="E1012668" s="6"/>
      <c r="F1012668" s="26"/>
      <c r="G1012668" s="26"/>
      <c r="H1012668" s="67"/>
      <c r="I1012668" s="68"/>
      <c r="J1012668" s="6"/>
      <c r="K1012668" s="69"/>
      <c r="L1012668" s="67"/>
      <c r="M1012668" s="67"/>
      <c r="N1012668" s="70"/>
      <c r="O1012668" s="67"/>
      <c r="P1012668" s="6"/>
      <c r="Q1012668" s="6"/>
      <c r="R1012668" s="71"/>
      <c r="S1012668" s="6"/>
      <c r="T1012668" s="6"/>
      <c r="U1012668" s="6"/>
      <c r="V1012668" s="9"/>
    </row>
    <row r="1012669" spans="1:22" customFormat="1">
      <c r="A1012669" s="2"/>
      <c r="B1012669" s="61"/>
      <c r="C1012669" s="52"/>
      <c r="D1012669" s="52"/>
      <c r="E1012669" s="6"/>
      <c r="F1012669" s="26"/>
      <c r="G1012669" s="26"/>
      <c r="H1012669" s="67"/>
      <c r="I1012669" s="68"/>
      <c r="J1012669" s="6"/>
      <c r="K1012669" s="69"/>
      <c r="L1012669" s="67"/>
      <c r="M1012669" s="67"/>
      <c r="N1012669" s="70"/>
      <c r="O1012669" s="67"/>
      <c r="P1012669" s="6"/>
      <c r="Q1012669" s="6"/>
      <c r="R1012669" s="71"/>
      <c r="S1012669" s="6"/>
      <c r="T1012669" s="6"/>
      <c r="U1012669" s="6"/>
      <c r="V1012669" s="9"/>
    </row>
    <row r="1012670" spans="1:22" customFormat="1">
      <c r="A1012670" s="2"/>
      <c r="B1012670" s="61"/>
      <c r="C1012670" s="52"/>
      <c r="D1012670" s="52"/>
      <c r="E1012670" s="6"/>
      <c r="F1012670" s="26"/>
      <c r="G1012670" s="26"/>
      <c r="H1012670" s="67"/>
      <c r="I1012670" s="68"/>
      <c r="J1012670" s="6"/>
      <c r="K1012670" s="69"/>
      <c r="L1012670" s="67"/>
      <c r="M1012670" s="67"/>
      <c r="N1012670" s="70"/>
      <c r="O1012670" s="67"/>
      <c r="P1012670" s="6"/>
      <c r="Q1012670" s="6"/>
      <c r="R1012670" s="71"/>
      <c r="S1012670" s="6"/>
      <c r="T1012670" s="6"/>
      <c r="U1012670" s="6"/>
      <c r="V1012670" s="9"/>
    </row>
    <row r="1012671" spans="1:22" customFormat="1">
      <c r="A1012671" s="2"/>
      <c r="B1012671" s="61"/>
      <c r="C1012671" s="52"/>
      <c r="D1012671" s="52"/>
      <c r="E1012671" s="6"/>
      <c r="F1012671" s="26"/>
      <c r="G1012671" s="26"/>
      <c r="H1012671" s="67"/>
      <c r="I1012671" s="68"/>
      <c r="J1012671" s="6"/>
      <c r="K1012671" s="69"/>
      <c r="L1012671" s="67"/>
      <c r="M1012671" s="67"/>
      <c r="N1012671" s="70"/>
      <c r="O1012671" s="67"/>
      <c r="P1012671" s="6"/>
      <c r="Q1012671" s="6"/>
      <c r="R1012671" s="71"/>
      <c r="S1012671" s="6"/>
      <c r="T1012671" s="6"/>
      <c r="U1012671" s="6"/>
      <c r="V1012671" s="9"/>
    </row>
    <row r="1012672" spans="1:22" customFormat="1">
      <c r="A1012672" s="2"/>
      <c r="B1012672" s="61"/>
      <c r="C1012672" s="52"/>
      <c r="D1012672" s="52"/>
      <c r="E1012672" s="6"/>
      <c r="F1012672" s="26"/>
      <c r="G1012672" s="26"/>
      <c r="H1012672" s="67"/>
      <c r="I1012672" s="68"/>
      <c r="J1012672" s="6"/>
      <c r="K1012672" s="69"/>
      <c r="L1012672" s="67"/>
      <c r="M1012672" s="67"/>
      <c r="N1012672" s="70"/>
      <c r="O1012672" s="67"/>
      <c r="P1012672" s="6"/>
      <c r="Q1012672" s="6"/>
      <c r="R1012672" s="71"/>
      <c r="S1012672" s="6"/>
      <c r="T1012672" s="6"/>
      <c r="U1012672" s="6"/>
      <c r="V1012672" s="9"/>
    </row>
    <row r="1012673" spans="1:22" customFormat="1">
      <c r="A1012673" s="2"/>
      <c r="B1012673" s="61"/>
      <c r="C1012673" s="52"/>
      <c r="D1012673" s="52"/>
      <c r="E1012673" s="6"/>
      <c r="F1012673" s="26"/>
      <c r="G1012673" s="26"/>
      <c r="H1012673" s="67"/>
      <c r="I1012673" s="68"/>
      <c r="J1012673" s="6"/>
      <c r="K1012673" s="69"/>
      <c r="L1012673" s="67"/>
      <c r="M1012673" s="67"/>
      <c r="N1012673" s="70"/>
      <c r="O1012673" s="67"/>
      <c r="P1012673" s="6"/>
      <c r="Q1012673" s="6"/>
      <c r="R1012673" s="71"/>
      <c r="S1012673" s="6"/>
      <c r="T1012673" s="6"/>
      <c r="U1012673" s="6"/>
      <c r="V1012673" s="9"/>
    </row>
    <row r="1012674" spans="1:22" customFormat="1">
      <c r="A1012674" s="2"/>
      <c r="B1012674" s="61"/>
      <c r="C1012674" s="52"/>
      <c r="D1012674" s="52"/>
      <c r="E1012674" s="6"/>
      <c r="F1012674" s="26"/>
      <c r="G1012674" s="26"/>
      <c r="H1012674" s="67"/>
      <c r="I1012674" s="68"/>
      <c r="J1012674" s="6"/>
      <c r="K1012674" s="69"/>
      <c r="L1012674" s="67"/>
      <c r="M1012674" s="67"/>
      <c r="N1012674" s="70"/>
      <c r="O1012674" s="67"/>
      <c r="P1012674" s="6"/>
      <c r="Q1012674" s="6"/>
      <c r="R1012674" s="71"/>
      <c r="S1012674" s="6"/>
      <c r="T1012674" s="6"/>
      <c r="U1012674" s="6"/>
      <c r="V1012674" s="9"/>
    </row>
    <row r="1012675" spans="1:22" customFormat="1">
      <c r="A1012675" s="2"/>
      <c r="B1012675" s="61"/>
      <c r="C1012675" s="52"/>
      <c r="D1012675" s="52"/>
      <c r="E1012675" s="6"/>
      <c r="F1012675" s="26"/>
      <c r="G1012675" s="26"/>
      <c r="H1012675" s="67"/>
      <c r="I1012675" s="68"/>
      <c r="J1012675" s="6"/>
      <c r="K1012675" s="69"/>
      <c r="L1012675" s="67"/>
      <c r="M1012675" s="67"/>
      <c r="N1012675" s="70"/>
      <c r="O1012675" s="67"/>
      <c r="P1012675" s="6"/>
      <c r="Q1012675" s="6"/>
      <c r="R1012675" s="71"/>
      <c r="S1012675" s="6"/>
      <c r="T1012675" s="6"/>
      <c r="U1012675" s="6"/>
      <c r="V1012675" s="9"/>
    </row>
    <row r="1012676" spans="1:22" customFormat="1">
      <c r="A1012676" s="2"/>
      <c r="B1012676" s="61"/>
      <c r="C1012676" s="52"/>
      <c r="D1012676" s="52"/>
      <c r="E1012676" s="6"/>
      <c r="F1012676" s="26"/>
      <c r="G1012676" s="26"/>
      <c r="H1012676" s="67"/>
      <c r="I1012676" s="68"/>
      <c r="J1012676" s="6"/>
      <c r="K1012676" s="69"/>
      <c r="L1012676" s="67"/>
      <c r="M1012676" s="67"/>
      <c r="N1012676" s="70"/>
      <c r="O1012676" s="67"/>
      <c r="P1012676" s="6"/>
      <c r="Q1012676" s="6"/>
      <c r="R1012676" s="71"/>
      <c r="S1012676" s="6"/>
      <c r="T1012676" s="6"/>
      <c r="U1012676" s="6"/>
      <c r="V1012676" s="9"/>
    </row>
    <row r="1012677" spans="1:22" customFormat="1">
      <c r="A1012677" s="2"/>
      <c r="B1012677" s="61"/>
      <c r="C1012677" s="52"/>
      <c r="D1012677" s="52"/>
      <c r="E1012677" s="6"/>
      <c r="F1012677" s="26"/>
      <c r="G1012677" s="26"/>
      <c r="H1012677" s="67"/>
      <c r="I1012677" s="68"/>
      <c r="J1012677" s="6"/>
      <c r="K1012677" s="69"/>
      <c r="L1012677" s="67"/>
      <c r="M1012677" s="67"/>
      <c r="N1012677" s="70"/>
      <c r="O1012677" s="67"/>
      <c r="P1012677" s="6"/>
      <c r="Q1012677" s="6"/>
      <c r="R1012677" s="71"/>
      <c r="S1012677" s="6"/>
      <c r="T1012677" s="6"/>
      <c r="U1012677" s="6"/>
      <c r="V1012677" s="9"/>
    </row>
    <row r="1012678" spans="1:22" customFormat="1">
      <c r="A1012678" s="2"/>
      <c r="B1012678" s="61"/>
      <c r="C1012678" s="52"/>
      <c r="D1012678" s="52"/>
      <c r="E1012678" s="6"/>
      <c r="F1012678" s="26"/>
      <c r="G1012678" s="26"/>
      <c r="H1012678" s="67"/>
      <c r="I1012678" s="68"/>
      <c r="J1012678" s="6"/>
      <c r="K1012678" s="69"/>
      <c r="L1012678" s="67"/>
      <c r="M1012678" s="67"/>
      <c r="N1012678" s="70"/>
      <c r="O1012678" s="67"/>
      <c r="P1012678" s="6"/>
      <c r="Q1012678" s="6"/>
      <c r="R1012678" s="71"/>
      <c r="S1012678" s="6"/>
      <c r="T1012678" s="6"/>
      <c r="U1012678" s="6"/>
      <c r="V1012678" s="9"/>
    </row>
    <row r="1012679" spans="1:22" customFormat="1">
      <c r="A1012679" s="2"/>
      <c r="B1012679" s="61"/>
      <c r="C1012679" s="52"/>
      <c r="D1012679" s="52"/>
      <c r="E1012679" s="6"/>
      <c r="F1012679" s="26"/>
      <c r="G1012679" s="26"/>
      <c r="H1012679" s="67"/>
      <c r="I1012679" s="68"/>
      <c r="J1012679" s="6"/>
      <c r="K1012679" s="69"/>
      <c r="L1012679" s="67"/>
      <c r="M1012679" s="67"/>
      <c r="N1012679" s="70"/>
      <c r="O1012679" s="67"/>
      <c r="P1012679" s="6"/>
      <c r="Q1012679" s="6"/>
      <c r="R1012679" s="71"/>
      <c r="S1012679" s="6"/>
      <c r="T1012679" s="6"/>
      <c r="U1012679" s="6"/>
      <c r="V1012679" s="9"/>
    </row>
    <row r="1012680" spans="1:22" customFormat="1">
      <c r="A1012680" s="2"/>
      <c r="B1012680" s="61"/>
      <c r="C1012680" s="52"/>
      <c r="D1012680" s="52"/>
      <c r="E1012680" s="6"/>
      <c r="F1012680" s="26"/>
      <c r="G1012680" s="26"/>
      <c r="H1012680" s="67"/>
      <c r="I1012680" s="68"/>
      <c r="J1012680" s="6"/>
      <c r="K1012680" s="69"/>
      <c r="L1012680" s="67"/>
      <c r="M1012680" s="67"/>
      <c r="N1012680" s="70"/>
      <c r="O1012680" s="67"/>
      <c r="P1012680" s="6"/>
      <c r="Q1012680" s="6"/>
      <c r="R1012680" s="71"/>
      <c r="S1012680" s="6"/>
      <c r="T1012680" s="6"/>
      <c r="U1012680" s="6"/>
      <c r="V1012680" s="9"/>
    </row>
    <row r="1012681" spans="1:22" customFormat="1">
      <c r="A1012681" s="2"/>
      <c r="B1012681" s="61"/>
      <c r="C1012681" s="52"/>
      <c r="D1012681" s="52"/>
      <c r="E1012681" s="6"/>
      <c r="F1012681" s="26"/>
      <c r="G1012681" s="26"/>
      <c r="H1012681" s="67"/>
      <c r="I1012681" s="68"/>
      <c r="J1012681" s="6"/>
      <c r="K1012681" s="69"/>
      <c r="L1012681" s="67"/>
      <c r="M1012681" s="67"/>
      <c r="N1012681" s="70"/>
      <c r="O1012681" s="67"/>
      <c r="P1012681" s="6"/>
      <c r="Q1012681" s="6"/>
      <c r="R1012681" s="71"/>
      <c r="S1012681" s="6"/>
      <c r="T1012681" s="6"/>
      <c r="U1012681" s="6"/>
      <c r="V1012681" s="9"/>
    </row>
    <row r="1012682" spans="1:22" customFormat="1">
      <c r="A1012682" s="2"/>
      <c r="B1012682" s="61"/>
      <c r="C1012682" s="52"/>
      <c r="D1012682" s="52"/>
      <c r="E1012682" s="6"/>
      <c r="F1012682" s="26"/>
      <c r="G1012682" s="26"/>
      <c r="H1012682" s="67"/>
      <c r="I1012682" s="68"/>
      <c r="J1012682" s="6"/>
      <c r="K1012682" s="69"/>
      <c r="L1012682" s="67"/>
      <c r="M1012682" s="67"/>
      <c r="N1012682" s="70"/>
      <c r="O1012682" s="67"/>
      <c r="P1012682" s="6"/>
      <c r="Q1012682" s="6"/>
      <c r="R1012682" s="71"/>
      <c r="S1012682" s="6"/>
      <c r="T1012682" s="6"/>
      <c r="U1012682" s="6"/>
      <c r="V1012682" s="9"/>
    </row>
    <row r="1012683" spans="1:22" customFormat="1">
      <c r="A1012683" s="2"/>
      <c r="B1012683" s="61"/>
      <c r="C1012683" s="52"/>
      <c r="D1012683" s="52"/>
      <c r="E1012683" s="6"/>
      <c r="F1012683" s="26"/>
      <c r="G1012683" s="26"/>
      <c r="H1012683" s="67"/>
      <c r="I1012683" s="68"/>
      <c r="J1012683" s="6"/>
      <c r="K1012683" s="69"/>
      <c r="L1012683" s="67"/>
      <c r="M1012683" s="67"/>
      <c r="N1012683" s="70"/>
      <c r="O1012683" s="67"/>
      <c r="P1012683" s="6"/>
      <c r="Q1012683" s="6"/>
      <c r="R1012683" s="71"/>
      <c r="S1012683" s="6"/>
      <c r="T1012683" s="6"/>
      <c r="U1012683" s="6"/>
      <c r="V1012683" s="9"/>
    </row>
    <row r="1012684" spans="1:22" customFormat="1">
      <c r="A1012684" s="2"/>
      <c r="B1012684" s="61"/>
      <c r="C1012684" s="52"/>
      <c r="D1012684" s="52"/>
      <c r="E1012684" s="6"/>
      <c r="F1012684" s="26"/>
      <c r="G1012684" s="26"/>
      <c r="H1012684" s="67"/>
      <c r="I1012684" s="68"/>
      <c r="J1012684" s="6"/>
      <c r="K1012684" s="69"/>
      <c r="L1012684" s="67"/>
      <c r="M1012684" s="67"/>
      <c r="N1012684" s="70"/>
      <c r="O1012684" s="67"/>
      <c r="P1012684" s="6"/>
      <c r="Q1012684" s="6"/>
      <c r="R1012684" s="71"/>
      <c r="S1012684" s="6"/>
      <c r="T1012684" s="6"/>
      <c r="U1012684" s="6"/>
      <c r="V1012684" s="9"/>
    </row>
    <row r="1012685" spans="1:22" customFormat="1">
      <c r="A1012685" s="2"/>
      <c r="B1012685" s="61"/>
      <c r="C1012685" s="52"/>
      <c r="D1012685" s="52"/>
      <c r="E1012685" s="6"/>
      <c r="F1012685" s="26"/>
      <c r="G1012685" s="26"/>
      <c r="H1012685" s="67"/>
      <c r="I1012685" s="68"/>
      <c r="J1012685" s="6"/>
      <c r="K1012685" s="69"/>
      <c r="L1012685" s="67"/>
      <c r="M1012685" s="67"/>
      <c r="N1012685" s="70"/>
      <c r="O1012685" s="67"/>
      <c r="P1012685" s="6"/>
      <c r="Q1012685" s="6"/>
      <c r="R1012685" s="71"/>
      <c r="S1012685" s="6"/>
      <c r="T1012685" s="6"/>
      <c r="U1012685" s="6"/>
      <c r="V1012685" s="9"/>
    </row>
    <row r="1012686" spans="1:22" customFormat="1">
      <c r="A1012686" s="2"/>
      <c r="B1012686" s="61"/>
      <c r="C1012686" s="52"/>
      <c r="D1012686" s="52"/>
      <c r="E1012686" s="6"/>
      <c r="F1012686" s="26"/>
      <c r="G1012686" s="26"/>
      <c r="H1012686" s="67"/>
      <c r="I1012686" s="68"/>
      <c r="J1012686" s="6"/>
      <c r="K1012686" s="69"/>
      <c r="L1012686" s="67"/>
      <c r="M1012686" s="67"/>
      <c r="N1012686" s="70"/>
      <c r="O1012686" s="67"/>
      <c r="P1012686" s="6"/>
      <c r="Q1012686" s="6"/>
      <c r="R1012686" s="71"/>
      <c r="S1012686" s="6"/>
      <c r="T1012686" s="6"/>
      <c r="U1012686" s="6"/>
      <c r="V1012686" s="9"/>
    </row>
    <row r="1012687" spans="1:22" customFormat="1">
      <c r="A1012687" s="2"/>
      <c r="B1012687" s="61"/>
      <c r="C1012687" s="52"/>
      <c r="D1012687" s="52"/>
      <c r="E1012687" s="6"/>
      <c r="F1012687" s="26"/>
      <c r="G1012687" s="26"/>
      <c r="H1012687" s="67"/>
      <c r="I1012687" s="68"/>
      <c r="J1012687" s="6"/>
      <c r="K1012687" s="69"/>
      <c r="L1012687" s="67"/>
      <c r="M1012687" s="67"/>
      <c r="N1012687" s="70"/>
      <c r="O1012687" s="67"/>
      <c r="P1012687" s="6"/>
      <c r="Q1012687" s="6"/>
      <c r="R1012687" s="71"/>
      <c r="S1012687" s="6"/>
      <c r="T1012687" s="6"/>
      <c r="U1012687" s="6"/>
      <c r="V1012687" s="9"/>
    </row>
    <row r="1012688" spans="1:22" customFormat="1">
      <c r="A1012688" s="2"/>
      <c r="B1012688" s="61"/>
      <c r="C1012688" s="52"/>
      <c r="D1012688" s="52"/>
      <c r="E1012688" s="6"/>
      <c r="F1012688" s="26"/>
      <c r="G1012688" s="26"/>
      <c r="H1012688" s="67"/>
      <c r="I1012688" s="68"/>
      <c r="J1012688" s="6"/>
      <c r="K1012688" s="69"/>
      <c r="L1012688" s="67"/>
      <c r="M1012688" s="67"/>
      <c r="N1012688" s="70"/>
      <c r="O1012688" s="67"/>
      <c r="P1012688" s="6"/>
      <c r="Q1012688" s="6"/>
      <c r="R1012688" s="71"/>
      <c r="S1012688" s="6"/>
      <c r="T1012688" s="6"/>
      <c r="U1012688" s="6"/>
      <c r="V1012688" s="9"/>
    </row>
    <row r="1012689" spans="1:22" customFormat="1">
      <c r="A1012689" s="2"/>
      <c r="B1012689" s="61"/>
      <c r="C1012689" s="52"/>
      <c r="D1012689" s="52"/>
      <c r="E1012689" s="6"/>
      <c r="F1012689" s="26"/>
      <c r="G1012689" s="26"/>
      <c r="H1012689" s="67"/>
      <c r="I1012689" s="68"/>
      <c r="J1012689" s="6"/>
      <c r="K1012689" s="69"/>
      <c r="L1012689" s="67"/>
      <c r="M1012689" s="67"/>
      <c r="N1012689" s="70"/>
      <c r="O1012689" s="67"/>
      <c r="P1012689" s="6"/>
      <c r="Q1012689" s="6"/>
      <c r="R1012689" s="71"/>
      <c r="S1012689" s="6"/>
      <c r="T1012689" s="6"/>
      <c r="U1012689" s="6"/>
      <c r="V1012689" s="9"/>
    </row>
    <row r="1012690" spans="1:22" customFormat="1">
      <c r="A1012690" s="2"/>
      <c r="B1012690" s="61"/>
      <c r="C1012690" s="52"/>
      <c r="D1012690" s="52"/>
      <c r="E1012690" s="6"/>
      <c r="F1012690" s="26"/>
      <c r="G1012690" s="26"/>
      <c r="H1012690" s="67"/>
      <c r="I1012690" s="68"/>
      <c r="J1012690" s="6"/>
      <c r="K1012690" s="69"/>
      <c r="L1012690" s="67"/>
      <c r="M1012690" s="67"/>
      <c r="N1012690" s="70"/>
      <c r="O1012690" s="67"/>
      <c r="P1012690" s="6"/>
      <c r="Q1012690" s="6"/>
      <c r="R1012690" s="71"/>
      <c r="S1012690" s="6"/>
      <c r="T1012690" s="6"/>
      <c r="U1012690" s="6"/>
      <c r="V1012690" s="9"/>
    </row>
    <row r="1012691" spans="1:22" customFormat="1">
      <c r="A1012691" s="2"/>
      <c r="B1012691" s="61"/>
      <c r="C1012691" s="52"/>
      <c r="D1012691" s="52"/>
      <c r="E1012691" s="6"/>
      <c r="F1012691" s="26"/>
      <c r="G1012691" s="26"/>
      <c r="H1012691" s="67"/>
      <c r="I1012691" s="68"/>
      <c r="J1012691" s="6"/>
      <c r="K1012691" s="69"/>
      <c r="L1012691" s="67"/>
      <c r="M1012691" s="67"/>
      <c r="N1012691" s="70"/>
      <c r="O1012691" s="67"/>
      <c r="P1012691" s="6"/>
      <c r="Q1012691" s="6"/>
      <c r="R1012691" s="71"/>
      <c r="S1012691" s="6"/>
      <c r="T1012691" s="6"/>
      <c r="U1012691" s="6"/>
      <c r="V1012691" s="9"/>
    </row>
    <row r="1012692" spans="1:22" customFormat="1">
      <c r="A1012692" s="2"/>
      <c r="B1012692" s="61"/>
      <c r="C1012692" s="52"/>
      <c r="D1012692" s="52"/>
      <c r="E1012692" s="6"/>
      <c r="F1012692" s="26"/>
      <c r="G1012692" s="26"/>
      <c r="H1012692" s="67"/>
      <c r="I1012692" s="68"/>
      <c r="J1012692" s="6"/>
      <c r="K1012692" s="69"/>
      <c r="L1012692" s="67"/>
      <c r="M1012692" s="67"/>
      <c r="N1012692" s="70"/>
      <c r="O1012692" s="67"/>
      <c r="P1012692" s="6"/>
      <c r="Q1012692" s="6"/>
      <c r="R1012692" s="71"/>
      <c r="S1012692" s="6"/>
      <c r="T1012692" s="6"/>
      <c r="U1012692" s="6"/>
      <c r="V1012692" s="9"/>
    </row>
    <row r="1012693" spans="1:22" customFormat="1">
      <c r="A1012693" s="2"/>
      <c r="B1012693" s="61"/>
      <c r="C1012693" s="52"/>
      <c r="D1012693" s="52"/>
      <c r="E1012693" s="6"/>
      <c r="F1012693" s="26"/>
      <c r="G1012693" s="26"/>
      <c r="H1012693" s="67"/>
      <c r="I1012693" s="68"/>
      <c r="J1012693" s="6"/>
      <c r="K1012693" s="69"/>
      <c r="L1012693" s="67"/>
      <c r="M1012693" s="67"/>
      <c r="N1012693" s="70"/>
      <c r="O1012693" s="67"/>
      <c r="P1012693" s="6"/>
      <c r="Q1012693" s="6"/>
      <c r="R1012693" s="71"/>
      <c r="S1012693" s="6"/>
      <c r="T1012693" s="6"/>
      <c r="U1012693" s="6"/>
      <c r="V1012693" s="9"/>
    </row>
    <row r="1012694" spans="1:22" customFormat="1">
      <c r="A1012694" s="2"/>
      <c r="B1012694" s="61"/>
      <c r="C1012694" s="52"/>
      <c r="D1012694" s="52"/>
      <c r="E1012694" s="6"/>
      <c r="F1012694" s="26"/>
      <c r="G1012694" s="26"/>
      <c r="H1012694" s="67"/>
      <c r="I1012694" s="68"/>
      <c r="J1012694" s="6"/>
      <c r="K1012694" s="69"/>
      <c r="L1012694" s="67"/>
      <c r="M1012694" s="67"/>
      <c r="N1012694" s="70"/>
      <c r="O1012694" s="67"/>
      <c r="P1012694" s="6"/>
      <c r="Q1012694" s="6"/>
      <c r="R1012694" s="71"/>
      <c r="S1012694" s="6"/>
      <c r="T1012694" s="6"/>
      <c r="U1012694" s="6"/>
      <c r="V1012694" s="9"/>
    </row>
    <row r="1012695" spans="1:22" customFormat="1">
      <c r="A1012695" s="2"/>
      <c r="B1012695" s="61"/>
      <c r="C1012695" s="52"/>
      <c r="D1012695" s="52"/>
      <c r="E1012695" s="6"/>
      <c r="F1012695" s="26"/>
      <c r="G1012695" s="26"/>
      <c r="H1012695" s="67"/>
      <c r="I1012695" s="68"/>
      <c r="J1012695" s="6"/>
      <c r="K1012695" s="69"/>
      <c r="L1012695" s="67"/>
      <c r="M1012695" s="67"/>
      <c r="N1012695" s="70"/>
      <c r="O1012695" s="67"/>
      <c r="P1012695" s="6"/>
      <c r="Q1012695" s="6"/>
      <c r="R1012695" s="71"/>
      <c r="S1012695" s="6"/>
      <c r="T1012695" s="6"/>
      <c r="U1012695" s="6"/>
      <c r="V1012695" s="9"/>
    </row>
    <row r="1012696" spans="1:22" customFormat="1">
      <c r="A1012696" s="2"/>
      <c r="B1012696" s="61"/>
      <c r="C1012696" s="52"/>
      <c r="D1012696" s="52"/>
      <c r="E1012696" s="6"/>
      <c r="F1012696" s="26"/>
      <c r="G1012696" s="26"/>
      <c r="H1012696" s="67"/>
      <c r="I1012696" s="68"/>
      <c r="J1012696" s="6"/>
      <c r="K1012696" s="69"/>
      <c r="L1012696" s="67"/>
      <c r="M1012696" s="67"/>
      <c r="N1012696" s="70"/>
      <c r="O1012696" s="67"/>
      <c r="P1012696" s="6"/>
      <c r="Q1012696" s="6"/>
      <c r="R1012696" s="71"/>
      <c r="S1012696" s="6"/>
      <c r="T1012696" s="6"/>
      <c r="U1012696" s="6"/>
      <c r="V1012696" s="9"/>
    </row>
    <row r="1012697" spans="1:22" customFormat="1">
      <c r="A1012697" s="2"/>
      <c r="B1012697" s="61"/>
      <c r="C1012697" s="52"/>
      <c r="D1012697" s="52"/>
      <c r="E1012697" s="6"/>
      <c r="F1012697" s="26"/>
      <c r="G1012697" s="26"/>
      <c r="H1012697" s="67"/>
      <c r="I1012697" s="68"/>
      <c r="J1012697" s="6"/>
      <c r="K1012697" s="69"/>
      <c r="L1012697" s="67"/>
      <c r="M1012697" s="67"/>
      <c r="N1012697" s="70"/>
      <c r="O1012697" s="67"/>
      <c r="P1012697" s="6"/>
      <c r="Q1012697" s="6"/>
      <c r="R1012697" s="71"/>
      <c r="S1012697" s="6"/>
      <c r="T1012697" s="6"/>
      <c r="U1012697" s="6"/>
      <c r="V1012697" s="9"/>
    </row>
    <row r="1012698" spans="1:22" customFormat="1">
      <c r="A1012698" s="2"/>
      <c r="B1012698" s="61"/>
      <c r="C1012698" s="52"/>
      <c r="D1012698" s="52"/>
      <c r="E1012698" s="6"/>
      <c r="F1012698" s="26"/>
      <c r="G1012698" s="26"/>
      <c r="H1012698" s="67"/>
      <c r="I1012698" s="68"/>
      <c r="J1012698" s="6"/>
      <c r="K1012698" s="69"/>
      <c r="L1012698" s="67"/>
      <c r="M1012698" s="67"/>
      <c r="N1012698" s="70"/>
      <c r="O1012698" s="67"/>
      <c r="P1012698" s="6"/>
      <c r="Q1012698" s="6"/>
      <c r="R1012698" s="71"/>
      <c r="S1012698" s="6"/>
      <c r="T1012698" s="6"/>
      <c r="U1012698" s="6"/>
      <c r="V1012698" s="9"/>
    </row>
    <row r="1012699" spans="1:22" customFormat="1">
      <c r="A1012699" s="2"/>
      <c r="B1012699" s="61"/>
      <c r="C1012699" s="52"/>
      <c r="D1012699" s="52"/>
      <c r="E1012699" s="6"/>
      <c r="F1012699" s="26"/>
      <c r="G1012699" s="26"/>
      <c r="H1012699" s="67"/>
      <c r="I1012699" s="68"/>
      <c r="J1012699" s="6"/>
      <c r="K1012699" s="69"/>
      <c r="L1012699" s="67"/>
      <c r="M1012699" s="67"/>
      <c r="N1012699" s="70"/>
      <c r="O1012699" s="67"/>
      <c r="P1012699" s="6"/>
      <c r="Q1012699" s="6"/>
      <c r="R1012699" s="71"/>
      <c r="S1012699" s="6"/>
      <c r="T1012699" s="6"/>
      <c r="U1012699" s="6"/>
      <c r="V1012699" s="9"/>
    </row>
    <row r="1012700" spans="1:22" customFormat="1">
      <c r="A1012700" s="2"/>
      <c r="B1012700" s="61"/>
      <c r="C1012700" s="52"/>
      <c r="D1012700" s="52"/>
      <c r="E1012700" s="6"/>
      <c r="F1012700" s="26"/>
      <c r="G1012700" s="26"/>
      <c r="H1012700" s="67"/>
      <c r="I1012700" s="68"/>
      <c r="J1012700" s="6"/>
      <c r="K1012700" s="69"/>
      <c r="L1012700" s="67"/>
      <c r="M1012700" s="67"/>
      <c r="N1012700" s="70"/>
      <c r="O1012700" s="67"/>
      <c r="P1012700" s="6"/>
      <c r="Q1012700" s="6"/>
      <c r="R1012700" s="71"/>
      <c r="S1012700" s="6"/>
      <c r="T1012700" s="6"/>
      <c r="U1012700" s="6"/>
      <c r="V1012700" s="9"/>
    </row>
    <row r="1012701" spans="1:22" customFormat="1">
      <c r="A1012701" s="2"/>
      <c r="B1012701" s="61"/>
      <c r="C1012701" s="52"/>
      <c r="D1012701" s="52"/>
      <c r="E1012701" s="6"/>
      <c r="F1012701" s="26"/>
      <c r="G1012701" s="26"/>
      <c r="H1012701" s="67"/>
      <c r="I1012701" s="68"/>
      <c r="J1012701" s="6"/>
      <c r="K1012701" s="69"/>
      <c r="L1012701" s="67"/>
      <c r="M1012701" s="67"/>
      <c r="N1012701" s="70"/>
      <c r="O1012701" s="67"/>
      <c r="P1012701" s="6"/>
      <c r="Q1012701" s="6"/>
      <c r="R1012701" s="71"/>
      <c r="S1012701" s="6"/>
      <c r="T1012701" s="6"/>
      <c r="U1012701" s="6"/>
      <c r="V1012701" s="9"/>
    </row>
    <row r="1012702" spans="1:22" customFormat="1">
      <c r="A1012702" s="2"/>
      <c r="B1012702" s="61"/>
      <c r="C1012702" s="52"/>
      <c r="D1012702" s="52"/>
      <c r="E1012702" s="6"/>
      <c r="F1012702" s="26"/>
      <c r="G1012702" s="26"/>
      <c r="H1012702" s="67"/>
      <c r="I1012702" s="68"/>
      <c r="J1012702" s="6"/>
      <c r="K1012702" s="69"/>
      <c r="L1012702" s="67"/>
      <c r="M1012702" s="67"/>
      <c r="N1012702" s="70"/>
      <c r="O1012702" s="67"/>
      <c r="P1012702" s="6"/>
      <c r="Q1012702" s="6"/>
      <c r="R1012702" s="71"/>
      <c r="S1012702" s="6"/>
      <c r="T1012702" s="6"/>
      <c r="U1012702" s="6"/>
      <c r="V1012702" s="9"/>
    </row>
    <row r="1012703" spans="1:22" customFormat="1">
      <c r="A1012703" s="2"/>
      <c r="B1012703" s="61"/>
      <c r="C1012703" s="52"/>
      <c r="D1012703" s="52"/>
      <c r="E1012703" s="6"/>
      <c r="F1012703" s="26"/>
      <c r="G1012703" s="26"/>
      <c r="H1012703" s="67"/>
      <c r="I1012703" s="68"/>
      <c r="J1012703" s="6"/>
      <c r="K1012703" s="69"/>
      <c r="L1012703" s="67"/>
      <c r="M1012703" s="67"/>
      <c r="N1012703" s="70"/>
      <c r="O1012703" s="67"/>
      <c r="P1012703" s="6"/>
      <c r="Q1012703" s="6"/>
      <c r="R1012703" s="71"/>
      <c r="S1012703" s="6"/>
      <c r="T1012703" s="6"/>
      <c r="U1012703" s="6"/>
      <c r="V1012703" s="9"/>
    </row>
    <row r="1012704" spans="1:22" customFormat="1">
      <c r="A1012704" s="2"/>
      <c r="B1012704" s="61"/>
      <c r="C1012704" s="52"/>
      <c r="D1012704" s="52"/>
      <c r="E1012704" s="6"/>
      <c r="F1012704" s="26"/>
      <c r="G1012704" s="26"/>
      <c r="H1012704" s="67"/>
      <c r="I1012704" s="68"/>
      <c r="J1012704" s="6"/>
      <c r="K1012704" s="69"/>
      <c r="L1012704" s="67"/>
      <c r="M1012704" s="67"/>
      <c r="N1012704" s="70"/>
      <c r="O1012704" s="67"/>
      <c r="P1012704" s="6"/>
      <c r="Q1012704" s="6"/>
      <c r="R1012704" s="71"/>
      <c r="S1012704" s="6"/>
      <c r="T1012704" s="6"/>
      <c r="U1012704" s="6"/>
      <c r="V1012704" s="9"/>
    </row>
    <row r="1012705" spans="1:22" customFormat="1">
      <c r="A1012705" s="2"/>
      <c r="B1012705" s="61"/>
      <c r="C1012705" s="52"/>
      <c r="D1012705" s="52"/>
      <c r="E1012705" s="6"/>
      <c r="F1012705" s="26"/>
      <c r="G1012705" s="26"/>
      <c r="H1012705" s="67"/>
      <c r="I1012705" s="68"/>
      <c r="J1012705" s="6"/>
      <c r="K1012705" s="69"/>
      <c r="L1012705" s="67"/>
      <c r="M1012705" s="67"/>
      <c r="N1012705" s="70"/>
      <c r="O1012705" s="67"/>
      <c r="P1012705" s="6"/>
      <c r="Q1012705" s="6"/>
      <c r="R1012705" s="71"/>
      <c r="S1012705" s="6"/>
      <c r="T1012705" s="6"/>
      <c r="U1012705" s="6"/>
      <c r="V1012705" s="9"/>
    </row>
    <row r="1012706" spans="1:22" customFormat="1">
      <c r="A1012706" s="2"/>
      <c r="B1012706" s="61"/>
      <c r="C1012706" s="52"/>
      <c r="D1012706" s="52"/>
      <c r="E1012706" s="6"/>
      <c r="F1012706" s="26"/>
      <c r="G1012706" s="26"/>
      <c r="H1012706" s="67"/>
      <c r="I1012706" s="68"/>
      <c r="J1012706" s="6"/>
      <c r="K1012706" s="69"/>
      <c r="L1012706" s="67"/>
      <c r="M1012706" s="67"/>
      <c r="N1012706" s="70"/>
      <c r="O1012706" s="67"/>
      <c r="P1012706" s="6"/>
      <c r="Q1012706" s="6"/>
      <c r="R1012706" s="71"/>
      <c r="S1012706" s="6"/>
      <c r="T1012706" s="6"/>
      <c r="U1012706" s="6"/>
      <c r="V1012706" s="9"/>
    </row>
    <row r="1012707" spans="1:22" customFormat="1">
      <c r="A1012707" s="2"/>
      <c r="B1012707" s="61"/>
      <c r="C1012707" s="52"/>
      <c r="D1012707" s="52"/>
      <c r="E1012707" s="6"/>
      <c r="F1012707" s="26"/>
      <c r="G1012707" s="26"/>
      <c r="H1012707" s="67"/>
      <c r="I1012707" s="68"/>
      <c r="J1012707" s="6"/>
      <c r="K1012707" s="69"/>
      <c r="L1012707" s="67"/>
      <c r="M1012707" s="67"/>
      <c r="N1012707" s="70"/>
      <c r="O1012707" s="67"/>
      <c r="P1012707" s="6"/>
      <c r="Q1012707" s="6"/>
      <c r="R1012707" s="71"/>
      <c r="S1012707" s="6"/>
      <c r="T1012707" s="6"/>
      <c r="U1012707" s="6"/>
      <c r="V1012707" s="9"/>
    </row>
    <row r="1012708" spans="1:22" customFormat="1">
      <c r="A1012708" s="2"/>
      <c r="B1012708" s="61"/>
      <c r="C1012708" s="52"/>
      <c r="D1012708" s="52"/>
      <c r="E1012708" s="6"/>
      <c r="F1012708" s="26"/>
      <c r="G1012708" s="26"/>
      <c r="H1012708" s="67"/>
      <c r="I1012708" s="68"/>
      <c r="J1012708" s="6"/>
      <c r="K1012708" s="69"/>
      <c r="L1012708" s="67"/>
      <c r="M1012708" s="67"/>
      <c r="N1012708" s="70"/>
      <c r="O1012708" s="67"/>
      <c r="P1012708" s="6"/>
      <c r="Q1012708" s="6"/>
      <c r="R1012708" s="71"/>
      <c r="S1012708" s="6"/>
      <c r="T1012708" s="6"/>
      <c r="U1012708" s="6"/>
      <c r="V1012708" s="9"/>
    </row>
    <row r="1012709" spans="1:22" customFormat="1">
      <c r="A1012709" s="2"/>
      <c r="B1012709" s="61"/>
      <c r="C1012709" s="52"/>
      <c r="D1012709" s="52"/>
      <c r="E1012709" s="6"/>
      <c r="F1012709" s="26"/>
      <c r="G1012709" s="26"/>
      <c r="H1012709" s="67"/>
      <c r="I1012709" s="68"/>
      <c r="J1012709" s="6"/>
      <c r="K1012709" s="69"/>
      <c r="L1012709" s="67"/>
      <c r="M1012709" s="67"/>
      <c r="N1012709" s="70"/>
      <c r="O1012709" s="67"/>
      <c r="P1012709" s="6"/>
      <c r="Q1012709" s="6"/>
      <c r="R1012709" s="71"/>
      <c r="S1012709" s="6"/>
      <c r="T1012709" s="6"/>
      <c r="U1012709" s="6"/>
      <c r="V1012709" s="9"/>
    </row>
    <row r="1012710" spans="1:22" customFormat="1">
      <c r="A1012710" s="2"/>
      <c r="B1012710" s="61"/>
      <c r="C1012710" s="52"/>
      <c r="D1012710" s="52"/>
      <c r="E1012710" s="6"/>
      <c r="F1012710" s="26"/>
      <c r="G1012710" s="26"/>
      <c r="H1012710" s="67"/>
      <c r="I1012710" s="68"/>
      <c r="J1012710" s="6"/>
      <c r="K1012710" s="69"/>
      <c r="L1012710" s="67"/>
      <c r="M1012710" s="67"/>
      <c r="N1012710" s="70"/>
      <c r="O1012710" s="67"/>
      <c r="P1012710" s="6"/>
      <c r="Q1012710" s="6"/>
      <c r="R1012710" s="71"/>
      <c r="S1012710" s="6"/>
      <c r="T1012710" s="6"/>
      <c r="U1012710" s="6"/>
      <c r="V1012710" s="9"/>
    </row>
    <row r="1012711" spans="1:22" customFormat="1">
      <c r="A1012711" s="2"/>
      <c r="B1012711" s="61"/>
      <c r="C1012711" s="52"/>
      <c r="D1012711" s="52"/>
      <c r="E1012711" s="6"/>
      <c r="F1012711" s="26"/>
      <c r="G1012711" s="26"/>
      <c r="H1012711" s="67"/>
      <c r="I1012711" s="68"/>
      <c r="J1012711" s="6"/>
      <c r="K1012711" s="69"/>
      <c r="L1012711" s="67"/>
      <c r="M1012711" s="67"/>
      <c r="N1012711" s="70"/>
      <c r="O1012711" s="67"/>
      <c r="P1012711" s="6"/>
      <c r="Q1012711" s="6"/>
      <c r="R1012711" s="71"/>
      <c r="S1012711" s="6"/>
      <c r="T1012711" s="6"/>
      <c r="U1012711" s="6"/>
      <c r="V1012711" s="9"/>
    </row>
    <row r="1012712" spans="1:22" customFormat="1">
      <c r="A1012712" s="2"/>
      <c r="B1012712" s="61"/>
      <c r="C1012712" s="52"/>
      <c r="D1012712" s="52"/>
      <c r="E1012712" s="6"/>
      <c r="F1012712" s="26"/>
      <c r="G1012712" s="26"/>
      <c r="H1012712" s="67"/>
      <c r="I1012712" s="68"/>
      <c r="J1012712" s="6"/>
      <c r="K1012712" s="69"/>
      <c r="L1012712" s="67"/>
      <c r="M1012712" s="67"/>
      <c r="N1012712" s="70"/>
      <c r="O1012712" s="67"/>
      <c r="P1012712" s="6"/>
      <c r="Q1012712" s="6"/>
      <c r="R1012712" s="71"/>
      <c r="S1012712" s="6"/>
      <c r="T1012712" s="6"/>
      <c r="U1012712" s="6"/>
      <c r="V1012712" s="9"/>
    </row>
    <row r="1012713" spans="1:22" customFormat="1">
      <c r="A1012713" s="2"/>
      <c r="B1012713" s="61"/>
      <c r="C1012713" s="52"/>
      <c r="D1012713" s="52"/>
      <c r="E1012713" s="6"/>
      <c r="F1012713" s="26"/>
      <c r="G1012713" s="26"/>
      <c r="H1012713" s="67"/>
      <c r="I1012713" s="68"/>
      <c r="J1012713" s="6"/>
      <c r="K1012713" s="69"/>
      <c r="L1012713" s="67"/>
      <c r="M1012713" s="67"/>
      <c r="N1012713" s="70"/>
      <c r="O1012713" s="67"/>
      <c r="P1012713" s="6"/>
      <c r="Q1012713" s="6"/>
      <c r="R1012713" s="71"/>
      <c r="S1012713" s="6"/>
      <c r="T1012713" s="6"/>
      <c r="U1012713" s="6"/>
      <c r="V1012713" s="9"/>
    </row>
    <row r="1012714" spans="1:22" customFormat="1">
      <c r="A1012714" s="2"/>
      <c r="B1012714" s="61"/>
      <c r="C1012714" s="52"/>
      <c r="D1012714" s="52"/>
      <c r="E1012714" s="6"/>
      <c r="F1012714" s="26"/>
      <c r="G1012714" s="26"/>
      <c r="H1012714" s="67"/>
      <c r="I1012714" s="68"/>
      <c r="J1012714" s="6"/>
      <c r="K1012714" s="69"/>
      <c r="L1012714" s="67"/>
      <c r="M1012714" s="67"/>
      <c r="N1012714" s="70"/>
      <c r="O1012714" s="67"/>
      <c r="P1012714" s="6"/>
      <c r="Q1012714" s="6"/>
      <c r="R1012714" s="71"/>
      <c r="S1012714" s="6"/>
      <c r="T1012714" s="6"/>
      <c r="U1012714" s="6"/>
      <c r="V1012714" s="9"/>
    </row>
    <row r="1012715" spans="1:22" customFormat="1">
      <c r="A1012715" s="2"/>
      <c r="B1012715" s="61"/>
      <c r="C1012715" s="52"/>
      <c r="D1012715" s="52"/>
      <c r="E1012715" s="6"/>
      <c r="F1012715" s="26"/>
      <c r="G1012715" s="26"/>
      <c r="H1012715" s="67"/>
      <c r="I1012715" s="68"/>
      <c r="J1012715" s="6"/>
      <c r="K1012715" s="69"/>
      <c r="L1012715" s="67"/>
      <c r="M1012715" s="67"/>
      <c r="N1012715" s="70"/>
      <c r="O1012715" s="67"/>
      <c r="P1012715" s="6"/>
      <c r="Q1012715" s="6"/>
      <c r="R1012715" s="71"/>
      <c r="S1012715" s="6"/>
      <c r="T1012715" s="6"/>
      <c r="U1012715" s="6"/>
      <c r="V1012715" s="9"/>
    </row>
    <row r="1012716" spans="1:22" customFormat="1">
      <c r="A1012716" s="2"/>
      <c r="B1012716" s="61"/>
      <c r="C1012716" s="52"/>
      <c r="D1012716" s="52"/>
      <c r="E1012716" s="6"/>
      <c r="F1012716" s="26"/>
      <c r="G1012716" s="26"/>
      <c r="H1012716" s="67"/>
      <c r="I1012716" s="68"/>
      <c r="J1012716" s="6"/>
      <c r="K1012716" s="69"/>
      <c r="L1012716" s="67"/>
      <c r="M1012716" s="67"/>
      <c r="N1012716" s="70"/>
      <c r="O1012716" s="67"/>
      <c r="P1012716" s="6"/>
      <c r="Q1012716" s="6"/>
      <c r="R1012716" s="71"/>
      <c r="S1012716" s="6"/>
      <c r="T1012716" s="6"/>
      <c r="U1012716" s="6"/>
      <c r="V1012716" s="9"/>
    </row>
    <row r="1012717" spans="1:22" customFormat="1">
      <c r="A1012717" s="2"/>
      <c r="B1012717" s="61"/>
      <c r="C1012717" s="52"/>
      <c r="D1012717" s="52"/>
      <c r="E1012717" s="6"/>
      <c r="F1012717" s="26"/>
      <c r="G1012717" s="26"/>
      <c r="H1012717" s="67"/>
      <c r="I1012717" s="68"/>
      <c r="J1012717" s="6"/>
      <c r="K1012717" s="69"/>
      <c r="L1012717" s="67"/>
      <c r="M1012717" s="67"/>
      <c r="N1012717" s="70"/>
      <c r="O1012717" s="67"/>
      <c r="P1012717" s="6"/>
      <c r="Q1012717" s="6"/>
      <c r="R1012717" s="71"/>
      <c r="S1012717" s="6"/>
      <c r="T1012717" s="6"/>
      <c r="U1012717" s="6"/>
      <c r="V1012717" s="9"/>
    </row>
    <row r="1012718" spans="1:22" customFormat="1">
      <c r="A1012718" s="2"/>
      <c r="B1012718" s="61"/>
      <c r="C1012718" s="52"/>
      <c r="D1012718" s="52"/>
      <c r="E1012718" s="6"/>
      <c r="F1012718" s="26"/>
      <c r="G1012718" s="26"/>
      <c r="H1012718" s="67"/>
      <c r="I1012718" s="68"/>
      <c r="J1012718" s="6"/>
      <c r="K1012718" s="69"/>
      <c r="L1012718" s="67"/>
      <c r="M1012718" s="67"/>
      <c r="N1012718" s="70"/>
      <c r="O1012718" s="67"/>
      <c r="P1012718" s="6"/>
      <c r="Q1012718" s="6"/>
      <c r="R1012718" s="71"/>
      <c r="S1012718" s="6"/>
      <c r="T1012718" s="6"/>
      <c r="U1012718" s="6"/>
      <c r="V1012718" s="9"/>
    </row>
    <row r="1012719" spans="1:22" customFormat="1">
      <c r="A1012719" s="2"/>
      <c r="B1012719" s="61"/>
      <c r="C1012719" s="52"/>
      <c r="D1012719" s="52"/>
      <c r="E1012719" s="6"/>
      <c r="F1012719" s="26"/>
      <c r="G1012719" s="26"/>
      <c r="H1012719" s="67"/>
      <c r="I1012719" s="68"/>
      <c r="J1012719" s="6"/>
      <c r="K1012719" s="69"/>
      <c r="L1012719" s="67"/>
      <c r="M1012719" s="67"/>
      <c r="N1012719" s="70"/>
      <c r="O1012719" s="67"/>
      <c r="P1012719" s="6"/>
      <c r="Q1012719" s="6"/>
      <c r="R1012719" s="71"/>
      <c r="S1012719" s="6"/>
      <c r="T1012719" s="6"/>
      <c r="U1012719" s="6"/>
      <c r="V1012719" s="9"/>
    </row>
    <row r="1012720" spans="1:22" customFormat="1">
      <c r="A1012720" s="2"/>
      <c r="B1012720" s="61"/>
      <c r="C1012720" s="52"/>
      <c r="D1012720" s="52"/>
      <c r="E1012720" s="6"/>
      <c r="F1012720" s="26"/>
      <c r="G1012720" s="26"/>
      <c r="H1012720" s="67"/>
      <c r="I1012720" s="68"/>
      <c r="J1012720" s="6"/>
      <c r="K1012720" s="69"/>
      <c r="L1012720" s="67"/>
      <c r="M1012720" s="67"/>
      <c r="N1012720" s="70"/>
      <c r="O1012720" s="67"/>
      <c r="P1012720" s="6"/>
      <c r="Q1012720" s="6"/>
      <c r="R1012720" s="71"/>
      <c r="S1012720" s="6"/>
      <c r="T1012720" s="6"/>
      <c r="U1012720" s="6"/>
      <c r="V1012720" s="9"/>
    </row>
    <row r="1012721" spans="1:22" customFormat="1">
      <c r="A1012721" s="2"/>
      <c r="B1012721" s="61"/>
      <c r="C1012721" s="52"/>
      <c r="D1012721" s="52"/>
      <c r="E1012721" s="6"/>
      <c r="F1012721" s="26"/>
      <c r="G1012721" s="26"/>
      <c r="H1012721" s="67"/>
      <c r="I1012721" s="68"/>
      <c r="J1012721" s="6"/>
      <c r="K1012721" s="69"/>
      <c r="L1012721" s="67"/>
      <c r="M1012721" s="67"/>
      <c r="N1012721" s="70"/>
      <c r="O1012721" s="67"/>
      <c r="P1012721" s="6"/>
      <c r="Q1012721" s="6"/>
      <c r="R1012721" s="71"/>
      <c r="S1012721" s="6"/>
      <c r="T1012721" s="6"/>
      <c r="U1012721" s="6"/>
      <c r="V1012721" s="9"/>
    </row>
    <row r="1012722" spans="1:22" customFormat="1">
      <c r="A1012722" s="2"/>
      <c r="B1012722" s="61"/>
      <c r="C1012722" s="52"/>
      <c r="D1012722" s="52"/>
      <c r="E1012722" s="6"/>
      <c r="F1012722" s="26"/>
      <c r="G1012722" s="26"/>
      <c r="H1012722" s="67"/>
      <c r="I1012722" s="68"/>
      <c r="J1012722" s="6"/>
      <c r="K1012722" s="69"/>
      <c r="L1012722" s="67"/>
      <c r="M1012722" s="67"/>
      <c r="N1012722" s="70"/>
      <c r="O1012722" s="67"/>
      <c r="P1012722" s="6"/>
      <c r="Q1012722" s="6"/>
      <c r="R1012722" s="71"/>
      <c r="S1012722" s="6"/>
      <c r="T1012722" s="6"/>
      <c r="U1012722" s="6"/>
      <c r="V1012722" s="9"/>
    </row>
    <row r="1012723" spans="1:22" customFormat="1">
      <c r="A1012723" s="2"/>
      <c r="B1012723" s="61"/>
      <c r="C1012723" s="52"/>
      <c r="D1012723" s="52"/>
      <c r="E1012723" s="6"/>
      <c r="F1012723" s="26"/>
      <c r="G1012723" s="26"/>
      <c r="H1012723" s="67"/>
      <c r="I1012723" s="68"/>
      <c r="J1012723" s="6"/>
      <c r="K1012723" s="69"/>
      <c r="L1012723" s="67"/>
      <c r="M1012723" s="67"/>
      <c r="N1012723" s="70"/>
      <c r="O1012723" s="67"/>
      <c r="P1012723" s="6"/>
      <c r="Q1012723" s="6"/>
      <c r="R1012723" s="71"/>
      <c r="S1012723" s="6"/>
      <c r="T1012723" s="6"/>
      <c r="U1012723" s="6"/>
      <c r="V1012723" s="9"/>
    </row>
    <row r="1012724" spans="1:22" customFormat="1">
      <c r="A1012724" s="2"/>
      <c r="B1012724" s="61"/>
      <c r="C1012724" s="52"/>
      <c r="D1012724" s="52"/>
      <c r="E1012724" s="6"/>
      <c r="F1012724" s="26"/>
      <c r="G1012724" s="26"/>
      <c r="H1012724" s="67"/>
      <c r="I1012724" s="68"/>
      <c r="J1012724" s="6"/>
      <c r="K1012724" s="69"/>
      <c r="L1012724" s="67"/>
      <c r="M1012724" s="67"/>
      <c r="N1012724" s="70"/>
      <c r="O1012724" s="67"/>
      <c r="P1012724" s="6"/>
      <c r="Q1012724" s="6"/>
      <c r="R1012724" s="71"/>
      <c r="S1012724" s="6"/>
      <c r="T1012724" s="6"/>
      <c r="U1012724" s="6"/>
      <c r="V1012724" s="9"/>
    </row>
    <row r="1012725" spans="1:22" customFormat="1">
      <c r="A1012725" s="2"/>
      <c r="B1012725" s="61"/>
      <c r="C1012725" s="52"/>
      <c r="D1012725" s="52"/>
      <c r="E1012725" s="6"/>
      <c r="F1012725" s="26"/>
      <c r="G1012725" s="26"/>
      <c r="H1012725" s="67"/>
      <c r="I1012725" s="68"/>
      <c r="J1012725" s="6"/>
      <c r="K1012725" s="69"/>
      <c r="L1012725" s="67"/>
      <c r="M1012725" s="67"/>
      <c r="N1012725" s="70"/>
      <c r="O1012725" s="67"/>
      <c r="P1012725" s="6"/>
      <c r="Q1012725" s="6"/>
      <c r="R1012725" s="71"/>
      <c r="S1012725" s="6"/>
      <c r="T1012725" s="6"/>
      <c r="U1012725" s="6"/>
      <c r="V1012725" s="9"/>
    </row>
    <row r="1012726" spans="1:22" customFormat="1">
      <c r="A1012726" s="2"/>
      <c r="B1012726" s="61"/>
      <c r="C1012726" s="52"/>
      <c r="D1012726" s="52"/>
      <c r="E1012726" s="6"/>
      <c r="F1012726" s="26"/>
      <c r="G1012726" s="26"/>
      <c r="H1012726" s="67"/>
      <c r="I1012726" s="68"/>
      <c r="J1012726" s="6"/>
      <c r="K1012726" s="69"/>
      <c r="L1012726" s="67"/>
      <c r="M1012726" s="67"/>
      <c r="N1012726" s="70"/>
      <c r="O1012726" s="67"/>
      <c r="P1012726" s="6"/>
      <c r="Q1012726" s="6"/>
      <c r="R1012726" s="71"/>
      <c r="S1012726" s="6"/>
      <c r="T1012726" s="6"/>
      <c r="U1012726" s="6"/>
      <c r="V1012726" s="9"/>
    </row>
    <row r="1012727" spans="1:22" customFormat="1">
      <c r="A1012727" s="2"/>
      <c r="B1012727" s="61"/>
      <c r="C1012727" s="52"/>
      <c r="D1012727" s="52"/>
      <c r="E1012727" s="6"/>
      <c r="F1012727" s="26"/>
      <c r="G1012727" s="26"/>
      <c r="H1012727" s="67"/>
      <c r="I1012727" s="68"/>
      <c r="J1012727" s="6"/>
      <c r="K1012727" s="69"/>
      <c r="L1012727" s="67"/>
      <c r="M1012727" s="67"/>
      <c r="N1012727" s="70"/>
      <c r="O1012727" s="67"/>
      <c r="P1012727" s="6"/>
      <c r="Q1012727" s="6"/>
      <c r="R1012727" s="71"/>
      <c r="S1012727" s="6"/>
      <c r="T1012727" s="6"/>
      <c r="U1012727" s="6"/>
      <c r="V1012727" s="9"/>
    </row>
    <row r="1012728" spans="1:22" customFormat="1">
      <c r="A1012728" s="2"/>
      <c r="B1012728" s="61"/>
      <c r="C1012728" s="52"/>
      <c r="D1012728" s="52"/>
      <c r="E1012728" s="6"/>
      <c r="F1012728" s="26"/>
      <c r="G1012728" s="26"/>
      <c r="H1012728" s="67"/>
      <c r="I1012728" s="68"/>
      <c r="J1012728" s="6"/>
      <c r="K1012728" s="69"/>
      <c r="L1012728" s="67"/>
      <c r="M1012728" s="67"/>
      <c r="N1012728" s="70"/>
      <c r="O1012728" s="67"/>
      <c r="P1012728" s="6"/>
      <c r="Q1012728" s="6"/>
      <c r="R1012728" s="71"/>
      <c r="S1012728" s="6"/>
      <c r="T1012728" s="6"/>
      <c r="U1012728" s="6"/>
      <c r="V1012728" s="9"/>
    </row>
    <row r="1012729" spans="1:22" customFormat="1">
      <c r="A1012729" s="2"/>
      <c r="B1012729" s="61"/>
      <c r="C1012729" s="52"/>
      <c r="D1012729" s="52"/>
      <c r="E1012729" s="6"/>
      <c r="F1012729" s="26"/>
      <c r="G1012729" s="26"/>
      <c r="H1012729" s="67"/>
      <c r="I1012729" s="68"/>
      <c r="J1012729" s="6"/>
      <c r="K1012729" s="69"/>
      <c r="L1012729" s="67"/>
      <c r="M1012729" s="67"/>
      <c r="N1012729" s="70"/>
      <c r="O1012729" s="67"/>
      <c r="P1012729" s="6"/>
      <c r="Q1012729" s="6"/>
      <c r="R1012729" s="71"/>
      <c r="S1012729" s="6"/>
      <c r="T1012729" s="6"/>
      <c r="U1012729" s="6"/>
      <c r="V1012729" s="9"/>
    </row>
    <row r="1012730" spans="1:22" customFormat="1">
      <c r="A1012730" s="2"/>
      <c r="B1012730" s="61"/>
      <c r="C1012730" s="52"/>
      <c r="D1012730" s="52"/>
      <c r="E1012730" s="6"/>
      <c r="F1012730" s="26"/>
      <c r="G1012730" s="26"/>
      <c r="H1012730" s="67"/>
      <c r="I1012730" s="68"/>
      <c r="J1012730" s="6"/>
      <c r="K1012730" s="69"/>
      <c r="L1012730" s="67"/>
      <c r="M1012730" s="67"/>
      <c r="N1012730" s="70"/>
      <c r="O1012730" s="67"/>
      <c r="P1012730" s="6"/>
      <c r="Q1012730" s="6"/>
      <c r="R1012730" s="71"/>
      <c r="S1012730" s="6"/>
      <c r="T1012730" s="6"/>
      <c r="U1012730" s="6"/>
      <c r="V1012730" s="9"/>
    </row>
    <row r="1012731" spans="1:22" customFormat="1">
      <c r="A1012731" s="2"/>
      <c r="B1012731" s="61"/>
      <c r="C1012731" s="52"/>
      <c r="D1012731" s="52"/>
      <c r="E1012731" s="6"/>
      <c r="F1012731" s="26"/>
      <c r="G1012731" s="26"/>
      <c r="H1012731" s="67"/>
      <c r="I1012731" s="68"/>
      <c r="J1012731" s="6"/>
      <c r="K1012731" s="69"/>
      <c r="L1012731" s="67"/>
      <c r="M1012731" s="67"/>
      <c r="N1012731" s="70"/>
      <c r="O1012731" s="67"/>
      <c r="P1012731" s="6"/>
      <c r="Q1012731" s="6"/>
      <c r="R1012731" s="71"/>
      <c r="S1012731" s="6"/>
      <c r="T1012731" s="6"/>
      <c r="U1012731" s="6"/>
      <c r="V1012731" s="9"/>
    </row>
    <row r="1012732" spans="1:22" customFormat="1">
      <c r="A1012732" s="2"/>
      <c r="B1012732" s="61"/>
      <c r="C1012732" s="52"/>
      <c r="D1012732" s="52"/>
      <c r="E1012732" s="6"/>
      <c r="F1012732" s="26"/>
      <c r="G1012732" s="26"/>
      <c r="H1012732" s="67"/>
      <c r="I1012732" s="68"/>
      <c r="J1012732" s="6"/>
      <c r="K1012732" s="69"/>
      <c r="L1012732" s="67"/>
      <c r="M1012732" s="67"/>
      <c r="N1012732" s="70"/>
      <c r="O1012732" s="67"/>
      <c r="P1012732" s="6"/>
      <c r="Q1012732" s="6"/>
      <c r="R1012732" s="71"/>
      <c r="S1012732" s="6"/>
      <c r="T1012732" s="6"/>
      <c r="U1012732" s="6"/>
      <c r="V1012732" s="9"/>
    </row>
    <row r="1012733" spans="1:22" customFormat="1">
      <c r="A1012733" s="2"/>
      <c r="B1012733" s="61"/>
      <c r="C1012733" s="52"/>
      <c r="D1012733" s="52"/>
      <c r="E1012733" s="6"/>
      <c r="F1012733" s="26"/>
      <c r="G1012733" s="26"/>
      <c r="H1012733" s="67"/>
      <c r="I1012733" s="68"/>
      <c r="J1012733" s="6"/>
      <c r="K1012733" s="69"/>
      <c r="L1012733" s="67"/>
      <c r="M1012733" s="67"/>
      <c r="N1012733" s="70"/>
      <c r="O1012733" s="67"/>
      <c r="P1012733" s="6"/>
      <c r="Q1012733" s="6"/>
      <c r="R1012733" s="71"/>
      <c r="S1012733" s="6"/>
      <c r="T1012733" s="6"/>
      <c r="U1012733" s="6"/>
      <c r="V1012733" s="9"/>
    </row>
    <row r="1012734" spans="1:22" customFormat="1">
      <c r="A1012734" s="2"/>
      <c r="B1012734" s="61"/>
      <c r="C1012734" s="52"/>
      <c r="D1012734" s="52"/>
      <c r="E1012734" s="6"/>
      <c r="F1012734" s="26"/>
      <c r="G1012734" s="26"/>
      <c r="H1012734" s="67"/>
      <c r="I1012734" s="68"/>
      <c r="J1012734" s="6"/>
      <c r="K1012734" s="69"/>
      <c r="L1012734" s="67"/>
      <c r="M1012734" s="67"/>
      <c r="N1012734" s="70"/>
      <c r="O1012734" s="67"/>
      <c r="P1012734" s="6"/>
      <c r="Q1012734" s="6"/>
      <c r="R1012734" s="71"/>
      <c r="S1012734" s="6"/>
      <c r="T1012734" s="6"/>
      <c r="U1012734" s="6"/>
      <c r="V1012734" s="9"/>
    </row>
    <row r="1012735" spans="1:22" customFormat="1">
      <c r="A1012735" s="2"/>
      <c r="B1012735" s="61"/>
      <c r="C1012735" s="52"/>
      <c r="D1012735" s="52"/>
      <c r="E1012735" s="6"/>
      <c r="F1012735" s="26"/>
      <c r="G1012735" s="26"/>
      <c r="H1012735" s="67"/>
      <c r="I1012735" s="68"/>
      <c r="J1012735" s="6"/>
      <c r="K1012735" s="69"/>
      <c r="L1012735" s="67"/>
      <c r="M1012735" s="67"/>
      <c r="N1012735" s="70"/>
      <c r="O1012735" s="67"/>
      <c r="P1012735" s="6"/>
      <c r="Q1012735" s="6"/>
      <c r="R1012735" s="71"/>
      <c r="S1012735" s="6"/>
      <c r="T1012735" s="6"/>
      <c r="U1012735" s="6"/>
      <c r="V1012735" s="9"/>
    </row>
    <row r="1012736" spans="1:22" customFormat="1">
      <c r="A1012736" s="2"/>
      <c r="B1012736" s="61"/>
      <c r="C1012736" s="52"/>
      <c r="D1012736" s="52"/>
      <c r="E1012736" s="6"/>
      <c r="F1012736" s="26"/>
      <c r="G1012736" s="26"/>
      <c r="H1012736" s="67"/>
      <c r="I1012736" s="68"/>
      <c r="J1012736" s="6"/>
      <c r="K1012736" s="69"/>
      <c r="L1012736" s="67"/>
      <c r="M1012736" s="67"/>
      <c r="N1012736" s="70"/>
      <c r="O1012736" s="67"/>
      <c r="P1012736" s="6"/>
      <c r="Q1012736" s="6"/>
      <c r="R1012736" s="71"/>
      <c r="S1012736" s="6"/>
      <c r="T1012736" s="6"/>
      <c r="U1012736" s="6"/>
      <c r="V1012736" s="9"/>
    </row>
    <row r="1012737" spans="1:22" customFormat="1">
      <c r="A1012737" s="2"/>
      <c r="B1012737" s="61"/>
      <c r="C1012737" s="52"/>
      <c r="D1012737" s="52"/>
      <c r="E1012737" s="6"/>
      <c r="F1012737" s="26"/>
      <c r="G1012737" s="26"/>
      <c r="H1012737" s="67"/>
      <c r="I1012737" s="68"/>
      <c r="J1012737" s="6"/>
      <c r="K1012737" s="69"/>
      <c r="L1012737" s="67"/>
      <c r="M1012737" s="67"/>
      <c r="N1012737" s="70"/>
      <c r="O1012737" s="67"/>
      <c r="P1012737" s="6"/>
      <c r="Q1012737" s="6"/>
      <c r="R1012737" s="71"/>
      <c r="S1012737" s="6"/>
      <c r="T1012737" s="6"/>
      <c r="U1012737" s="6"/>
      <c r="V1012737" s="9"/>
    </row>
    <row r="1012738" spans="1:22" customFormat="1">
      <c r="A1012738" s="2"/>
      <c r="B1012738" s="61"/>
      <c r="C1012738" s="52"/>
      <c r="D1012738" s="52"/>
      <c r="E1012738" s="6"/>
      <c r="F1012738" s="26"/>
      <c r="G1012738" s="26"/>
      <c r="H1012738" s="67"/>
      <c r="I1012738" s="68"/>
      <c r="J1012738" s="6"/>
      <c r="K1012738" s="69"/>
      <c r="L1012738" s="67"/>
      <c r="M1012738" s="67"/>
      <c r="N1012738" s="70"/>
      <c r="O1012738" s="67"/>
      <c r="P1012738" s="6"/>
      <c r="Q1012738" s="6"/>
      <c r="R1012738" s="71"/>
      <c r="S1012738" s="6"/>
      <c r="T1012738" s="6"/>
      <c r="U1012738" s="6"/>
      <c r="V1012738" s="9"/>
    </row>
    <row r="1012739" spans="1:22" customFormat="1">
      <c r="A1012739" s="2"/>
      <c r="B1012739" s="61"/>
      <c r="C1012739" s="52"/>
      <c r="D1012739" s="52"/>
      <c r="E1012739" s="6"/>
      <c r="F1012739" s="26"/>
      <c r="G1012739" s="26"/>
      <c r="H1012739" s="67"/>
      <c r="I1012739" s="68"/>
      <c r="J1012739" s="6"/>
      <c r="K1012739" s="69"/>
      <c r="L1012739" s="67"/>
      <c r="M1012739" s="67"/>
      <c r="N1012739" s="70"/>
      <c r="O1012739" s="67"/>
      <c r="P1012739" s="6"/>
      <c r="Q1012739" s="6"/>
      <c r="R1012739" s="71"/>
      <c r="S1012739" s="6"/>
      <c r="T1012739" s="6"/>
      <c r="U1012739" s="6"/>
      <c r="V1012739" s="9"/>
    </row>
    <row r="1012740" spans="1:22" customFormat="1">
      <c r="A1012740" s="2"/>
      <c r="B1012740" s="61"/>
      <c r="C1012740" s="52"/>
      <c r="D1012740" s="52"/>
      <c r="E1012740" s="6"/>
      <c r="F1012740" s="26"/>
      <c r="G1012740" s="26"/>
      <c r="H1012740" s="67"/>
      <c r="I1012740" s="68"/>
      <c r="J1012740" s="6"/>
      <c r="K1012740" s="69"/>
      <c r="L1012740" s="67"/>
      <c r="M1012740" s="67"/>
      <c r="N1012740" s="70"/>
      <c r="O1012740" s="67"/>
      <c r="P1012740" s="6"/>
      <c r="Q1012740" s="6"/>
      <c r="R1012740" s="71"/>
      <c r="S1012740" s="6"/>
      <c r="T1012740" s="6"/>
      <c r="U1012740" s="6"/>
      <c r="V1012740" s="9"/>
    </row>
    <row r="1012741" spans="1:22" customFormat="1">
      <c r="A1012741" s="2"/>
      <c r="B1012741" s="61"/>
      <c r="C1012741" s="52"/>
      <c r="D1012741" s="52"/>
      <c r="E1012741" s="6"/>
      <c r="F1012741" s="26"/>
      <c r="G1012741" s="26"/>
      <c r="H1012741" s="67"/>
      <c r="I1012741" s="68"/>
      <c r="J1012741" s="6"/>
      <c r="K1012741" s="69"/>
      <c r="L1012741" s="67"/>
      <c r="M1012741" s="67"/>
      <c r="N1012741" s="70"/>
      <c r="O1012741" s="67"/>
      <c r="P1012741" s="6"/>
      <c r="Q1012741" s="6"/>
      <c r="R1012741" s="71"/>
      <c r="S1012741" s="6"/>
      <c r="T1012741" s="6"/>
      <c r="U1012741" s="6"/>
      <c r="V1012741" s="9"/>
    </row>
    <row r="1012742" spans="1:22" customFormat="1">
      <c r="A1012742" s="2"/>
      <c r="B1012742" s="61"/>
      <c r="C1012742" s="52"/>
      <c r="D1012742" s="52"/>
      <c r="E1012742" s="6"/>
      <c r="F1012742" s="26"/>
      <c r="G1012742" s="26"/>
      <c r="H1012742" s="67"/>
      <c r="I1012742" s="68"/>
      <c r="J1012742" s="6"/>
      <c r="K1012742" s="69"/>
      <c r="L1012742" s="67"/>
      <c r="M1012742" s="67"/>
      <c r="N1012742" s="70"/>
      <c r="O1012742" s="67"/>
      <c r="P1012742" s="6"/>
      <c r="Q1012742" s="6"/>
      <c r="R1012742" s="71"/>
      <c r="S1012742" s="6"/>
      <c r="T1012742" s="6"/>
      <c r="U1012742" s="6"/>
      <c r="V1012742" s="9"/>
    </row>
    <row r="1012743" spans="1:22" customFormat="1">
      <c r="A1012743" s="2"/>
      <c r="B1012743" s="61"/>
      <c r="C1012743" s="52"/>
      <c r="D1012743" s="52"/>
      <c r="E1012743" s="6"/>
      <c r="F1012743" s="26"/>
      <c r="G1012743" s="26"/>
      <c r="H1012743" s="67"/>
      <c r="I1012743" s="68"/>
      <c r="J1012743" s="6"/>
      <c r="K1012743" s="69"/>
      <c r="L1012743" s="67"/>
      <c r="M1012743" s="67"/>
      <c r="N1012743" s="70"/>
      <c r="O1012743" s="67"/>
      <c r="P1012743" s="6"/>
      <c r="Q1012743" s="6"/>
      <c r="R1012743" s="71"/>
      <c r="S1012743" s="6"/>
      <c r="T1012743" s="6"/>
      <c r="U1012743" s="6"/>
      <c r="V1012743" s="9"/>
    </row>
    <row r="1012744" spans="1:22" customFormat="1">
      <c r="A1012744" s="2"/>
      <c r="B1012744" s="61"/>
      <c r="C1012744" s="52"/>
      <c r="D1012744" s="52"/>
      <c r="E1012744" s="6"/>
      <c r="F1012744" s="26"/>
      <c r="G1012744" s="26"/>
      <c r="H1012744" s="67"/>
      <c r="I1012744" s="68"/>
      <c r="J1012744" s="6"/>
      <c r="K1012744" s="69"/>
      <c r="L1012744" s="67"/>
      <c r="M1012744" s="67"/>
      <c r="N1012744" s="70"/>
      <c r="O1012744" s="67"/>
      <c r="P1012744" s="6"/>
      <c r="Q1012744" s="6"/>
      <c r="R1012744" s="71"/>
      <c r="S1012744" s="6"/>
      <c r="T1012744" s="6"/>
      <c r="U1012744" s="6"/>
      <c r="V1012744" s="9"/>
    </row>
    <row r="1012745" spans="1:22" customFormat="1">
      <c r="A1012745" s="2"/>
      <c r="B1012745" s="61"/>
      <c r="C1012745" s="52"/>
      <c r="D1012745" s="52"/>
      <c r="E1012745" s="6"/>
      <c r="F1012745" s="26"/>
      <c r="G1012745" s="26"/>
      <c r="H1012745" s="67"/>
      <c r="I1012745" s="68"/>
      <c r="J1012745" s="6"/>
      <c r="K1012745" s="69"/>
      <c r="L1012745" s="67"/>
      <c r="M1012745" s="67"/>
      <c r="N1012745" s="70"/>
      <c r="O1012745" s="67"/>
      <c r="P1012745" s="6"/>
      <c r="Q1012745" s="6"/>
      <c r="R1012745" s="71"/>
      <c r="S1012745" s="6"/>
      <c r="T1012745" s="6"/>
      <c r="U1012745" s="6"/>
      <c r="V1012745" s="9"/>
    </row>
    <row r="1012746" spans="1:22" customFormat="1">
      <c r="A1012746" s="2"/>
      <c r="B1012746" s="61"/>
      <c r="C1012746" s="52"/>
      <c r="D1012746" s="52"/>
      <c r="E1012746" s="6"/>
      <c r="F1012746" s="26"/>
      <c r="G1012746" s="26"/>
      <c r="H1012746" s="67"/>
      <c r="I1012746" s="68"/>
      <c r="J1012746" s="6"/>
      <c r="K1012746" s="69"/>
      <c r="L1012746" s="67"/>
      <c r="M1012746" s="67"/>
      <c r="N1012746" s="70"/>
      <c r="O1012746" s="67"/>
      <c r="P1012746" s="6"/>
      <c r="Q1012746" s="6"/>
      <c r="R1012746" s="71"/>
      <c r="S1012746" s="6"/>
      <c r="T1012746" s="6"/>
      <c r="U1012746" s="6"/>
      <c r="V1012746" s="9"/>
    </row>
    <row r="1012747" spans="1:22" customFormat="1">
      <c r="A1012747" s="2"/>
      <c r="B1012747" s="61"/>
      <c r="C1012747" s="52"/>
      <c r="D1012747" s="52"/>
      <c r="E1012747" s="6"/>
      <c r="F1012747" s="26"/>
      <c r="G1012747" s="26"/>
      <c r="H1012747" s="67"/>
      <c r="I1012747" s="68"/>
      <c r="J1012747" s="6"/>
      <c r="K1012747" s="69"/>
      <c r="L1012747" s="67"/>
      <c r="M1012747" s="67"/>
      <c r="N1012747" s="70"/>
      <c r="O1012747" s="67"/>
      <c r="P1012747" s="6"/>
      <c r="Q1012747" s="6"/>
      <c r="R1012747" s="71"/>
      <c r="S1012747" s="6"/>
      <c r="T1012747" s="6"/>
      <c r="U1012747" s="6"/>
      <c r="V1012747" s="9"/>
    </row>
    <row r="1012748" spans="1:22" customFormat="1">
      <c r="A1012748" s="2"/>
      <c r="B1012748" s="61"/>
      <c r="C1012748" s="52"/>
      <c r="D1012748" s="52"/>
      <c r="E1012748" s="6"/>
      <c r="F1012748" s="26"/>
      <c r="G1012748" s="26"/>
      <c r="H1012748" s="67"/>
      <c r="I1012748" s="68"/>
      <c r="J1012748" s="6"/>
      <c r="K1012748" s="69"/>
      <c r="L1012748" s="67"/>
      <c r="M1012748" s="67"/>
      <c r="N1012748" s="70"/>
      <c r="O1012748" s="67"/>
      <c r="P1012748" s="6"/>
      <c r="Q1012748" s="6"/>
      <c r="R1012748" s="71"/>
      <c r="S1012748" s="6"/>
      <c r="T1012748" s="6"/>
      <c r="U1012748" s="6"/>
      <c r="V1012748" s="9"/>
    </row>
    <row r="1012749" spans="1:22" customFormat="1">
      <c r="A1012749" s="2"/>
      <c r="B1012749" s="61"/>
      <c r="C1012749" s="52"/>
      <c r="D1012749" s="52"/>
      <c r="E1012749" s="6"/>
      <c r="F1012749" s="26"/>
      <c r="G1012749" s="26"/>
      <c r="H1012749" s="67"/>
      <c r="I1012749" s="68"/>
      <c r="J1012749" s="6"/>
      <c r="K1012749" s="69"/>
      <c r="L1012749" s="67"/>
      <c r="M1012749" s="67"/>
      <c r="N1012749" s="70"/>
      <c r="O1012749" s="67"/>
      <c r="P1012749" s="6"/>
      <c r="Q1012749" s="6"/>
      <c r="R1012749" s="71"/>
      <c r="S1012749" s="6"/>
      <c r="T1012749" s="6"/>
      <c r="U1012749" s="6"/>
      <c r="V1012749" s="9"/>
    </row>
    <row r="1012750" spans="1:22" customFormat="1">
      <c r="A1012750" s="2"/>
      <c r="B1012750" s="61"/>
      <c r="C1012750" s="52"/>
      <c r="D1012750" s="52"/>
      <c r="E1012750" s="6"/>
      <c r="F1012750" s="26"/>
      <c r="G1012750" s="26"/>
      <c r="H1012750" s="67"/>
      <c r="I1012750" s="68"/>
      <c r="J1012750" s="6"/>
      <c r="K1012750" s="69"/>
      <c r="L1012750" s="67"/>
      <c r="M1012750" s="67"/>
      <c r="N1012750" s="70"/>
      <c r="O1012750" s="67"/>
      <c r="P1012750" s="6"/>
      <c r="Q1012750" s="6"/>
      <c r="R1012750" s="71"/>
      <c r="S1012750" s="6"/>
      <c r="T1012750" s="6"/>
      <c r="U1012750" s="6"/>
      <c r="V1012750" s="9"/>
    </row>
    <row r="1012751" spans="1:22" customFormat="1">
      <c r="A1012751" s="2"/>
      <c r="B1012751" s="61"/>
      <c r="C1012751" s="52"/>
      <c r="D1012751" s="52"/>
      <c r="E1012751" s="6"/>
      <c r="F1012751" s="26"/>
      <c r="G1012751" s="26"/>
      <c r="H1012751" s="67"/>
      <c r="I1012751" s="68"/>
      <c r="J1012751" s="6"/>
      <c r="K1012751" s="69"/>
      <c r="L1012751" s="67"/>
      <c r="M1012751" s="67"/>
      <c r="N1012751" s="70"/>
      <c r="O1012751" s="67"/>
      <c r="P1012751" s="6"/>
      <c r="Q1012751" s="6"/>
      <c r="R1012751" s="71"/>
      <c r="S1012751" s="6"/>
      <c r="T1012751" s="6"/>
      <c r="U1012751" s="6"/>
      <c r="V1012751" s="9"/>
    </row>
    <row r="1012752" spans="1:22" customFormat="1">
      <c r="A1012752" s="2"/>
      <c r="B1012752" s="61"/>
      <c r="C1012752" s="52"/>
      <c r="D1012752" s="52"/>
      <c r="E1012752" s="6"/>
      <c r="F1012752" s="26"/>
      <c r="G1012752" s="26"/>
      <c r="H1012752" s="67"/>
      <c r="I1012752" s="68"/>
      <c r="J1012752" s="6"/>
      <c r="K1012752" s="69"/>
      <c r="L1012752" s="67"/>
      <c r="M1012752" s="67"/>
      <c r="N1012752" s="70"/>
      <c r="O1012752" s="67"/>
      <c r="P1012752" s="6"/>
      <c r="Q1012752" s="6"/>
      <c r="R1012752" s="71"/>
      <c r="S1012752" s="6"/>
      <c r="T1012752" s="6"/>
      <c r="U1012752" s="6"/>
      <c r="V1012752" s="9"/>
    </row>
    <row r="1012753" spans="1:22" customFormat="1">
      <c r="A1012753" s="2"/>
      <c r="B1012753" s="61"/>
      <c r="C1012753" s="52"/>
      <c r="D1012753" s="52"/>
      <c r="E1012753" s="6"/>
      <c r="F1012753" s="26"/>
      <c r="G1012753" s="26"/>
      <c r="H1012753" s="67"/>
      <c r="I1012753" s="68"/>
      <c r="J1012753" s="6"/>
      <c r="K1012753" s="69"/>
      <c r="L1012753" s="67"/>
      <c r="M1012753" s="67"/>
      <c r="N1012753" s="70"/>
      <c r="O1012753" s="67"/>
      <c r="P1012753" s="6"/>
      <c r="Q1012753" s="6"/>
      <c r="R1012753" s="71"/>
      <c r="S1012753" s="6"/>
      <c r="T1012753" s="6"/>
      <c r="U1012753" s="6"/>
      <c r="V1012753" s="9"/>
    </row>
    <row r="1012754" spans="1:22" customFormat="1">
      <c r="A1012754" s="2"/>
      <c r="B1012754" s="61"/>
      <c r="C1012754" s="52"/>
      <c r="D1012754" s="52"/>
      <c r="E1012754" s="6"/>
      <c r="F1012754" s="26"/>
      <c r="G1012754" s="26"/>
      <c r="H1012754" s="67"/>
      <c r="I1012754" s="68"/>
      <c r="J1012754" s="6"/>
      <c r="K1012754" s="69"/>
      <c r="L1012754" s="67"/>
      <c r="M1012754" s="67"/>
      <c r="N1012754" s="70"/>
      <c r="O1012754" s="67"/>
      <c r="P1012754" s="6"/>
      <c r="Q1012754" s="6"/>
      <c r="R1012754" s="71"/>
      <c r="S1012754" s="6"/>
      <c r="T1012754" s="6"/>
      <c r="U1012754" s="6"/>
      <c r="V1012754" s="9"/>
    </row>
    <row r="1012755" spans="1:22" customFormat="1">
      <c r="A1012755" s="2"/>
      <c r="B1012755" s="61"/>
      <c r="C1012755" s="52"/>
      <c r="D1012755" s="52"/>
      <c r="E1012755" s="6"/>
      <c r="F1012755" s="26"/>
      <c r="G1012755" s="26"/>
      <c r="H1012755" s="67"/>
      <c r="I1012755" s="68"/>
      <c r="J1012755" s="6"/>
      <c r="K1012755" s="69"/>
      <c r="L1012755" s="67"/>
      <c r="M1012755" s="67"/>
      <c r="N1012755" s="70"/>
      <c r="O1012755" s="67"/>
      <c r="P1012755" s="6"/>
      <c r="Q1012755" s="6"/>
      <c r="R1012755" s="71"/>
      <c r="S1012755" s="6"/>
      <c r="T1012755" s="6"/>
      <c r="U1012755" s="6"/>
      <c r="V1012755" s="9"/>
    </row>
    <row r="1012756" spans="1:22" customFormat="1">
      <c r="A1012756" s="2"/>
      <c r="B1012756" s="61"/>
      <c r="C1012756" s="52"/>
      <c r="D1012756" s="52"/>
      <c r="E1012756" s="6"/>
      <c r="F1012756" s="26"/>
      <c r="G1012756" s="26"/>
      <c r="H1012756" s="67"/>
      <c r="I1012756" s="68"/>
      <c r="J1012756" s="6"/>
      <c r="K1012756" s="69"/>
      <c r="L1012756" s="67"/>
      <c r="M1012756" s="67"/>
      <c r="N1012756" s="70"/>
      <c r="O1012756" s="67"/>
      <c r="P1012756" s="6"/>
      <c r="Q1012756" s="6"/>
      <c r="R1012756" s="71"/>
      <c r="S1012756" s="6"/>
      <c r="T1012756" s="6"/>
      <c r="U1012756" s="6"/>
      <c r="V1012756" s="9"/>
    </row>
    <row r="1012757" spans="1:22" customFormat="1">
      <c r="A1012757" s="2"/>
      <c r="B1012757" s="61"/>
      <c r="C1012757" s="52"/>
      <c r="D1012757" s="52"/>
      <c r="E1012757" s="6"/>
      <c r="F1012757" s="26"/>
      <c r="G1012757" s="26"/>
      <c r="H1012757" s="67"/>
      <c r="I1012757" s="68"/>
      <c r="J1012757" s="6"/>
      <c r="K1012757" s="69"/>
      <c r="L1012757" s="67"/>
      <c r="M1012757" s="67"/>
      <c r="N1012757" s="70"/>
      <c r="O1012757" s="67"/>
      <c r="P1012757" s="6"/>
      <c r="Q1012757" s="6"/>
      <c r="R1012757" s="71"/>
      <c r="S1012757" s="6"/>
      <c r="T1012757" s="6"/>
      <c r="U1012757" s="6"/>
      <c r="V1012757" s="9"/>
    </row>
    <row r="1012758" spans="1:22" customFormat="1">
      <c r="A1012758" s="2"/>
      <c r="B1012758" s="61"/>
      <c r="C1012758" s="52"/>
      <c r="D1012758" s="52"/>
      <c r="E1012758" s="6"/>
      <c r="F1012758" s="26"/>
      <c r="G1012758" s="26"/>
      <c r="H1012758" s="67"/>
      <c r="I1012758" s="68"/>
      <c r="J1012758" s="6"/>
      <c r="K1012758" s="69"/>
      <c r="L1012758" s="67"/>
      <c r="M1012758" s="67"/>
      <c r="N1012758" s="70"/>
      <c r="O1012758" s="67"/>
      <c r="P1012758" s="6"/>
      <c r="Q1012758" s="6"/>
      <c r="R1012758" s="71"/>
      <c r="S1012758" s="6"/>
      <c r="T1012758" s="6"/>
      <c r="U1012758" s="6"/>
      <c r="V1012758" s="9"/>
    </row>
    <row r="1012759" spans="1:22" customFormat="1">
      <c r="A1012759" s="2"/>
      <c r="B1012759" s="61"/>
      <c r="C1012759" s="52"/>
      <c r="D1012759" s="52"/>
      <c r="E1012759" s="6"/>
      <c r="F1012759" s="26"/>
      <c r="G1012759" s="26"/>
      <c r="H1012759" s="67"/>
      <c r="I1012759" s="68"/>
      <c r="J1012759" s="6"/>
      <c r="K1012759" s="69"/>
      <c r="L1012759" s="67"/>
      <c r="M1012759" s="67"/>
      <c r="N1012759" s="70"/>
      <c r="O1012759" s="67"/>
      <c r="P1012759" s="6"/>
      <c r="Q1012759" s="6"/>
      <c r="R1012759" s="71"/>
      <c r="S1012759" s="6"/>
      <c r="T1012759" s="6"/>
      <c r="U1012759" s="6"/>
      <c r="V1012759" s="9"/>
    </row>
    <row r="1012760" spans="1:22" customFormat="1">
      <c r="A1012760" s="2"/>
      <c r="B1012760" s="61"/>
      <c r="C1012760" s="52"/>
      <c r="D1012760" s="52"/>
      <c r="E1012760" s="6"/>
      <c r="F1012760" s="26"/>
      <c r="G1012760" s="26"/>
      <c r="H1012760" s="67"/>
      <c r="I1012760" s="68"/>
      <c r="J1012760" s="6"/>
      <c r="K1012760" s="69"/>
      <c r="L1012760" s="67"/>
      <c r="M1012760" s="67"/>
      <c r="N1012760" s="70"/>
      <c r="O1012760" s="67"/>
      <c r="P1012760" s="6"/>
      <c r="Q1012760" s="6"/>
      <c r="R1012760" s="71"/>
      <c r="S1012760" s="6"/>
      <c r="T1012760" s="6"/>
      <c r="U1012760" s="6"/>
      <c r="V1012760" s="9"/>
    </row>
    <row r="1012761" spans="1:22" customFormat="1">
      <c r="A1012761" s="2"/>
      <c r="B1012761" s="61"/>
      <c r="C1012761" s="52"/>
      <c r="D1012761" s="52"/>
      <c r="E1012761" s="6"/>
      <c r="F1012761" s="26"/>
      <c r="G1012761" s="26"/>
      <c r="H1012761" s="67"/>
      <c r="I1012761" s="68"/>
      <c r="J1012761" s="6"/>
      <c r="K1012761" s="69"/>
      <c r="L1012761" s="67"/>
      <c r="M1012761" s="67"/>
      <c r="N1012761" s="70"/>
      <c r="O1012761" s="67"/>
      <c r="P1012761" s="6"/>
      <c r="Q1012761" s="6"/>
      <c r="R1012761" s="71"/>
      <c r="S1012761" s="6"/>
      <c r="T1012761" s="6"/>
      <c r="U1012761" s="6"/>
      <c r="V1012761" s="9"/>
    </row>
    <row r="1012762" spans="1:22" customFormat="1">
      <c r="A1012762" s="2"/>
      <c r="B1012762" s="61"/>
      <c r="C1012762" s="52"/>
      <c r="D1012762" s="52"/>
      <c r="E1012762" s="6"/>
      <c r="F1012762" s="26"/>
      <c r="G1012762" s="26"/>
      <c r="H1012762" s="67"/>
      <c r="I1012762" s="68"/>
      <c r="J1012762" s="6"/>
      <c r="K1012762" s="69"/>
      <c r="L1012762" s="67"/>
      <c r="M1012762" s="67"/>
      <c r="N1012762" s="70"/>
      <c r="O1012762" s="67"/>
      <c r="P1012762" s="6"/>
      <c r="Q1012762" s="6"/>
      <c r="R1012762" s="71"/>
      <c r="S1012762" s="6"/>
      <c r="T1012762" s="6"/>
      <c r="U1012762" s="6"/>
      <c r="V1012762" s="9"/>
    </row>
    <row r="1012763" spans="1:22" customFormat="1">
      <c r="A1012763" s="2"/>
      <c r="B1012763" s="61"/>
      <c r="C1012763" s="52"/>
      <c r="D1012763" s="52"/>
      <c r="E1012763" s="6"/>
      <c r="F1012763" s="26"/>
      <c r="G1012763" s="26"/>
      <c r="H1012763" s="67"/>
      <c r="I1012763" s="68"/>
      <c r="J1012763" s="6"/>
      <c r="K1012763" s="69"/>
      <c r="L1012763" s="67"/>
      <c r="M1012763" s="67"/>
      <c r="N1012763" s="70"/>
      <c r="O1012763" s="67"/>
      <c r="P1012763" s="6"/>
      <c r="Q1012763" s="6"/>
      <c r="R1012763" s="71"/>
      <c r="S1012763" s="6"/>
      <c r="T1012763" s="6"/>
      <c r="U1012763" s="6"/>
      <c r="V1012763" s="9"/>
    </row>
    <row r="1012764" spans="1:22" customFormat="1">
      <c r="A1012764" s="2"/>
      <c r="B1012764" s="61"/>
      <c r="C1012764" s="52"/>
      <c r="D1012764" s="52"/>
      <c r="E1012764" s="6"/>
      <c r="F1012764" s="26"/>
      <c r="G1012764" s="26"/>
      <c r="H1012764" s="67"/>
      <c r="I1012764" s="68"/>
      <c r="J1012764" s="6"/>
      <c r="K1012764" s="69"/>
      <c r="L1012764" s="67"/>
      <c r="M1012764" s="67"/>
      <c r="N1012764" s="70"/>
      <c r="O1012764" s="67"/>
      <c r="P1012764" s="6"/>
      <c r="Q1012764" s="6"/>
      <c r="R1012764" s="71"/>
      <c r="S1012764" s="6"/>
      <c r="T1012764" s="6"/>
      <c r="U1012764" s="6"/>
      <c r="V1012764" s="9"/>
    </row>
    <row r="1012765" spans="1:22" customFormat="1">
      <c r="A1012765" s="2"/>
      <c r="B1012765" s="61"/>
      <c r="C1012765" s="52"/>
      <c r="D1012765" s="52"/>
      <c r="E1012765" s="6"/>
      <c r="F1012765" s="26"/>
      <c r="G1012765" s="26"/>
      <c r="H1012765" s="67"/>
      <c r="I1012765" s="68"/>
      <c r="J1012765" s="6"/>
      <c r="K1012765" s="69"/>
      <c r="L1012765" s="67"/>
      <c r="M1012765" s="67"/>
      <c r="N1012765" s="70"/>
      <c r="O1012765" s="67"/>
      <c r="P1012765" s="6"/>
      <c r="Q1012765" s="6"/>
      <c r="R1012765" s="71"/>
      <c r="S1012765" s="6"/>
      <c r="T1012765" s="6"/>
      <c r="U1012765" s="6"/>
      <c r="V1012765" s="9"/>
    </row>
    <row r="1012766" spans="1:22" customFormat="1">
      <c r="A1012766" s="2"/>
      <c r="B1012766" s="61"/>
      <c r="C1012766" s="52"/>
      <c r="D1012766" s="52"/>
      <c r="E1012766" s="6"/>
      <c r="F1012766" s="26"/>
      <c r="G1012766" s="26"/>
      <c r="H1012766" s="67"/>
      <c r="I1012766" s="68"/>
      <c r="J1012766" s="6"/>
      <c r="K1012766" s="69"/>
      <c r="L1012766" s="67"/>
      <c r="M1012766" s="67"/>
      <c r="N1012766" s="70"/>
      <c r="O1012766" s="67"/>
      <c r="P1012766" s="6"/>
      <c r="Q1012766" s="6"/>
      <c r="R1012766" s="71"/>
      <c r="S1012766" s="6"/>
      <c r="T1012766" s="6"/>
      <c r="U1012766" s="6"/>
      <c r="V1012766" s="9"/>
    </row>
    <row r="1012767" spans="1:22" customFormat="1">
      <c r="A1012767" s="2"/>
      <c r="B1012767" s="61"/>
      <c r="C1012767" s="52"/>
      <c r="D1012767" s="52"/>
      <c r="E1012767" s="6"/>
      <c r="F1012767" s="26"/>
      <c r="G1012767" s="26"/>
      <c r="H1012767" s="67"/>
      <c r="I1012767" s="68"/>
      <c r="J1012767" s="6"/>
      <c r="K1012767" s="69"/>
      <c r="L1012767" s="67"/>
      <c r="M1012767" s="67"/>
      <c r="N1012767" s="70"/>
      <c r="O1012767" s="67"/>
      <c r="P1012767" s="6"/>
      <c r="Q1012767" s="6"/>
      <c r="R1012767" s="71"/>
      <c r="S1012767" s="6"/>
      <c r="T1012767" s="6"/>
      <c r="U1012767" s="6"/>
      <c r="V1012767" s="9"/>
    </row>
    <row r="1012768" spans="1:22" customFormat="1">
      <c r="A1012768" s="2"/>
      <c r="B1012768" s="61"/>
      <c r="C1012768" s="52"/>
      <c r="D1012768" s="52"/>
      <c r="E1012768" s="6"/>
      <c r="F1012768" s="26"/>
      <c r="G1012768" s="26"/>
      <c r="H1012768" s="67"/>
      <c r="I1012768" s="68"/>
      <c r="J1012768" s="6"/>
      <c r="K1012768" s="69"/>
      <c r="L1012768" s="67"/>
      <c r="M1012768" s="67"/>
      <c r="N1012768" s="70"/>
      <c r="O1012768" s="67"/>
      <c r="P1012768" s="6"/>
      <c r="Q1012768" s="6"/>
      <c r="R1012768" s="71"/>
      <c r="S1012768" s="6"/>
      <c r="T1012768" s="6"/>
      <c r="U1012768" s="6"/>
      <c r="V1012768" s="9"/>
    </row>
    <row r="1012769" spans="1:22" customFormat="1">
      <c r="A1012769" s="2"/>
      <c r="B1012769" s="61"/>
      <c r="C1012769" s="52"/>
      <c r="D1012769" s="52"/>
      <c r="E1012769" s="6"/>
      <c r="F1012769" s="26"/>
      <c r="G1012769" s="26"/>
      <c r="H1012769" s="67"/>
      <c r="I1012769" s="68"/>
      <c r="J1012769" s="6"/>
      <c r="K1012769" s="69"/>
      <c r="L1012769" s="67"/>
      <c r="M1012769" s="67"/>
      <c r="N1012769" s="70"/>
      <c r="O1012769" s="67"/>
      <c r="P1012769" s="6"/>
      <c r="Q1012769" s="6"/>
      <c r="R1012769" s="71"/>
      <c r="S1012769" s="6"/>
      <c r="T1012769" s="6"/>
      <c r="U1012769" s="6"/>
      <c r="V1012769" s="9"/>
    </row>
    <row r="1012770" spans="1:22" customFormat="1">
      <c r="A1012770" s="2"/>
      <c r="B1012770" s="61"/>
      <c r="C1012770" s="52"/>
      <c r="D1012770" s="52"/>
      <c r="E1012770" s="6"/>
      <c r="F1012770" s="26"/>
      <c r="G1012770" s="26"/>
      <c r="H1012770" s="67"/>
      <c r="I1012770" s="68"/>
      <c r="J1012770" s="6"/>
      <c r="K1012770" s="69"/>
      <c r="L1012770" s="67"/>
      <c r="M1012770" s="67"/>
      <c r="N1012770" s="70"/>
      <c r="O1012770" s="67"/>
      <c r="P1012770" s="6"/>
      <c r="Q1012770" s="6"/>
      <c r="R1012770" s="71"/>
      <c r="S1012770" s="6"/>
      <c r="T1012770" s="6"/>
      <c r="U1012770" s="6"/>
      <c r="V1012770" s="9"/>
    </row>
    <row r="1012771" spans="1:22" customFormat="1">
      <c r="A1012771" s="2"/>
      <c r="B1012771" s="61"/>
      <c r="C1012771" s="52"/>
      <c r="D1012771" s="52"/>
      <c r="E1012771" s="6"/>
      <c r="F1012771" s="26"/>
      <c r="G1012771" s="26"/>
      <c r="H1012771" s="67"/>
      <c r="I1012771" s="68"/>
      <c r="J1012771" s="6"/>
      <c r="K1012771" s="69"/>
      <c r="L1012771" s="67"/>
      <c r="M1012771" s="67"/>
      <c r="N1012771" s="70"/>
      <c r="O1012771" s="67"/>
      <c r="P1012771" s="6"/>
      <c r="Q1012771" s="6"/>
      <c r="R1012771" s="71"/>
      <c r="S1012771" s="6"/>
      <c r="T1012771" s="6"/>
      <c r="U1012771" s="6"/>
      <c r="V1012771" s="9"/>
    </row>
    <row r="1012772" spans="1:22" customFormat="1">
      <c r="A1012772" s="2"/>
      <c r="B1012772" s="61"/>
      <c r="C1012772" s="52"/>
      <c r="D1012772" s="52"/>
      <c r="E1012772" s="6"/>
      <c r="F1012772" s="26"/>
      <c r="G1012772" s="26"/>
      <c r="H1012772" s="67"/>
      <c r="I1012772" s="68"/>
      <c r="J1012772" s="6"/>
      <c r="K1012772" s="69"/>
      <c r="L1012772" s="67"/>
      <c r="M1012772" s="67"/>
      <c r="N1012772" s="70"/>
      <c r="O1012772" s="67"/>
      <c r="P1012772" s="6"/>
      <c r="Q1012772" s="6"/>
      <c r="R1012772" s="71"/>
      <c r="S1012772" s="6"/>
      <c r="T1012772" s="6"/>
      <c r="U1012772" s="6"/>
      <c r="V1012772" s="9"/>
    </row>
    <row r="1012773" spans="1:22" customFormat="1">
      <c r="A1012773" s="2"/>
      <c r="B1012773" s="61"/>
      <c r="C1012773" s="52"/>
      <c r="D1012773" s="52"/>
      <c r="E1012773" s="6"/>
      <c r="F1012773" s="26"/>
      <c r="G1012773" s="26"/>
      <c r="H1012773" s="67"/>
      <c r="I1012773" s="68"/>
      <c r="J1012773" s="6"/>
      <c r="K1012773" s="69"/>
      <c r="L1012773" s="67"/>
      <c r="M1012773" s="67"/>
      <c r="N1012773" s="70"/>
      <c r="O1012773" s="67"/>
      <c r="P1012773" s="6"/>
      <c r="Q1012773" s="6"/>
      <c r="R1012773" s="71"/>
      <c r="S1012773" s="6"/>
      <c r="T1012773" s="6"/>
      <c r="U1012773" s="6"/>
      <c r="V1012773" s="9"/>
    </row>
    <row r="1012774" spans="1:22" customFormat="1">
      <c r="A1012774" s="2"/>
      <c r="B1012774" s="61"/>
      <c r="C1012774" s="52"/>
      <c r="D1012774" s="52"/>
      <c r="E1012774" s="6"/>
      <c r="F1012774" s="26"/>
      <c r="G1012774" s="26"/>
      <c r="H1012774" s="67"/>
      <c r="I1012774" s="68"/>
      <c r="J1012774" s="6"/>
      <c r="K1012774" s="69"/>
      <c r="L1012774" s="67"/>
      <c r="M1012774" s="67"/>
      <c r="N1012774" s="70"/>
      <c r="O1012774" s="67"/>
      <c r="P1012774" s="6"/>
      <c r="Q1012774" s="6"/>
      <c r="R1012774" s="71"/>
      <c r="S1012774" s="6"/>
      <c r="T1012774" s="6"/>
      <c r="U1012774" s="6"/>
      <c r="V1012774" s="9"/>
    </row>
    <row r="1012775" spans="1:22" customFormat="1">
      <c r="A1012775" s="2"/>
      <c r="B1012775" s="61"/>
      <c r="C1012775" s="52"/>
      <c r="D1012775" s="52"/>
      <c r="E1012775" s="6"/>
      <c r="F1012775" s="26"/>
      <c r="G1012775" s="26"/>
      <c r="H1012775" s="67"/>
      <c r="I1012775" s="68"/>
      <c r="J1012775" s="6"/>
      <c r="K1012775" s="69"/>
      <c r="L1012775" s="67"/>
      <c r="M1012775" s="67"/>
      <c r="N1012775" s="70"/>
      <c r="O1012775" s="67"/>
      <c r="P1012775" s="6"/>
      <c r="Q1012775" s="6"/>
      <c r="R1012775" s="71"/>
      <c r="S1012775" s="6"/>
      <c r="T1012775" s="6"/>
      <c r="U1012775" s="6"/>
      <c r="V1012775" s="9"/>
    </row>
    <row r="1012776" spans="1:22" customFormat="1">
      <c r="A1012776" s="2"/>
      <c r="B1012776" s="61"/>
      <c r="C1012776" s="52"/>
      <c r="D1012776" s="52"/>
      <c r="E1012776" s="6"/>
      <c r="F1012776" s="26"/>
      <c r="G1012776" s="26"/>
      <c r="H1012776" s="67"/>
      <c r="I1012776" s="68"/>
      <c r="J1012776" s="6"/>
      <c r="K1012776" s="69"/>
      <c r="L1012776" s="67"/>
      <c r="M1012776" s="67"/>
      <c r="N1012776" s="70"/>
      <c r="O1012776" s="67"/>
      <c r="P1012776" s="6"/>
      <c r="Q1012776" s="6"/>
      <c r="R1012776" s="71"/>
      <c r="S1012776" s="6"/>
      <c r="T1012776" s="6"/>
      <c r="U1012776" s="6"/>
      <c r="V1012776" s="9"/>
    </row>
    <row r="1012777" spans="1:22" customFormat="1">
      <c r="A1012777" s="2"/>
      <c r="B1012777" s="61"/>
      <c r="C1012777" s="52"/>
      <c r="D1012777" s="52"/>
      <c r="E1012777" s="6"/>
      <c r="F1012777" s="26"/>
      <c r="G1012777" s="26"/>
      <c r="H1012777" s="67"/>
      <c r="I1012777" s="68"/>
      <c r="J1012777" s="6"/>
      <c r="K1012777" s="69"/>
      <c r="L1012777" s="67"/>
      <c r="M1012777" s="67"/>
      <c r="N1012777" s="70"/>
      <c r="O1012777" s="67"/>
      <c r="P1012777" s="6"/>
      <c r="Q1012777" s="6"/>
      <c r="R1012777" s="71"/>
      <c r="S1012777" s="6"/>
      <c r="T1012777" s="6"/>
      <c r="U1012777" s="6"/>
      <c r="V1012777" s="9"/>
    </row>
    <row r="1012778" spans="1:22" customFormat="1">
      <c r="A1012778" s="2"/>
      <c r="B1012778" s="61"/>
      <c r="C1012778" s="52"/>
      <c r="D1012778" s="52"/>
      <c r="E1012778" s="6"/>
      <c r="F1012778" s="26"/>
      <c r="G1012778" s="26"/>
      <c r="H1012778" s="67"/>
      <c r="I1012778" s="68"/>
      <c r="J1012778" s="6"/>
      <c r="K1012778" s="69"/>
      <c r="L1012778" s="67"/>
      <c r="M1012778" s="67"/>
      <c r="N1012778" s="70"/>
      <c r="O1012778" s="67"/>
      <c r="P1012778" s="6"/>
      <c r="Q1012778" s="6"/>
      <c r="R1012778" s="71"/>
      <c r="S1012778" s="6"/>
      <c r="T1012778" s="6"/>
      <c r="U1012778" s="6"/>
      <c r="V1012778" s="9"/>
    </row>
    <row r="1012779" spans="1:22" customFormat="1">
      <c r="A1012779" s="2"/>
      <c r="B1012779" s="61"/>
      <c r="C1012779" s="52"/>
      <c r="D1012779" s="52"/>
      <c r="E1012779" s="6"/>
      <c r="F1012779" s="26"/>
      <c r="G1012779" s="26"/>
      <c r="H1012779" s="67"/>
      <c r="I1012779" s="68"/>
      <c r="J1012779" s="6"/>
      <c r="K1012779" s="69"/>
      <c r="L1012779" s="67"/>
      <c r="M1012779" s="67"/>
      <c r="N1012779" s="70"/>
      <c r="O1012779" s="67"/>
      <c r="P1012779" s="6"/>
      <c r="Q1012779" s="6"/>
      <c r="R1012779" s="71"/>
      <c r="S1012779" s="6"/>
      <c r="T1012779" s="6"/>
      <c r="U1012779" s="6"/>
      <c r="V1012779" s="9"/>
    </row>
    <row r="1012780" spans="1:22" customFormat="1">
      <c r="A1012780" s="2"/>
      <c r="B1012780" s="61"/>
      <c r="C1012780" s="52"/>
      <c r="D1012780" s="52"/>
      <c r="E1012780" s="6"/>
      <c r="F1012780" s="26"/>
      <c r="G1012780" s="26"/>
      <c r="H1012780" s="67"/>
      <c r="I1012780" s="68"/>
      <c r="J1012780" s="6"/>
      <c r="K1012780" s="69"/>
      <c r="L1012780" s="67"/>
      <c r="M1012780" s="67"/>
      <c r="N1012780" s="70"/>
      <c r="O1012780" s="67"/>
      <c r="P1012780" s="6"/>
      <c r="Q1012780" s="6"/>
      <c r="R1012780" s="71"/>
      <c r="S1012780" s="6"/>
      <c r="T1012780" s="6"/>
      <c r="U1012780" s="6"/>
      <c r="V1012780" s="9"/>
    </row>
    <row r="1012781" spans="1:22" customFormat="1">
      <c r="A1012781" s="2"/>
      <c r="B1012781" s="61"/>
      <c r="C1012781" s="52"/>
      <c r="D1012781" s="52"/>
      <c r="E1012781" s="6"/>
      <c r="F1012781" s="26"/>
      <c r="G1012781" s="26"/>
      <c r="H1012781" s="67"/>
      <c r="I1012781" s="68"/>
      <c r="J1012781" s="6"/>
      <c r="K1012781" s="69"/>
      <c r="L1012781" s="67"/>
      <c r="M1012781" s="67"/>
      <c r="N1012781" s="70"/>
      <c r="O1012781" s="67"/>
      <c r="P1012781" s="6"/>
      <c r="Q1012781" s="6"/>
      <c r="R1012781" s="71"/>
      <c r="S1012781" s="6"/>
      <c r="T1012781" s="6"/>
      <c r="U1012781" s="6"/>
      <c r="V1012781" s="9"/>
    </row>
    <row r="1012782" spans="1:22" customFormat="1">
      <c r="A1012782" s="2"/>
      <c r="B1012782" s="61"/>
      <c r="C1012782" s="52"/>
      <c r="D1012782" s="52"/>
      <c r="E1012782" s="6"/>
      <c r="F1012782" s="26"/>
      <c r="G1012782" s="26"/>
      <c r="H1012782" s="67"/>
      <c r="I1012782" s="68"/>
      <c r="J1012782" s="6"/>
      <c r="K1012782" s="69"/>
      <c r="L1012782" s="67"/>
      <c r="M1012782" s="67"/>
      <c r="N1012782" s="70"/>
      <c r="O1012782" s="67"/>
      <c r="P1012782" s="6"/>
      <c r="Q1012782" s="6"/>
      <c r="R1012782" s="71"/>
      <c r="S1012782" s="6"/>
      <c r="T1012782" s="6"/>
      <c r="U1012782" s="6"/>
      <c r="V1012782" s="9"/>
    </row>
    <row r="1012783" spans="1:22" customFormat="1">
      <c r="A1012783" s="2"/>
      <c r="B1012783" s="61"/>
      <c r="C1012783" s="52"/>
      <c r="D1012783" s="52"/>
      <c r="E1012783" s="6"/>
      <c r="F1012783" s="26"/>
      <c r="G1012783" s="26"/>
      <c r="H1012783" s="67"/>
      <c r="I1012783" s="68"/>
      <c r="J1012783" s="6"/>
      <c r="K1012783" s="69"/>
      <c r="L1012783" s="67"/>
      <c r="M1012783" s="67"/>
      <c r="N1012783" s="70"/>
      <c r="O1012783" s="67"/>
      <c r="P1012783" s="6"/>
      <c r="Q1012783" s="6"/>
      <c r="R1012783" s="71"/>
      <c r="S1012783" s="6"/>
      <c r="T1012783" s="6"/>
      <c r="U1012783" s="6"/>
      <c r="V1012783" s="9"/>
    </row>
    <row r="1012784" spans="1:22" customFormat="1">
      <c r="A1012784" s="2"/>
      <c r="B1012784" s="61"/>
      <c r="C1012784" s="52"/>
      <c r="D1012784" s="52"/>
      <c r="E1012784" s="6"/>
      <c r="F1012784" s="26"/>
      <c r="G1012784" s="26"/>
      <c r="H1012784" s="67"/>
      <c r="I1012784" s="68"/>
      <c r="J1012784" s="6"/>
      <c r="K1012784" s="69"/>
      <c r="L1012784" s="67"/>
      <c r="M1012784" s="67"/>
      <c r="N1012784" s="70"/>
      <c r="O1012784" s="67"/>
      <c r="P1012784" s="6"/>
      <c r="Q1012784" s="6"/>
      <c r="R1012784" s="71"/>
      <c r="S1012784" s="6"/>
      <c r="T1012784" s="6"/>
      <c r="U1012784" s="6"/>
      <c r="V1012784" s="9"/>
    </row>
    <row r="1012785" spans="1:22" customFormat="1">
      <c r="A1012785" s="2"/>
      <c r="B1012785" s="61"/>
      <c r="C1012785" s="52"/>
      <c r="D1012785" s="52"/>
      <c r="E1012785" s="6"/>
      <c r="F1012785" s="26"/>
      <c r="G1012785" s="26"/>
      <c r="H1012785" s="67"/>
      <c r="I1012785" s="68"/>
      <c r="J1012785" s="6"/>
      <c r="K1012785" s="69"/>
      <c r="L1012785" s="67"/>
      <c r="M1012785" s="67"/>
      <c r="N1012785" s="70"/>
      <c r="O1012785" s="67"/>
      <c r="P1012785" s="6"/>
      <c r="Q1012785" s="6"/>
      <c r="R1012785" s="71"/>
      <c r="S1012785" s="6"/>
      <c r="T1012785" s="6"/>
      <c r="U1012785" s="6"/>
      <c r="V1012785" s="9"/>
    </row>
    <row r="1012786" spans="1:22" customFormat="1">
      <c r="A1012786" s="2"/>
      <c r="B1012786" s="61"/>
      <c r="C1012786" s="52"/>
      <c r="D1012786" s="52"/>
      <c r="E1012786" s="6"/>
      <c r="F1012786" s="26"/>
      <c r="G1012786" s="26"/>
      <c r="H1012786" s="67"/>
      <c r="I1012786" s="68"/>
      <c r="J1012786" s="6"/>
      <c r="K1012786" s="69"/>
      <c r="L1012786" s="67"/>
      <c r="M1012786" s="67"/>
      <c r="N1012786" s="70"/>
      <c r="O1012786" s="67"/>
      <c r="P1012786" s="6"/>
      <c r="Q1012786" s="6"/>
      <c r="R1012786" s="71"/>
      <c r="S1012786" s="6"/>
      <c r="T1012786" s="6"/>
      <c r="U1012786" s="6"/>
      <c r="V1012786" s="9"/>
    </row>
    <row r="1012787" spans="1:22" customFormat="1">
      <c r="A1012787" s="2"/>
      <c r="B1012787" s="61"/>
      <c r="C1012787" s="52"/>
      <c r="D1012787" s="52"/>
      <c r="E1012787" s="6"/>
      <c r="F1012787" s="26"/>
      <c r="G1012787" s="26"/>
      <c r="H1012787" s="67"/>
      <c r="I1012787" s="68"/>
      <c r="J1012787" s="6"/>
      <c r="K1012787" s="69"/>
      <c r="L1012787" s="67"/>
      <c r="M1012787" s="67"/>
      <c r="N1012787" s="70"/>
      <c r="O1012787" s="67"/>
      <c r="P1012787" s="6"/>
      <c r="Q1012787" s="6"/>
      <c r="R1012787" s="71"/>
      <c r="S1012787" s="6"/>
      <c r="T1012787" s="6"/>
      <c r="U1012787" s="6"/>
      <c r="V1012787" s="9"/>
    </row>
    <row r="1012788" spans="1:22" customFormat="1">
      <c r="A1012788" s="2"/>
      <c r="B1012788" s="61"/>
      <c r="C1012788" s="52"/>
      <c r="D1012788" s="52"/>
      <c r="E1012788" s="6"/>
      <c r="F1012788" s="26"/>
      <c r="G1012788" s="26"/>
      <c r="H1012788" s="67"/>
      <c r="I1012788" s="68"/>
      <c r="J1012788" s="6"/>
      <c r="K1012788" s="69"/>
      <c r="L1012788" s="67"/>
      <c r="M1012788" s="67"/>
      <c r="N1012788" s="70"/>
      <c r="O1012788" s="67"/>
      <c r="P1012788" s="6"/>
      <c r="Q1012788" s="6"/>
      <c r="R1012788" s="71"/>
      <c r="S1012788" s="6"/>
      <c r="T1012788" s="6"/>
      <c r="U1012788" s="6"/>
      <c r="V1012788" s="9"/>
    </row>
    <row r="1012789" spans="1:22" customFormat="1">
      <c r="A1012789" s="2"/>
      <c r="B1012789" s="61"/>
      <c r="C1012789" s="52"/>
      <c r="D1012789" s="52"/>
      <c r="E1012789" s="6"/>
      <c r="F1012789" s="26"/>
      <c r="G1012789" s="26"/>
      <c r="H1012789" s="67"/>
      <c r="I1012789" s="68"/>
      <c r="J1012789" s="6"/>
      <c r="K1012789" s="69"/>
      <c r="L1012789" s="67"/>
      <c r="M1012789" s="67"/>
      <c r="N1012789" s="70"/>
      <c r="O1012789" s="67"/>
      <c r="P1012789" s="6"/>
      <c r="Q1012789" s="6"/>
      <c r="R1012789" s="71"/>
      <c r="S1012789" s="6"/>
      <c r="T1012789" s="6"/>
      <c r="U1012789" s="6"/>
      <c r="V1012789" s="9"/>
    </row>
    <row r="1012790" spans="1:22" customFormat="1">
      <c r="A1012790" s="2"/>
      <c r="B1012790" s="61"/>
      <c r="C1012790" s="52"/>
      <c r="D1012790" s="52"/>
      <c r="E1012790" s="6"/>
      <c r="F1012790" s="26"/>
      <c r="G1012790" s="26"/>
      <c r="H1012790" s="67"/>
      <c r="I1012790" s="68"/>
      <c r="J1012790" s="6"/>
      <c r="K1012790" s="69"/>
      <c r="L1012790" s="67"/>
      <c r="M1012790" s="67"/>
      <c r="N1012790" s="70"/>
      <c r="O1012790" s="67"/>
      <c r="P1012790" s="6"/>
      <c r="Q1012790" s="6"/>
      <c r="R1012790" s="71"/>
      <c r="S1012790" s="6"/>
      <c r="T1012790" s="6"/>
      <c r="U1012790" s="6"/>
      <c r="V1012790" s="9"/>
    </row>
    <row r="1012791" spans="1:22" customFormat="1">
      <c r="A1012791" s="2"/>
      <c r="B1012791" s="61"/>
      <c r="C1012791" s="52"/>
      <c r="D1012791" s="52"/>
      <c r="E1012791" s="6"/>
      <c r="F1012791" s="26"/>
      <c r="G1012791" s="26"/>
      <c r="H1012791" s="67"/>
      <c r="I1012791" s="68"/>
      <c r="J1012791" s="6"/>
      <c r="K1012791" s="69"/>
      <c r="L1012791" s="67"/>
      <c r="M1012791" s="67"/>
      <c r="N1012791" s="70"/>
      <c r="O1012791" s="67"/>
      <c r="P1012791" s="6"/>
      <c r="Q1012791" s="6"/>
      <c r="R1012791" s="71"/>
      <c r="S1012791" s="6"/>
      <c r="T1012791" s="6"/>
      <c r="U1012791" s="6"/>
      <c r="V1012791" s="9"/>
    </row>
    <row r="1012792" spans="1:22" customFormat="1">
      <c r="A1012792" s="2"/>
      <c r="B1012792" s="61"/>
      <c r="C1012792" s="52"/>
      <c r="D1012792" s="52"/>
      <c r="E1012792" s="6"/>
      <c r="F1012792" s="26"/>
      <c r="G1012792" s="26"/>
      <c r="H1012792" s="67"/>
      <c r="I1012792" s="68"/>
      <c r="J1012792" s="6"/>
      <c r="K1012792" s="69"/>
      <c r="L1012792" s="67"/>
      <c r="M1012792" s="67"/>
      <c r="N1012792" s="70"/>
      <c r="O1012792" s="67"/>
      <c r="P1012792" s="6"/>
      <c r="Q1012792" s="6"/>
      <c r="R1012792" s="71"/>
      <c r="S1012792" s="6"/>
      <c r="T1012792" s="6"/>
      <c r="U1012792" s="6"/>
      <c r="V1012792" s="9"/>
    </row>
    <row r="1012793" spans="1:22" customFormat="1">
      <c r="A1012793" s="2"/>
      <c r="B1012793" s="61"/>
      <c r="C1012793" s="52"/>
      <c r="D1012793" s="52"/>
      <c r="E1012793" s="6"/>
      <c r="F1012793" s="26"/>
      <c r="G1012793" s="26"/>
      <c r="H1012793" s="67"/>
      <c r="I1012793" s="68"/>
      <c r="J1012793" s="6"/>
      <c r="K1012793" s="69"/>
      <c r="L1012793" s="67"/>
      <c r="M1012793" s="67"/>
      <c r="N1012793" s="70"/>
      <c r="O1012793" s="67"/>
      <c r="P1012793" s="6"/>
      <c r="Q1012793" s="6"/>
      <c r="R1012793" s="71"/>
      <c r="S1012793" s="6"/>
      <c r="T1012793" s="6"/>
      <c r="U1012793" s="6"/>
      <c r="V1012793" s="9"/>
    </row>
    <row r="1012794" spans="1:22" customFormat="1">
      <c r="A1012794" s="2"/>
      <c r="B1012794" s="61"/>
      <c r="C1012794" s="52"/>
      <c r="D1012794" s="52"/>
      <c r="E1012794" s="6"/>
      <c r="F1012794" s="26"/>
      <c r="G1012794" s="26"/>
      <c r="H1012794" s="67"/>
      <c r="I1012794" s="68"/>
      <c r="J1012794" s="6"/>
      <c r="K1012794" s="69"/>
      <c r="L1012794" s="67"/>
      <c r="M1012794" s="67"/>
      <c r="N1012794" s="70"/>
      <c r="O1012794" s="67"/>
      <c r="P1012794" s="6"/>
      <c r="Q1012794" s="6"/>
      <c r="R1012794" s="71"/>
      <c r="S1012794" s="6"/>
      <c r="T1012794" s="6"/>
      <c r="U1012794" s="6"/>
      <c r="V1012794" s="9"/>
    </row>
    <row r="1012795" spans="1:22" customFormat="1">
      <c r="A1012795" s="2"/>
      <c r="B1012795" s="61"/>
      <c r="C1012795" s="52"/>
      <c r="D1012795" s="52"/>
      <c r="E1012795" s="6"/>
      <c r="F1012795" s="26"/>
      <c r="G1012795" s="26"/>
      <c r="H1012795" s="67"/>
      <c r="I1012795" s="68"/>
      <c r="J1012795" s="6"/>
      <c r="K1012795" s="69"/>
      <c r="L1012795" s="67"/>
      <c r="M1012795" s="67"/>
      <c r="N1012795" s="70"/>
      <c r="O1012795" s="67"/>
      <c r="P1012795" s="6"/>
      <c r="Q1012795" s="6"/>
      <c r="R1012795" s="71"/>
      <c r="S1012795" s="6"/>
      <c r="T1012795" s="6"/>
      <c r="U1012795" s="6"/>
      <c r="V1012795" s="9"/>
    </row>
    <row r="1012796" spans="1:22" customFormat="1">
      <c r="A1012796" s="2"/>
      <c r="B1012796" s="61"/>
      <c r="C1012796" s="52"/>
      <c r="D1012796" s="52"/>
      <c r="E1012796" s="6"/>
      <c r="F1012796" s="26"/>
      <c r="G1012796" s="26"/>
      <c r="H1012796" s="67"/>
      <c r="I1012796" s="68"/>
      <c r="J1012796" s="6"/>
      <c r="K1012796" s="69"/>
      <c r="L1012796" s="67"/>
      <c r="M1012796" s="67"/>
      <c r="N1012796" s="70"/>
      <c r="O1012796" s="67"/>
      <c r="P1012796" s="6"/>
      <c r="Q1012796" s="6"/>
      <c r="R1012796" s="71"/>
      <c r="S1012796" s="6"/>
      <c r="T1012796" s="6"/>
      <c r="U1012796" s="6"/>
      <c r="V1012796" s="9"/>
    </row>
    <row r="1012797" spans="1:22" customFormat="1">
      <c r="A1012797" s="2"/>
      <c r="B1012797" s="61"/>
      <c r="C1012797" s="52"/>
      <c r="D1012797" s="52"/>
      <c r="E1012797" s="6"/>
      <c r="F1012797" s="26"/>
      <c r="G1012797" s="26"/>
      <c r="H1012797" s="67"/>
      <c r="I1012797" s="68"/>
      <c r="J1012797" s="6"/>
      <c r="K1012797" s="69"/>
      <c r="L1012797" s="67"/>
      <c r="M1012797" s="67"/>
      <c r="N1012797" s="70"/>
      <c r="O1012797" s="67"/>
      <c r="P1012797" s="6"/>
      <c r="Q1012797" s="6"/>
      <c r="R1012797" s="71"/>
      <c r="S1012797" s="6"/>
      <c r="T1012797" s="6"/>
      <c r="U1012797" s="6"/>
      <c r="V1012797" s="9"/>
    </row>
    <row r="1012798" spans="1:22" customFormat="1">
      <c r="A1012798" s="2"/>
      <c r="B1012798" s="61"/>
      <c r="C1012798" s="52"/>
      <c r="D1012798" s="52"/>
      <c r="E1012798" s="6"/>
      <c r="F1012798" s="26"/>
      <c r="G1012798" s="26"/>
      <c r="H1012798" s="67"/>
      <c r="I1012798" s="68"/>
      <c r="J1012798" s="6"/>
      <c r="K1012798" s="69"/>
      <c r="L1012798" s="67"/>
      <c r="M1012798" s="67"/>
      <c r="N1012798" s="70"/>
      <c r="O1012798" s="67"/>
      <c r="P1012798" s="6"/>
      <c r="Q1012798" s="6"/>
      <c r="R1012798" s="71"/>
      <c r="S1012798" s="6"/>
      <c r="T1012798" s="6"/>
      <c r="U1012798" s="6"/>
      <c r="V1012798" s="9"/>
    </row>
    <row r="1012799" spans="1:22" customFormat="1">
      <c r="A1012799" s="2"/>
      <c r="B1012799" s="61"/>
      <c r="C1012799" s="52"/>
      <c r="D1012799" s="52"/>
      <c r="E1012799" s="6"/>
      <c r="F1012799" s="26"/>
      <c r="G1012799" s="26"/>
      <c r="H1012799" s="67"/>
      <c r="I1012799" s="68"/>
      <c r="J1012799" s="6"/>
      <c r="K1012799" s="69"/>
      <c r="L1012799" s="67"/>
      <c r="M1012799" s="67"/>
      <c r="N1012799" s="70"/>
      <c r="O1012799" s="67"/>
      <c r="P1012799" s="6"/>
      <c r="Q1012799" s="6"/>
      <c r="R1012799" s="71"/>
      <c r="S1012799" s="6"/>
      <c r="T1012799" s="6"/>
      <c r="U1012799" s="6"/>
      <c r="V1012799" s="9"/>
    </row>
    <row r="1012800" spans="1:22" customFormat="1">
      <c r="A1012800" s="2"/>
      <c r="B1012800" s="61"/>
      <c r="C1012800" s="52"/>
      <c r="D1012800" s="52"/>
      <c r="E1012800" s="6"/>
      <c r="F1012800" s="26"/>
      <c r="G1012800" s="26"/>
      <c r="H1012800" s="67"/>
      <c r="I1012800" s="68"/>
      <c r="J1012800" s="6"/>
      <c r="K1012800" s="69"/>
      <c r="L1012800" s="67"/>
      <c r="M1012800" s="67"/>
      <c r="N1012800" s="70"/>
      <c r="O1012800" s="67"/>
      <c r="P1012800" s="6"/>
      <c r="Q1012800" s="6"/>
      <c r="R1012800" s="71"/>
      <c r="S1012800" s="6"/>
      <c r="T1012800" s="6"/>
      <c r="U1012800" s="6"/>
      <c r="V1012800" s="9"/>
    </row>
    <row r="1012801" spans="1:22" customFormat="1">
      <c r="A1012801" s="2"/>
      <c r="B1012801" s="61"/>
      <c r="C1012801" s="52"/>
      <c r="D1012801" s="52"/>
      <c r="E1012801" s="6"/>
      <c r="F1012801" s="26"/>
      <c r="G1012801" s="26"/>
      <c r="H1012801" s="67"/>
      <c r="I1012801" s="68"/>
      <c r="J1012801" s="6"/>
      <c r="K1012801" s="69"/>
      <c r="L1012801" s="67"/>
      <c r="M1012801" s="67"/>
      <c r="N1012801" s="70"/>
      <c r="O1012801" s="67"/>
      <c r="P1012801" s="6"/>
      <c r="Q1012801" s="6"/>
      <c r="R1012801" s="71"/>
      <c r="S1012801" s="6"/>
      <c r="T1012801" s="6"/>
      <c r="U1012801" s="6"/>
      <c r="V1012801" s="9"/>
    </row>
    <row r="1012802" spans="1:22" customFormat="1">
      <c r="A1012802" s="2"/>
      <c r="B1012802" s="61"/>
      <c r="C1012802" s="52"/>
      <c r="D1012802" s="52"/>
      <c r="E1012802" s="6"/>
      <c r="F1012802" s="26"/>
      <c r="G1012802" s="26"/>
      <c r="H1012802" s="67"/>
      <c r="I1012802" s="68"/>
      <c r="J1012802" s="6"/>
      <c r="K1012802" s="69"/>
      <c r="L1012802" s="67"/>
      <c r="M1012802" s="67"/>
      <c r="N1012802" s="70"/>
      <c r="O1012802" s="67"/>
      <c r="P1012802" s="6"/>
      <c r="Q1012802" s="6"/>
      <c r="R1012802" s="71"/>
      <c r="S1012802" s="6"/>
      <c r="T1012802" s="6"/>
      <c r="U1012802" s="6"/>
      <c r="V1012802" s="9"/>
    </row>
    <row r="1012803" spans="1:22" customFormat="1">
      <c r="A1012803" s="2"/>
      <c r="B1012803" s="61"/>
      <c r="C1012803" s="52"/>
      <c r="D1012803" s="52"/>
      <c r="E1012803" s="6"/>
      <c r="F1012803" s="26"/>
      <c r="G1012803" s="26"/>
      <c r="H1012803" s="67"/>
      <c r="I1012803" s="68"/>
      <c r="J1012803" s="6"/>
      <c r="K1012803" s="69"/>
      <c r="L1012803" s="67"/>
      <c r="M1012803" s="67"/>
      <c r="N1012803" s="70"/>
      <c r="O1012803" s="67"/>
      <c r="P1012803" s="6"/>
      <c r="Q1012803" s="6"/>
      <c r="R1012803" s="71"/>
      <c r="S1012803" s="6"/>
      <c r="T1012803" s="6"/>
      <c r="U1012803" s="6"/>
      <c r="V1012803" s="9"/>
    </row>
    <row r="1012804" spans="1:22" customFormat="1">
      <c r="A1012804" s="2"/>
      <c r="B1012804" s="61"/>
      <c r="C1012804" s="52"/>
      <c r="D1012804" s="52"/>
      <c r="E1012804" s="6"/>
      <c r="F1012804" s="26"/>
      <c r="G1012804" s="26"/>
      <c r="H1012804" s="67"/>
      <c r="I1012804" s="68"/>
      <c r="J1012804" s="6"/>
      <c r="K1012804" s="69"/>
      <c r="L1012804" s="67"/>
      <c r="M1012804" s="67"/>
      <c r="N1012804" s="70"/>
      <c r="O1012804" s="67"/>
      <c r="P1012804" s="6"/>
      <c r="Q1012804" s="6"/>
      <c r="R1012804" s="71"/>
      <c r="S1012804" s="6"/>
      <c r="T1012804" s="6"/>
      <c r="U1012804" s="6"/>
      <c r="V1012804" s="9"/>
    </row>
    <row r="1012805" spans="1:22" customFormat="1">
      <c r="A1012805" s="2"/>
      <c r="B1012805" s="61"/>
      <c r="C1012805" s="52"/>
      <c r="D1012805" s="52"/>
      <c r="E1012805" s="6"/>
      <c r="F1012805" s="26"/>
      <c r="G1012805" s="26"/>
      <c r="H1012805" s="67"/>
      <c r="I1012805" s="68"/>
      <c r="J1012805" s="6"/>
      <c r="K1012805" s="69"/>
      <c r="L1012805" s="67"/>
      <c r="M1012805" s="67"/>
      <c r="N1012805" s="70"/>
      <c r="O1012805" s="67"/>
      <c r="P1012805" s="6"/>
      <c r="Q1012805" s="6"/>
      <c r="R1012805" s="71"/>
      <c r="S1012805" s="6"/>
      <c r="T1012805" s="6"/>
      <c r="U1012805" s="6"/>
      <c r="V1012805" s="9"/>
    </row>
    <row r="1012806" spans="1:22" customFormat="1">
      <c r="A1012806" s="2"/>
      <c r="B1012806" s="61"/>
      <c r="C1012806" s="52"/>
      <c r="D1012806" s="52"/>
      <c r="E1012806" s="6"/>
      <c r="F1012806" s="26"/>
      <c r="G1012806" s="26"/>
      <c r="H1012806" s="67"/>
      <c r="I1012806" s="68"/>
      <c r="J1012806" s="6"/>
      <c r="K1012806" s="69"/>
      <c r="L1012806" s="67"/>
      <c r="M1012806" s="67"/>
      <c r="N1012806" s="70"/>
      <c r="O1012806" s="67"/>
      <c r="P1012806" s="6"/>
      <c r="Q1012806" s="6"/>
      <c r="R1012806" s="71"/>
      <c r="S1012806" s="6"/>
      <c r="T1012806" s="6"/>
      <c r="U1012806" s="6"/>
      <c r="V1012806" s="9"/>
    </row>
    <row r="1012807" spans="1:22" customFormat="1">
      <c r="A1012807" s="2"/>
      <c r="B1012807" s="61"/>
      <c r="C1012807" s="52"/>
      <c r="D1012807" s="52"/>
      <c r="E1012807" s="6"/>
      <c r="F1012807" s="26"/>
      <c r="G1012807" s="26"/>
      <c r="H1012807" s="67"/>
      <c r="I1012807" s="68"/>
      <c r="J1012807" s="6"/>
      <c r="K1012807" s="69"/>
      <c r="L1012807" s="67"/>
      <c r="M1012807" s="67"/>
      <c r="N1012807" s="70"/>
      <c r="O1012807" s="67"/>
      <c r="P1012807" s="6"/>
      <c r="Q1012807" s="6"/>
      <c r="R1012807" s="71"/>
      <c r="S1012807" s="6"/>
      <c r="T1012807" s="6"/>
      <c r="U1012807" s="6"/>
      <c r="V1012807" s="9"/>
    </row>
    <row r="1012808" spans="1:22" customFormat="1">
      <c r="A1012808" s="2"/>
      <c r="B1012808" s="61"/>
      <c r="C1012808" s="52"/>
      <c r="D1012808" s="52"/>
      <c r="E1012808" s="6"/>
      <c r="F1012808" s="26"/>
      <c r="G1012808" s="26"/>
      <c r="H1012808" s="67"/>
      <c r="I1012808" s="68"/>
      <c r="J1012808" s="6"/>
      <c r="K1012808" s="69"/>
      <c r="L1012808" s="67"/>
      <c r="M1012808" s="67"/>
      <c r="N1012808" s="70"/>
      <c r="O1012808" s="67"/>
      <c r="P1012808" s="6"/>
      <c r="Q1012808" s="6"/>
      <c r="R1012808" s="71"/>
      <c r="S1012808" s="6"/>
      <c r="T1012808" s="6"/>
      <c r="U1012808" s="6"/>
      <c r="V1012808" s="9"/>
    </row>
    <row r="1012809" spans="1:22" customFormat="1">
      <c r="A1012809" s="2"/>
      <c r="B1012809" s="61"/>
      <c r="C1012809" s="52"/>
      <c r="D1012809" s="52"/>
      <c r="E1012809" s="6"/>
      <c r="F1012809" s="26"/>
      <c r="G1012809" s="26"/>
      <c r="H1012809" s="67"/>
      <c r="I1012809" s="68"/>
      <c r="J1012809" s="6"/>
      <c r="K1012809" s="69"/>
      <c r="L1012809" s="67"/>
      <c r="M1012809" s="67"/>
      <c r="N1012809" s="70"/>
      <c r="O1012809" s="67"/>
      <c r="P1012809" s="6"/>
      <c r="Q1012809" s="6"/>
      <c r="R1012809" s="71"/>
      <c r="S1012809" s="6"/>
      <c r="T1012809" s="6"/>
      <c r="U1012809" s="6"/>
      <c r="V1012809" s="9"/>
    </row>
    <row r="1012810" spans="1:22" customFormat="1">
      <c r="A1012810" s="2"/>
      <c r="B1012810" s="61"/>
      <c r="C1012810" s="52"/>
      <c r="D1012810" s="52"/>
      <c r="E1012810" s="6"/>
      <c r="F1012810" s="26"/>
      <c r="G1012810" s="26"/>
      <c r="H1012810" s="67"/>
      <c r="I1012810" s="68"/>
      <c r="J1012810" s="6"/>
      <c r="K1012810" s="69"/>
      <c r="L1012810" s="67"/>
      <c r="M1012810" s="67"/>
      <c r="N1012810" s="70"/>
      <c r="O1012810" s="67"/>
      <c r="P1012810" s="6"/>
      <c r="Q1012810" s="6"/>
      <c r="R1012810" s="71"/>
      <c r="S1012810" s="6"/>
      <c r="T1012810" s="6"/>
      <c r="U1012810" s="6"/>
      <c r="V1012810" s="9"/>
    </row>
    <row r="1012811" spans="1:22" customFormat="1">
      <c r="A1012811" s="2"/>
      <c r="B1012811" s="61"/>
      <c r="C1012811" s="52"/>
      <c r="D1012811" s="52"/>
      <c r="E1012811" s="6"/>
      <c r="F1012811" s="26"/>
      <c r="G1012811" s="26"/>
      <c r="H1012811" s="67"/>
      <c r="I1012811" s="68"/>
      <c r="J1012811" s="6"/>
      <c r="K1012811" s="69"/>
      <c r="L1012811" s="67"/>
      <c r="M1012811" s="67"/>
      <c r="N1012811" s="70"/>
      <c r="O1012811" s="67"/>
      <c r="P1012811" s="6"/>
      <c r="Q1012811" s="6"/>
      <c r="R1012811" s="71"/>
      <c r="S1012811" s="6"/>
      <c r="T1012811" s="6"/>
      <c r="U1012811" s="6"/>
      <c r="V1012811" s="9"/>
    </row>
    <row r="1012812" spans="1:22" customFormat="1">
      <c r="A1012812" s="2"/>
      <c r="B1012812" s="61"/>
      <c r="C1012812" s="52"/>
      <c r="D1012812" s="52"/>
      <c r="E1012812" s="6"/>
      <c r="F1012812" s="26"/>
      <c r="G1012812" s="26"/>
      <c r="H1012812" s="67"/>
      <c r="I1012812" s="68"/>
      <c r="J1012812" s="6"/>
      <c r="K1012812" s="69"/>
      <c r="L1012812" s="67"/>
      <c r="M1012812" s="67"/>
      <c r="N1012812" s="70"/>
      <c r="O1012812" s="67"/>
      <c r="P1012812" s="6"/>
      <c r="Q1012812" s="6"/>
      <c r="R1012812" s="71"/>
      <c r="S1012812" s="6"/>
      <c r="T1012812" s="6"/>
      <c r="U1012812" s="6"/>
      <c r="V1012812" s="9"/>
    </row>
    <row r="1012813" spans="1:22" customFormat="1">
      <c r="A1012813" s="2"/>
      <c r="B1012813" s="61"/>
      <c r="C1012813" s="52"/>
      <c r="D1012813" s="52"/>
      <c r="E1012813" s="6"/>
      <c r="F1012813" s="26"/>
      <c r="G1012813" s="26"/>
      <c r="H1012813" s="67"/>
      <c r="I1012813" s="68"/>
      <c r="J1012813" s="6"/>
      <c r="K1012813" s="69"/>
      <c r="L1012813" s="67"/>
      <c r="M1012813" s="67"/>
      <c r="N1012813" s="70"/>
      <c r="O1012813" s="67"/>
      <c r="P1012813" s="6"/>
      <c r="Q1012813" s="6"/>
      <c r="R1012813" s="71"/>
      <c r="S1012813" s="6"/>
      <c r="T1012813" s="6"/>
      <c r="U1012813" s="6"/>
      <c r="V1012813" s="9"/>
    </row>
    <row r="1012814" spans="1:22" customFormat="1">
      <c r="A1012814" s="2"/>
      <c r="B1012814" s="61"/>
      <c r="C1012814" s="52"/>
      <c r="D1012814" s="52"/>
      <c r="E1012814" s="6"/>
      <c r="F1012814" s="26"/>
      <c r="G1012814" s="26"/>
      <c r="H1012814" s="67"/>
      <c r="I1012814" s="68"/>
      <c r="J1012814" s="6"/>
      <c r="K1012814" s="69"/>
      <c r="L1012814" s="67"/>
      <c r="M1012814" s="67"/>
      <c r="N1012814" s="70"/>
      <c r="O1012814" s="67"/>
      <c r="P1012814" s="6"/>
      <c r="Q1012814" s="6"/>
      <c r="R1012814" s="71"/>
      <c r="S1012814" s="6"/>
      <c r="T1012814" s="6"/>
      <c r="U1012814" s="6"/>
      <c r="V1012814" s="9"/>
    </row>
    <row r="1012815" spans="1:22" customFormat="1">
      <c r="A1012815" s="2"/>
      <c r="B1012815" s="61"/>
      <c r="C1012815" s="52"/>
      <c r="D1012815" s="52"/>
      <c r="E1012815" s="6"/>
      <c r="F1012815" s="26"/>
      <c r="G1012815" s="26"/>
      <c r="H1012815" s="67"/>
      <c r="I1012815" s="68"/>
      <c r="J1012815" s="6"/>
      <c r="K1012815" s="69"/>
      <c r="L1012815" s="67"/>
      <c r="M1012815" s="67"/>
      <c r="N1012815" s="70"/>
      <c r="O1012815" s="67"/>
      <c r="P1012815" s="6"/>
      <c r="Q1012815" s="6"/>
      <c r="R1012815" s="71"/>
      <c r="S1012815" s="6"/>
      <c r="T1012815" s="6"/>
      <c r="U1012815" s="6"/>
      <c r="V1012815" s="9"/>
    </row>
    <row r="1012816" spans="1:22" customFormat="1">
      <c r="A1012816" s="2"/>
      <c r="B1012816" s="61"/>
      <c r="C1012816" s="52"/>
      <c r="D1012816" s="52"/>
      <c r="E1012816" s="6"/>
      <c r="F1012816" s="26"/>
      <c r="G1012816" s="26"/>
      <c r="H1012816" s="67"/>
      <c r="I1012816" s="68"/>
      <c r="J1012816" s="6"/>
      <c r="K1012816" s="69"/>
      <c r="L1012816" s="67"/>
      <c r="M1012816" s="67"/>
      <c r="N1012816" s="70"/>
      <c r="O1012816" s="67"/>
      <c r="P1012816" s="6"/>
      <c r="Q1012816" s="6"/>
      <c r="R1012816" s="71"/>
      <c r="S1012816" s="6"/>
      <c r="T1012816" s="6"/>
      <c r="U1012816" s="6"/>
      <c r="V1012816" s="9"/>
    </row>
    <row r="1012817" spans="1:22" customFormat="1">
      <c r="A1012817" s="2"/>
      <c r="B1012817" s="61"/>
      <c r="C1012817" s="52"/>
      <c r="D1012817" s="52"/>
      <c r="E1012817" s="6"/>
      <c r="F1012817" s="26"/>
      <c r="G1012817" s="26"/>
      <c r="H1012817" s="67"/>
      <c r="I1012817" s="68"/>
      <c r="J1012817" s="6"/>
      <c r="K1012817" s="69"/>
      <c r="L1012817" s="67"/>
      <c r="M1012817" s="67"/>
      <c r="N1012817" s="70"/>
      <c r="O1012817" s="67"/>
      <c r="P1012817" s="6"/>
      <c r="Q1012817" s="6"/>
      <c r="R1012817" s="71"/>
      <c r="S1012817" s="6"/>
      <c r="T1012817" s="6"/>
      <c r="U1012817" s="6"/>
      <c r="V1012817" s="9"/>
    </row>
    <row r="1012818" spans="1:22" customFormat="1">
      <c r="A1012818" s="2"/>
      <c r="B1012818" s="61"/>
      <c r="C1012818" s="52"/>
      <c r="D1012818" s="52"/>
      <c r="E1012818" s="6"/>
      <c r="F1012818" s="26"/>
      <c r="G1012818" s="26"/>
      <c r="H1012818" s="67"/>
      <c r="I1012818" s="68"/>
      <c r="J1012818" s="6"/>
      <c r="K1012818" s="69"/>
      <c r="L1012818" s="67"/>
      <c r="M1012818" s="67"/>
      <c r="N1012818" s="70"/>
      <c r="O1012818" s="67"/>
      <c r="P1012818" s="6"/>
      <c r="Q1012818" s="6"/>
      <c r="R1012818" s="71"/>
      <c r="S1012818" s="6"/>
      <c r="T1012818" s="6"/>
      <c r="U1012818" s="6"/>
      <c r="V1012818" s="9"/>
    </row>
    <row r="1012819" spans="1:22" customFormat="1">
      <c r="A1012819" s="2"/>
      <c r="B1012819" s="61"/>
      <c r="C1012819" s="52"/>
      <c r="D1012819" s="52"/>
      <c r="E1012819" s="6"/>
      <c r="F1012819" s="26"/>
      <c r="G1012819" s="26"/>
      <c r="H1012819" s="67"/>
      <c r="I1012819" s="68"/>
      <c r="J1012819" s="6"/>
      <c r="K1012819" s="69"/>
      <c r="L1012819" s="67"/>
      <c r="M1012819" s="67"/>
      <c r="N1012819" s="70"/>
      <c r="O1012819" s="67"/>
      <c r="P1012819" s="6"/>
      <c r="Q1012819" s="6"/>
      <c r="R1012819" s="71"/>
      <c r="S1012819" s="6"/>
      <c r="T1012819" s="6"/>
      <c r="U1012819" s="6"/>
      <c r="V1012819" s="9"/>
    </row>
    <row r="1012820" spans="1:22" customFormat="1">
      <c r="A1012820" s="2"/>
      <c r="B1012820" s="61"/>
      <c r="C1012820" s="52"/>
      <c r="D1012820" s="52"/>
      <c r="E1012820" s="6"/>
      <c r="F1012820" s="26"/>
      <c r="G1012820" s="26"/>
      <c r="H1012820" s="67"/>
      <c r="I1012820" s="68"/>
      <c r="J1012820" s="6"/>
      <c r="K1012820" s="69"/>
      <c r="L1012820" s="67"/>
      <c r="M1012820" s="67"/>
      <c r="N1012820" s="70"/>
      <c r="O1012820" s="67"/>
      <c r="P1012820" s="6"/>
      <c r="Q1012820" s="6"/>
      <c r="R1012820" s="71"/>
      <c r="S1012820" s="6"/>
      <c r="T1012820" s="6"/>
      <c r="U1012820" s="6"/>
      <c r="V1012820" s="9"/>
    </row>
    <row r="1012821" spans="1:22" customFormat="1">
      <c r="A1012821" s="2"/>
      <c r="B1012821" s="61"/>
      <c r="C1012821" s="52"/>
      <c r="D1012821" s="52"/>
      <c r="E1012821" s="6"/>
      <c r="F1012821" s="26"/>
      <c r="G1012821" s="26"/>
      <c r="H1012821" s="67"/>
      <c r="I1012821" s="68"/>
      <c r="J1012821" s="6"/>
      <c r="K1012821" s="69"/>
      <c r="L1012821" s="67"/>
      <c r="M1012821" s="67"/>
      <c r="N1012821" s="70"/>
      <c r="O1012821" s="67"/>
      <c r="P1012821" s="6"/>
      <c r="Q1012821" s="6"/>
      <c r="R1012821" s="71"/>
      <c r="S1012821" s="6"/>
      <c r="T1012821" s="6"/>
      <c r="U1012821" s="6"/>
      <c r="V1012821" s="9"/>
    </row>
    <row r="1012822" spans="1:22" customFormat="1">
      <c r="A1012822" s="2"/>
      <c r="B1012822" s="61"/>
      <c r="C1012822" s="52"/>
      <c r="D1012822" s="52"/>
      <c r="E1012822" s="6"/>
      <c r="F1012822" s="26"/>
      <c r="G1012822" s="26"/>
      <c r="H1012822" s="67"/>
      <c r="I1012822" s="68"/>
      <c r="J1012822" s="6"/>
      <c r="K1012822" s="69"/>
      <c r="L1012822" s="67"/>
      <c r="M1012822" s="67"/>
      <c r="N1012822" s="70"/>
      <c r="O1012822" s="67"/>
      <c r="P1012822" s="6"/>
      <c r="Q1012822" s="6"/>
      <c r="R1012822" s="71"/>
      <c r="S1012822" s="6"/>
      <c r="T1012822" s="6"/>
      <c r="U1012822" s="6"/>
      <c r="V1012822" s="9"/>
    </row>
    <row r="1012823" spans="1:22" customFormat="1">
      <c r="A1012823" s="2"/>
      <c r="B1012823" s="61"/>
      <c r="C1012823" s="52"/>
      <c r="D1012823" s="52"/>
      <c r="E1012823" s="6"/>
      <c r="F1012823" s="26"/>
      <c r="G1012823" s="26"/>
      <c r="H1012823" s="67"/>
      <c r="I1012823" s="68"/>
      <c r="J1012823" s="6"/>
      <c r="K1012823" s="69"/>
      <c r="L1012823" s="67"/>
      <c r="M1012823" s="67"/>
      <c r="N1012823" s="70"/>
      <c r="O1012823" s="67"/>
      <c r="P1012823" s="6"/>
      <c r="Q1012823" s="6"/>
      <c r="R1012823" s="71"/>
      <c r="S1012823" s="6"/>
      <c r="T1012823" s="6"/>
      <c r="U1012823" s="6"/>
      <c r="V1012823" s="9"/>
    </row>
    <row r="1012824" spans="1:22" customFormat="1">
      <c r="A1012824" s="2"/>
      <c r="B1012824" s="61"/>
      <c r="C1012824" s="52"/>
      <c r="D1012824" s="52"/>
      <c r="E1012824" s="6"/>
      <c r="F1012824" s="26"/>
      <c r="G1012824" s="26"/>
      <c r="H1012824" s="67"/>
      <c r="I1012824" s="68"/>
      <c r="J1012824" s="6"/>
      <c r="K1012824" s="69"/>
      <c r="L1012824" s="67"/>
      <c r="M1012824" s="67"/>
      <c r="N1012824" s="70"/>
      <c r="O1012824" s="67"/>
      <c r="P1012824" s="6"/>
      <c r="Q1012824" s="6"/>
      <c r="R1012824" s="71"/>
      <c r="S1012824" s="6"/>
      <c r="T1012824" s="6"/>
      <c r="U1012824" s="6"/>
      <c r="V1012824" s="9"/>
    </row>
    <row r="1012825" spans="1:22" customFormat="1">
      <c r="A1012825" s="2"/>
      <c r="B1012825" s="61"/>
      <c r="C1012825" s="52"/>
      <c r="D1012825" s="52"/>
      <c r="E1012825" s="6"/>
      <c r="F1012825" s="26"/>
      <c r="G1012825" s="26"/>
      <c r="H1012825" s="67"/>
      <c r="I1012825" s="68"/>
      <c r="J1012825" s="6"/>
      <c r="K1012825" s="69"/>
      <c r="L1012825" s="67"/>
      <c r="M1012825" s="67"/>
      <c r="N1012825" s="70"/>
      <c r="O1012825" s="67"/>
      <c r="P1012825" s="6"/>
      <c r="Q1012825" s="6"/>
      <c r="R1012825" s="71"/>
      <c r="S1012825" s="6"/>
      <c r="T1012825" s="6"/>
      <c r="U1012825" s="6"/>
      <c r="V1012825" s="9"/>
    </row>
    <row r="1012826" spans="1:22" customFormat="1">
      <c r="A1012826" s="2"/>
      <c r="B1012826" s="61"/>
      <c r="C1012826" s="52"/>
      <c r="D1012826" s="52"/>
      <c r="E1012826" s="6"/>
      <c r="F1012826" s="26"/>
      <c r="G1012826" s="26"/>
      <c r="H1012826" s="67"/>
      <c r="I1012826" s="68"/>
      <c r="J1012826" s="6"/>
      <c r="K1012826" s="69"/>
      <c r="L1012826" s="67"/>
      <c r="M1012826" s="67"/>
      <c r="N1012826" s="70"/>
      <c r="O1012826" s="67"/>
      <c r="P1012826" s="6"/>
      <c r="Q1012826" s="6"/>
      <c r="R1012826" s="71"/>
      <c r="S1012826" s="6"/>
      <c r="T1012826" s="6"/>
      <c r="U1012826" s="6"/>
      <c r="V1012826" s="9"/>
    </row>
    <row r="1012827" spans="1:22" customFormat="1">
      <c r="A1012827" s="2"/>
      <c r="B1012827" s="61"/>
      <c r="C1012827" s="52"/>
      <c r="D1012827" s="52"/>
      <c r="E1012827" s="6"/>
      <c r="F1012827" s="26"/>
      <c r="G1012827" s="26"/>
      <c r="H1012827" s="67"/>
      <c r="I1012827" s="68"/>
      <c r="J1012827" s="6"/>
      <c r="K1012827" s="69"/>
      <c r="L1012827" s="67"/>
      <c r="M1012827" s="67"/>
      <c r="N1012827" s="70"/>
      <c r="O1012827" s="67"/>
      <c r="P1012827" s="6"/>
      <c r="Q1012827" s="6"/>
      <c r="R1012827" s="71"/>
      <c r="S1012827" s="6"/>
      <c r="T1012827" s="6"/>
      <c r="U1012827" s="6"/>
      <c r="V1012827" s="9"/>
    </row>
    <row r="1012828" spans="1:22" customFormat="1">
      <c r="A1012828" s="2"/>
      <c r="B1012828" s="61"/>
      <c r="C1012828" s="52"/>
      <c r="D1012828" s="52"/>
      <c r="E1012828" s="6"/>
      <c r="F1012828" s="26"/>
      <c r="G1012828" s="26"/>
      <c r="H1012828" s="67"/>
      <c r="I1012828" s="68"/>
      <c r="J1012828" s="6"/>
      <c r="K1012828" s="69"/>
      <c r="L1012828" s="67"/>
      <c r="M1012828" s="67"/>
      <c r="N1012828" s="70"/>
      <c r="O1012828" s="67"/>
      <c r="P1012828" s="6"/>
      <c r="Q1012828" s="6"/>
      <c r="R1012828" s="71"/>
      <c r="S1012828" s="6"/>
      <c r="T1012828" s="6"/>
      <c r="U1012828" s="6"/>
      <c r="V1012828" s="9"/>
    </row>
    <row r="1012829" spans="1:22" customFormat="1">
      <c r="A1012829" s="2"/>
      <c r="B1012829" s="61"/>
      <c r="C1012829" s="52"/>
      <c r="D1012829" s="52"/>
      <c r="E1012829" s="6"/>
      <c r="F1012829" s="26"/>
      <c r="G1012829" s="26"/>
      <c r="H1012829" s="67"/>
      <c r="I1012829" s="68"/>
      <c r="J1012829" s="6"/>
      <c r="K1012829" s="69"/>
      <c r="L1012829" s="67"/>
      <c r="M1012829" s="67"/>
      <c r="N1012829" s="70"/>
      <c r="O1012829" s="67"/>
      <c r="P1012829" s="6"/>
      <c r="Q1012829" s="6"/>
      <c r="R1012829" s="71"/>
      <c r="S1012829" s="6"/>
      <c r="T1012829" s="6"/>
      <c r="U1012829" s="6"/>
      <c r="V1012829" s="9"/>
    </row>
    <row r="1012830" spans="1:22" customFormat="1">
      <c r="A1012830" s="2"/>
      <c r="B1012830" s="61"/>
      <c r="C1012830" s="52"/>
      <c r="D1012830" s="52"/>
      <c r="E1012830" s="6"/>
      <c r="F1012830" s="26"/>
      <c r="G1012830" s="26"/>
      <c r="H1012830" s="67"/>
      <c r="I1012830" s="68"/>
      <c r="J1012830" s="6"/>
      <c r="K1012830" s="69"/>
      <c r="L1012830" s="67"/>
      <c r="M1012830" s="67"/>
      <c r="N1012830" s="70"/>
      <c r="O1012830" s="67"/>
      <c r="P1012830" s="6"/>
      <c r="Q1012830" s="6"/>
      <c r="R1012830" s="71"/>
      <c r="S1012830" s="6"/>
      <c r="T1012830" s="6"/>
      <c r="U1012830" s="6"/>
      <c r="V1012830" s="9"/>
    </row>
    <row r="1012831" spans="1:22" customFormat="1">
      <c r="A1012831" s="2"/>
      <c r="B1012831" s="61"/>
      <c r="C1012831" s="52"/>
      <c r="D1012831" s="52"/>
      <c r="E1012831" s="6"/>
      <c r="F1012831" s="26"/>
      <c r="G1012831" s="26"/>
      <c r="H1012831" s="67"/>
      <c r="I1012831" s="68"/>
      <c r="J1012831" s="6"/>
      <c r="K1012831" s="69"/>
      <c r="L1012831" s="67"/>
      <c r="M1012831" s="67"/>
      <c r="N1012831" s="70"/>
      <c r="O1012831" s="67"/>
      <c r="P1012831" s="6"/>
      <c r="Q1012831" s="6"/>
      <c r="R1012831" s="71"/>
      <c r="S1012831" s="6"/>
      <c r="T1012831" s="6"/>
      <c r="U1012831" s="6"/>
      <c r="V1012831" s="9"/>
    </row>
    <row r="1012832" spans="1:22" customFormat="1">
      <c r="A1012832" s="2"/>
      <c r="B1012832" s="61"/>
      <c r="C1012832" s="52"/>
      <c r="D1012832" s="52"/>
      <c r="E1012832" s="6"/>
      <c r="F1012832" s="26"/>
      <c r="G1012832" s="26"/>
      <c r="H1012832" s="67"/>
      <c r="I1012832" s="68"/>
      <c r="J1012832" s="6"/>
      <c r="K1012832" s="69"/>
      <c r="L1012832" s="67"/>
      <c r="M1012832" s="67"/>
      <c r="N1012832" s="70"/>
      <c r="O1012832" s="67"/>
      <c r="P1012832" s="6"/>
      <c r="Q1012832" s="6"/>
      <c r="R1012832" s="71"/>
      <c r="S1012832" s="6"/>
      <c r="T1012832" s="6"/>
      <c r="U1012832" s="6"/>
      <c r="V1012832" s="9"/>
    </row>
    <row r="1012833" spans="1:22" customFormat="1">
      <c r="A1012833" s="2"/>
      <c r="B1012833" s="61"/>
      <c r="C1012833" s="52"/>
      <c r="D1012833" s="52"/>
      <c r="E1012833" s="6"/>
      <c r="F1012833" s="26"/>
      <c r="G1012833" s="26"/>
      <c r="H1012833" s="67"/>
      <c r="I1012833" s="68"/>
      <c r="J1012833" s="6"/>
      <c r="K1012833" s="69"/>
      <c r="L1012833" s="67"/>
      <c r="M1012833" s="67"/>
      <c r="N1012833" s="70"/>
      <c r="O1012833" s="67"/>
      <c r="P1012833" s="6"/>
      <c r="Q1012833" s="6"/>
      <c r="R1012833" s="71"/>
      <c r="S1012833" s="6"/>
      <c r="T1012833" s="6"/>
      <c r="U1012833" s="6"/>
      <c r="V1012833" s="9"/>
    </row>
    <row r="1012834" spans="1:22" customFormat="1">
      <c r="A1012834" s="2"/>
      <c r="B1012834" s="61"/>
      <c r="C1012834" s="52"/>
      <c r="D1012834" s="52"/>
      <c r="E1012834" s="6"/>
      <c r="F1012834" s="26"/>
      <c r="G1012834" s="26"/>
      <c r="H1012834" s="67"/>
      <c r="I1012834" s="68"/>
      <c r="J1012834" s="6"/>
      <c r="K1012834" s="69"/>
      <c r="L1012834" s="67"/>
      <c r="M1012834" s="67"/>
      <c r="N1012834" s="70"/>
      <c r="O1012834" s="67"/>
      <c r="P1012834" s="6"/>
      <c r="Q1012834" s="6"/>
      <c r="R1012834" s="71"/>
      <c r="S1012834" s="6"/>
      <c r="T1012834" s="6"/>
      <c r="U1012834" s="6"/>
      <c r="V1012834" s="9"/>
    </row>
    <row r="1012835" spans="1:22" customFormat="1">
      <c r="A1012835" s="2"/>
      <c r="B1012835" s="61"/>
      <c r="C1012835" s="52"/>
      <c r="D1012835" s="52"/>
      <c r="E1012835" s="6"/>
      <c r="F1012835" s="26"/>
      <c r="G1012835" s="26"/>
      <c r="H1012835" s="67"/>
      <c r="I1012835" s="68"/>
      <c r="J1012835" s="6"/>
      <c r="K1012835" s="69"/>
      <c r="L1012835" s="67"/>
      <c r="M1012835" s="67"/>
      <c r="N1012835" s="70"/>
      <c r="O1012835" s="67"/>
      <c r="P1012835" s="6"/>
      <c r="Q1012835" s="6"/>
      <c r="R1012835" s="71"/>
      <c r="S1012835" s="6"/>
      <c r="T1012835" s="6"/>
      <c r="U1012835" s="6"/>
      <c r="V1012835" s="9"/>
    </row>
    <row r="1012836" spans="1:22" customFormat="1">
      <c r="A1012836" s="2"/>
      <c r="B1012836" s="61"/>
      <c r="C1012836" s="52"/>
      <c r="D1012836" s="52"/>
      <c r="E1012836" s="6"/>
      <c r="F1012836" s="26"/>
      <c r="G1012836" s="26"/>
      <c r="H1012836" s="67"/>
      <c r="I1012836" s="68"/>
      <c r="J1012836" s="6"/>
      <c r="K1012836" s="69"/>
      <c r="L1012836" s="67"/>
      <c r="M1012836" s="67"/>
      <c r="N1012836" s="70"/>
      <c r="O1012836" s="67"/>
      <c r="P1012836" s="6"/>
      <c r="Q1012836" s="6"/>
      <c r="R1012836" s="71"/>
      <c r="S1012836" s="6"/>
      <c r="T1012836" s="6"/>
      <c r="U1012836" s="6"/>
      <c r="V1012836" s="9"/>
    </row>
    <row r="1012837" spans="1:22" customFormat="1">
      <c r="A1012837" s="2"/>
      <c r="B1012837" s="61"/>
      <c r="C1012837" s="52"/>
      <c r="D1012837" s="52"/>
      <c r="E1012837" s="6"/>
      <c r="F1012837" s="26"/>
      <c r="G1012837" s="26"/>
      <c r="H1012837" s="67"/>
      <c r="I1012837" s="68"/>
      <c r="J1012837" s="6"/>
      <c r="K1012837" s="69"/>
      <c r="L1012837" s="67"/>
      <c r="M1012837" s="67"/>
      <c r="N1012837" s="70"/>
      <c r="O1012837" s="67"/>
      <c r="P1012837" s="6"/>
      <c r="Q1012837" s="6"/>
      <c r="R1012837" s="71"/>
      <c r="S1012837" s="6"/>
      <c r="T1012837" s="6"/>
      <c r="U1012837" s="6"/>
      <c r="V1012837" s="9"/>
    </row>
    <row r="1012838" spans="1:22" customFormat="1">
      <c r="A1012838" s="2"/>
      <c r="B1012838" s="61"/>
      <c r="C1012838" s="52"/>
      <c r="D1012838" s="52"/>
      <c r="E1012838" s="6"/>
      <c r="F1012838" s="26"/>
      <c r="G1012838" s="26"/>
      <c r="H1012838" s="67"/>
      <c r="I1012838" s="68"/>
      <c r="J1012838" s="6"/>
      <c r="K1012838" s="69"/>
      <c r="L1012838" s="67"/>
      <c r="M1012838" s="67"/>
      <c r="N1012838" s="70"/>
      <c r="O1012838" s="67"/>
      <c r="P1012838" s="6"/>
      <c r="Q1012838" s="6"/>
      <c r="R1012838" s="71"/>
      <c r="S1012838" s="6"/>
      <c r="T1012838" s="6"/>
      <c r="U1012838" s="6"/>
      <c r="V1012838" s="9"/>
    </row>
    <row r="1012839" spans="1:22" customFormat="1">
      <c r="A1012839" s="2"/>
      <c r="B1012839" s="61"/>
      <c r="C1012839" s="52"/>
      <c r="D1012839" s="52"/>
      <c r="E1012839" s="6"/>
      <c r="F1012839" s="26"/>
      <c r="G1012839" s="26"/>
      <c r="H1012839" s="67"/>
      <c r="I1012839" s="68"/>
      <c r="J1012839" s="6"/>
      <c r="K1012839" s="69"/>
      <c r="L1012839" s="67"/>
      <c r="M1012839" s="67"/>
      <c r="N1012839" s="70"/>
      <c r="O1012839" s="67"/>
      <c r="P1012839" s="6"/>
      <c r="Q1012839" s="6"/>
      <c r="R1012839" s="71"/>
      <c r="S1012839" s="6"/>
      <c r="T1012839" s="6"/>
      <c r="U1012839" s="6"/>
      <c r="V1012839" s="9"/>
    </row>
    <row r="1012840" spans="1:22" customFormat="1">
      <c r="A1012840" s="2"/>
      <c r="B1012840" s="61"/>
      <c r="C1012840" s="52"/>
      <c r="D1012840" s="52"/>
      <c r="E1012840" s="6"/>
      <c r="F1012840" s="26"/>
      <c r="G1012840" s="26"/>
      <c r="H1012840" s="67"/>
      <c r="I1012840" s="68"/>
      <c r="J1012840" s="6"/>
      <c r="K1012840" s="69"/>
      <c r="L1012840" s="67"/>
      <c r="M1012840" s="67"/>
      <c r="N1012840" s="70"/>
      <c r="O1012840" s="67"/>
      <c r="P1012840" s="6"/>
      <c r="Q1012840" s="6"/>
      <c r="R1012840" s="71"/>
      <c r="S1012840" s="6"/>
      <c r="T1012840" s="6"/>
      <c r="U1012840" s="6"/>
      <c r="V1012840" s="9"/>
    </row>
    <row r="1012841" spans="1:22" customFormat="1">
      <c r="A1012841" s="2"/>
      <c r="B1012841" s="61"/>
      <c r="C1012841" s="52"/>
      <c r="D1012841" s="52"/>
      <c r="E1012841" s="6"/>
      <c r="F1012841" s="26"/>
      <c r="G1012841" s="26"/>
      <c r="H1012841" s="67"/>
      <c r="I1012841" s="68"/>
      <c r="J1012841" s="6"/>
      <c r="K1012841" s="69"/>
      <c r="L1012841" s="67"/>
      <c r="M1012841" s="67"/>
      <c r="N1012841" s="70"/>
      <c r="O1012841" s="67"/>
      <c r="P1012841" s="6"/>
      <c r="Q1012841" s="6"/>
      <c r="R1012841" s="71"/>
      <c r="S1012841" s="6"/>
      <c r="T1012841" s="6"/>
      <c r="U1012841" s="6"/>
      <c r="V1012841" s="9"/>
    </row>
    <row r="1012842" spans="1:22" customFormat="1">
      <c r="A1012842" s="2"/>
      <c r="B1012842" s="61"/>
      <c r="C1012842" s="52"/>
      <c r="D1012842" s="52"/>
      <c r="E1012842" s="6"/>
      <c r="F1012842" s="26"/>
      <c r="G1012842" s="26"/>
      <c r="H1012842" s="67"/>
      <c r="I1012842" s="68"/>
      <c r="J1012842" s="6"/>
      <c r="K1012842" s="69"/>
      <c r="L1012842" s="67"/>
      <c r="M1012842" s="67"/>
      <c r="N1012842" s="70"/>
      <c r="O1012842" s="67"/>
      <c r="P1012842" s="6"/>
      <c r="Q1012842" s="6"/>
      <c r="R1012842" s="71"/>
      <c r="S1012842" s="6"/>
      <c r="T1012842" s="6"/>
      <c r="U1012842" s="6"/>
      <c r="V1012842" s="9"/>
    </row>
    <row r="1012843" spans="1:22" customFormat="1">
      <c r="A1012843" s="2"/>
      <c r="B1012843" s="61"/>
      <c r="C1012843" s="52"/>
      <c r="D1012843" s="52"/>
      <c r="E1012843" s="6"/>
      <c r="F1012843" s="26"/>
      <c r="G1012843" s="26"/>
      <c r="H1012843" s="67"/>
      <c r="I1012843" s="68"/>
      <c r="J1012843" s="6"/>
      <c r="K1012843" s="69"/>
      <c r="L1012843" s="67"/>
      <c r="M1012843" s="67"/>
      <c r="N1012843" s="70"/>
      <c r="O1012843" s="67"/>
      <c r="P1012843" s="6"/>
      <c r="Q1012843" s="6"/>
      <c r="R1012843" s="71"/>
      <c r="S1012843" s="6"/>
      <c r="T1012843" s="6"/>
      <c r="U1012843" s="6"/>
      <c r="V1012843" s="9"/>
    </row>
    <row r="1012844" spans="1:22" customFormat="1">
      <c r="A1012844" s="2"/>
      <c r="B1012844" s="61"/>
      <c r="C1012844" s="52"/>
      <c r="D1012844" s="52"/>
      <c r="E1012844" s="6"/>
      <c r="F1012844" s="26"/>
      <c r="G1012844" s="26"/>
      <c r="H1012844" s="67"/>
      <c r="I1012844" s="68"/>
      <c r="J1012844" s="6"/>
      <c r="K1012844" s="69"/>
      <c r="L1012844" s="67"/>
      <c r="M1012844" s="67"/>
      <c r="N1012844" s="70"/>
      <c r="O1012844" s="67"/>
      <c r="P1012844" s="6"/>
      <c r="Q1012844" s="6"/>
      <c r="R1012844" s="71"/>
      <c r="S1012844" s="6"/>
      <c r="T1012844" s="6"/>
      <c r="U1012844" s="6"/>
      <c r="V1012844" s="9"/>
    </row>
    <row r="1012845" spans="1:22" customFormat="1">
      <c r="A1012845" s="2"/>
      <c r="B1012845" s="61"/>
      <c r="C1012845" s="52"/>
      <c r="D1012845" s="52"/>
      <c r="E1012845" s="6"/>
      <c r="F1012845" s="26"/>
      <c r="G1012845" s="26"/>
      <c r="H1012845" s="67"/>
      <c r="I1012845" s="68"/>
      <c r="J1012845" s="6"/>
      <c r="K1012845" s="69"/>
      <c r="L1012845" s="67"/>
      <c r="M1012845" s="67"/>
      <c r="N1012845" s="70"/>
      <c r="O1012845" s="67"/>
      <c r="P1012845" s="6"/>
      <c r="Q1012845" s="6"/>
      <c r="R1012845" s="71"/>
      <c r="S1012845" s="6"/>
      <c r="T1012845" s="6"/>
      <c r="U1012845" s="6"/>
      <c r="V1012845" s="9"/>
    </row>
    <row r="1012846" spans="1:22" customFormat="1">
      <c r="A1012846" s="2"/>
      <c r="B1012846" s="61"/>
      <c r="C1012846" s="52"/>
      <c r="D1012846" s="52"/>
      <c r="E1012846" s="6"/>
      <c r="F1012846" s="26"/>
      <c r="G1012846" s="26"/>
      <c r="H1012846" s="67"/>
      <c r="I1012846" s="68"/>
      <c r="J1012846" s="6"/>
      <c r="K1012846" s="69"/>
      <c r="L1012846" s="67"/>
      <c r="M1012846" s="67"/>
      <c r="N1012846" s="70"/>
      <c r="O1012846" s="67"/>
      <c r="P1012846" s="6"/>
      <c r="Q1012846" s="6"/>
      <c r="R1012846" s="71"/>
      <c r="S1012846" s="6"/>
      <c r="T1012846" s="6"/>
      <c r="U1012846" s="6"/>
      <c r="V1012846" s="9"/>
    </row>
    <row r="1012847" spans="1:22" customFormat="1">
      <c r="A1012847" s="2"/>
      <c r="B1012847" s="61"/>
      <c r="C1012847" s="52"/>
      <c r="D1012847" s="52"/>
      <c r="E1012847" s="6"/>
      <c r="F1012847" s="26"/>
      <c r="G1012847" s="26"/>
      <c r="H1012847" s="67"/>
      <c r="I1012847" s="68"/>
      <c r="J1012847" s="6"/>
      <c r="K1012847" s="69"/>
      <c r="L1012847" s="67"/>
      <c r="M1012847" s="67"/>
      <c r="N1012847" s="70"/>
      <c r="O1012847" s="67"/>
      <c r="P1012847" s="6"/>
      <c r="Q1012847" s="6"/>
      <c r="R1012847" s="71"/>
      <c r="S1012847" s="6"/>
      <c r="T1012847" s="6"/>
      <c r="U1012847" s="6"/>
      <c r="V1012847" s="9"/>
    </row>
    <row r="1012848" spans="1:22" customFormat="1">
      <c r="A1012848" s="2"/>
      <c r="B1012848" s="61"/>
      <c r="C1012848" s="52"/>
      <c r="D1012848" s="52"/>
      <c r="E1012848" s="6"/>
      <c r="F1012848" s="26"/>
      <c r="G1012848" s="26"/>
      <c r="H1012848" s="67"/>
      <c r="I1012848" s="68"/>
      <c r="J1012848" s="6"/>
      <c r="K1012848" s="69"/>
      <c r="L1012848" s="67"/>
      <c r="M1012848" s="67"/>
      <c r="N1012848" s="70"/>
      <c r="O1012848" s="67"/>
      <c r="P1012848" s="6"/>
      <c r="Q1012848" s="6"/>
      <c r="R1012848" s="71"/>
      <c r="S1012848" s="6"/>
      <c r="T1012848" s="6"/>
      <c r="U1012848" s="6"/>
      <c r="V1012848" s="9"/>
    </row>
    <row r="1012849" spans="1:22" customFormat="1">
      <c r="A1012849" s="2"/>
      <c r="B1012849" s="61"/>
      <c r="C1012849" s="52"/>
      <c r="D1012849" s="52"/>
      <c r="E1012849" s="6"/>
      <c r="F1012849" s="26"/>
      <c r="G1012849" s="26"/>
      <c r="H1012849" s="67"/>
      <c r="I1012849" s="68"/>
      <c r="J1012849" s="6"/>
      <c r="K1012849" s="69"/>
      <c r="L1012849" s="67"/>
      <c r="M1012849" s="67"/>
      <c r="N1012849" s="70"/>
      <c r="O1012849" s="67"/>
      <c r="P1012849" s="6"/>
      <c r="Q1012849" s="6"/>
      <c r="R1012849" s="71"/>
      <c r="S1012849" s="6"/>
      <c r="T1012849" s="6"/>
      <c r="U1012849" s="6"/>
      <c r="V1012849" s="9"/>
    </row>
    <row r="1012850" spans="1:22" customFormat="1">
      <c r="A1012850" s="2"/>
      <c r="B1012850" s="61"/>
      <c r="C1012850" s="52"/>
      <c r="D1012850" s="52"/>
      <c r="E1012850" s="6"/>
      <c r="F1012850" s="26"/>
      <c r="G1012850" s="26"/>
      <c r="H1012850" s="67"/>
      <c r="I1012850" s="68"/>
      <c r="J1012850" s="6"/>
      <c r="K1012850" s="69"/>
      <c r="L1012850" s="67"/>
      <c r="M1012850" s="67"/>
      <c r="N1012850" s="70"/>
      <c r="O1012850" s="67"/>
      <c r="P1012850" s="6"/>
      <c r="Q1012850" s="6"/>
      <c r="R1012850" s="71"/>
      <c r="S1012850" s="6"/>
      <c r="T1012850" s="6"/>
      <c r="U1012850" s="6"/>
      <c r="V1012850" s="9"/>
    </row>
    <row r="1012851" spans="1:22" customFormat="1">
      <c r="A1012851" s="2"/>
      <c r="B1012851" s="61"/>
      <c r="C1012851" s="52"/>
      <c r="D1012851" s="52"/>
      <c r="E1012851" s="6"/>
      <c r="F1012851" s="26"/>
      <c r="G1012851" s="26"/>
      <c r="H1012851" s="67"/>
      <c r="I1012851" s="68"/>
      <c r="J1012851" s="6"/>
      <c r="K1012851" s="69"/>
      <c r="L1012851" s="67"/>
      <c r="M1012851" s="67"/>
      <c r="N1012851" s="70"/>
      <c r="O1012851" s="67"/>
      <c r="P1012851" s="6"/>
      <c r="Q1012851" s="6"/>
      <c r="R1012851" s="71"/>
      <c r="S1012851" s="6"/>
      <c r="T1012851" s="6"/>
      <c r="U1012851" s="6"/>
      <c r="V1012851" s="9"/>
    </row>
    <row r="1012852" spans="1:22" customFormat="1">
      <c r="A1012852" s="2"/>
      <c r="B1012852" s="61"/>
      <c r="C1012852" s="52"/>
      <c r="D1012852" s="52"/>
      <c r="E1012852" s="6"/>
      <c r="F1012852" s="26"/>
      <c r="G1012852" s="26"/>
      <c r="H1012852" s="67"/>
      <c r="I1012852" s="68"/>
      <c r="J1012852" s="6"/>
      <c r="K1012852" s="69"/>
      <c r="L1012852" s="67"/>
      <c r="M1012852" s="67"/>
      <c r="N1012852" s="70"/>
      <c r="O1012852" s="67"/>
      <c r="P1012852" s="6"/>
      <c r="Q1012852" s="6"/>
      <c r="R1012852" s="71"/>
      <c r="S1012852" s="6"/>
      <c r="T1012852" s="6"/>
      <c r="U1012852" s="6"/>
      <c r="V1012852" s="9"/>
    </row>
    <row r="1012853" spans="1:22" customFormat="1">
      <c r="A1012853" s="2"/>
      <c r="B1012853" s="61"/>
      <c r="C1012853" s="52"/>
      <c r="D1012853" s="52"/>
      <c r="E1012853" s="6"/>
      <c r="F1012853" s="26"/>
      <c r="G1012853" s="26"/>
      <c r="H1012853" s="67"/>
      <c r="I1012853" s="68"/>
      <c r="J1012853" s="6"/>
      <c r="K1012853" s="69"/>
      <c r="L1012853" s="67"/>
      <c r="M1012853" s="67"/>
      <c r="N1012853" s="70"/>
      <c r="O1012853" s="67"/>
      <c r="P1012853" s="6"/>
      <c r="Q1012853" s="6"/>
      <c r="R1012853" s="71"/>
      <c r="S1012853" s="6"/>
      <c r="T1012853" s="6"/>
      <c r="U1012853" s="6"/>
      <c r="V1012853" s="9"/>
    </row>
    <row r="1012854" spans="1:22" customFormat="1">
      <c r="A1012854" s="2"/>
      <c r="B1012854" s="61"/>
      <c r="C1012854" s="52"/>
      <c r="D1012854" s="52"/>
      <c r="E1012854" s="6"/>
      <c r="F1012854" s="26"/>
      <c r="G1012854" s="26"/>
      <c r="H1012854" s="67"/>
      <c r="I1012854" s="68"/>
      <c r="J1012854" s="6"/>
      <c r="K1012854" s="69"/>
      <c r="L1012854" s="67"/>
      <c r="M1012854" s="67"/>
      <c r="N1012854" s="70"/>
      <c r="O1012854" s="67"/>
      <c r="P1012854" s="6"/>
      <c r="Q1012854" s="6"/>
      <c r="R1012854" s="71"/>
      <c r="S1012854" s="6"/>
      <c r="T1012854" s="6"/>
      <c r="U1012854" s="6"/>
      <c r="V1012854" s="9"/>
    </row>
    <row r="1012855" spans="1:22" customFormat="1">
      <c r="A1012855" s="2"/>
      <c r="B1012855" s="61"/>
      <c r="C1012855" s="52"/>
      <c r="D1012855" s="52"/>
      <c r="E1012855" s="6"/>
      <c r="F1012855" s="26"/>
      <c r="G1012855" s="26"/>
      <c r="H1012855" s="67"/>
      <c r="I1012855" s="68"/>
      <c r="J1012855" s="6"/>
      <c r="K1012855" s="69"/>
      <c r="L1012855" s="67"/>
      <c r="M1012855" s="67"/>
      <c r="N1012855" s="70"/>
      <c r="O1012855" s="67"/>
      <c r="P1012855" s="6"/>
      <c r="Q1012855" s="6"/>
      <c r="R1012855" s="71"/>
      <c r="S1012855" s="6"/>
      <c r="T1012855" s="6"/>
      <c r="U1012855" s="6"/>
      <c r="V1012855" s="9"/>
    </row>
    <row r="1012856" spans="1:22" customFormat="1">
      <c r="A1012856" s="2"/>
      <c r="B1012856" s="61"/>
      <c r="C1012856" s="52"/>
      <c r="D1012856" s="52"/>
      <c r="E1012856" s="6"/>
      <c r="F1012856" s="26"/>
      <c r="G1012856" s="26"/>
      <c r="H1012856" s="67"/>
      <c r="I1012856" s="68"/>
      <c r="J1012856" s="6"/>
      <c r="K1012856" s="69"/>
      <c r="L1012856" s="67"/>
      <c r="M1012856" s="67"/>
      <c r="N1012856" s="70"/>
      <c r="O1012856" s="67"/>
      <c r="P1012856" s="6"/>
      <c r="Q1012856" s="6"/>
      <c r="R1012856" s="71"/>
      <c r="S1012856" s="6"/>
      <c r="T1012856" s="6"/>
      <c r="U1012856" s="6"/>
      <c r="V1012856" s="9"/>
    </row>
    <row r="1012857" spans="1:22" customFormat="1">
      <c r="A1012857" s="2"/>
      <c r="B1012857" s="61"/>
      <c r="C1012857" s="52"/>
      <c r="D1012857" s="52"/>
      <c r="E1012857" s="6"/>
      <c r="F1012857" s="26"/>
      <c r="G1012857" s="26"/>
      <c r="H1012857" s="67"/>
      <c r="I1012857" s="68"/>
      <c r="J1012857" s="6"/>
      <c r="K1012857" s="69"/>
      <c r="L1012857" s="67"/>
      <c r="M1012857" s="67"/>
      <c r="N1012857" s="70"/>
      <c r="O1012857" s="67"/>
      <c r="P1012857" s="6"/>
      <c r="Q1012857" s="6"/>
      <c r="R1012857" s="71"/>
      <c r="S1012857" s="6"/>
      <c r="T1012857" s="6"/>
      <c r="U1012857" s="6"/>
      <c r="V1012857" s="9"/>
    </row>
    <row r="1012858" spans="1:22" customFormat="1">
      <c r="A1012858" s="2"/>
      <c r="B1012858" s="61"/>
      <c r="C1012858" s="52"/>
      <c r="D1012858" s="52"/>
      <c r="E1012858" s="6"/>
      <c r="F1012858" s="26"/>
      <c r="G1012858" s="26"/>
      <c r="H1012858" s="67"/>
      <c r="I1012858" s="68"/>
      <c r="J1012858" s="6"/>
      <c r="K1012858" s="69"/>
      <c r="L1012858" s="67"/>
      <c r="M1012858" s="67"/>
      <c r="N1012858" s="70"/>
      <c r="O1012858" s="67"/>
      <c r="P1012858" s="6"/>
      <c r="Q1012858" s="6"/>
      <c r="R1012858" s="71"/>
      <c r="S1012858" s="6"/>
      <c r="T1012858" s="6"/>
      <c r="U1012858" s="6"/>
      <c r="V1012858" s="9"/>
    </row>
    <row r="1012859" spans="1:22" customFormat="1">
      <c r="A1012859" s="2"/>
      <c r="B1012859" s="61"/>
      <c r="C1012859" s="52"/>
      <c r="D1012859" s="52"/>
      <c r="E1012859" s="6"/>
      <c r="F1012859" s="26"/>
      <c r="G1012859" s="26"/>
      <c r="H1012859" s="67"/>
      <c r="I1012859" s="68"/>
      <c r="J1012859" s="6"/>
      <c r="K1012859" s="69"/>
      <c r="L1012859" s="67"/>
      <c r="M1012859" s="67"/>
      <c r="N1012859" s="70"/>
      <c r="O1012859" s="67"/>
      <c r="P1012859" s="6"/>
      <c r="Q1012859" s="6"/>
      <c r="R1012859" s="71"/>
      <c r="S1012859" s="6"/>
      <c r="T1012859" s="6"/>
      <c r="U1012859" s="6"/>
      <c r="V1012859" s="9"/>
    </row>
    <row r="1012860" spans="1:22" customFormat="1">
      <c r="A1012860" s="2"/>
      <c r="B1012860" s="61"/>
      <c r="C1012860" s="52"/>
      <c r="D1012860" s="52"/>
      <c r="E1012860" s="6"/>
      <c r="F1012860" s="26"/>
      <c r="G1012860" s="26"/>
      <c r="H1012860" s="67"/>
      <c r="I1012860" s="68"/>
      <c r="J1012860" s="6"/>
      <c r="K1012860" s="69"/>
      <c r="L1012860" s="67"/>
      <c r="M1012860" s="67"/>
      <c r="N1012860" s="70"/>
      <c r="O1012860" s="67"/>
      <c r="P1012860" s="6"/>
      <c r="Q1012860" s="6"/>
      <c r="R1012860" s="71"/>
      <c r="S1012860" s="6"/>
      <c r="T1012860" s="6"/>
      <c r="U1012860" s="6"/>
      <c r="V1012860" s="9"/>
    </row>
    <row r="1012861" spans="1:22" customFormat="1">
      <c r="A1012861" s="2"/>
      <c r="B1012861" s="61"/>
      <c r="C1012861" s="52"/>
      <c r="D1012861" s="52"/>
      <c r="E1012861" s="6"/>
      <c r="F1012861" s="26"/>
      <c r="G1012861" s="26"/>
      <c r="H1012861" s="67"/>
      <c r="I1012861" s="68"/>
      <c r="J1012861" s="6"/>
      <c r="K1012861" s="69"/>
      <c r="L1012861" s="67"/>
      <c r="M1012861" s="67"/>
      <c r="N1012861" s="70"/>
      <c r="O1012861" s="67"/>
      <c r="P1012861" s="6"/>
      <c r="Q1012861" s="6"/>
      <c r="R1012861" s="71"/>
      <c r="S1012861" s="6"/>
      <c r="T1012861" s="6"/>
      <c r="U1012861" s="6"/>
      <c r="V1012861" s="9"/>
    </row>
    <row r="1012862" spans="1:22" customFormat="1">
      <c r="A1012862" s="2"/>
      <c r="B1012862" s="61"/>
      <c r="C1012862" s="52"/>
      <c r="D1012862" s="52"/>
      <c r="E1012862" s="6"/>
      <c r="F1012862" s="26"/>
      <c r="G1012862" s="26"/>
      <c r="H1012862" s="67"/>
      <c r="I1012862" s="68"/>
      <c r="J1012862" s="6"/>
      <c r="K1012862" s="69"/>
      <c r="L1012862" s="67"/>
      <c r="M1012862" s="67"/>
      <c r="N1012862" s="70"/>
      <c r="O1012862" s="67"/>
      <c r="P1012862" s="6"/>
      <c r="Q1012862" s="6"/>
      <c r="R1012862" s="71"/>
      <c r="S1012862" s="6"/>
      <c r="T1012862" s="6"/>
      <c r="U1012862" s="6"/>
      <c r="V1012862" s="9"/>
    </row>
    <row r="1012863" spans="1:22" customFormat="1">
      <c r="A1012863" s="2"/>
      <c r="B1012863" s="61"/>
      <c r="C1012863" s="52"/>
      <c r="D1012863" s="52"/>
      <c r="E1012863" s="6"/>
      <c r="F1012863" s="26"/>
      <c r="G1012863" s="26"/>
      <c r="H1012863" s="67"/>
      <c r="I1012863" s="68"/>
      <c r="J1012863" s="6"/>
      <c r="K1012863" s="69"/>
      <c r="L1012863" s="67"/>
      <c r="M1012863" s="67"/>
      <c r="N1012863" s="70"/>
      <c r="O1012863" s="67"/>
      <c r="P1012863" s="6"/>
      <c r="Q1012863" s="6"/>
      <c r="R1012863" s="71"/>
      <c r="S1012863" s="6"/>
      <c r="T1012863" s="6"/>
      <c r="U1012863" s="6"/>
      <c r="V1012863" s="9"/>
    </row>
    <row r="1012864" spans="1:22" customFormat="1">
      <c r="A1012864" s="2"/>
      <c r="B1012864" s="61"/>
      <c r="C1012864" s="52"/>
      <c r="D1012864" s="52"/>
      <c r="E1012864" s="6"/>
      <c r="F1012864" s="26"/>
      <c r="G1012864" s="26"/>
      <c r="H1012864" s="67"/>
      <c r="I1012864" s="68"/>
      <c r="J1012864" s="6"/>
      <c r="K1012864" s="69"/>
      <c r="L1012864" s="67"/>
      <c r="M1012864" s="67"/>
      <c r="N1012864" s="70"/>
      <c r="O1012864" s="67"/>
      <c r="P1012864" s="6"/>
      <c r="Q1012864" s="6"/>
      <c r="R1012864" s="71"/>
      <c r="S1012864" s="6"/>
      <c r="T1012864" s="6"/>
      <c r="U1012864" s="6"/>
      <c r="V1012864" s="9"/>
    </row>
    <row r="1012865" spans="1:22" customFormat="1">
      <c r="A1012865" s="2"/>
      <c r="B1012865" s="61"/>
      <c r="C1012865" s="52"/>
      <c r="D1012865" s="52"/>
      <c r="E1012865" s="6"/>
      <c r="F1012865" s="26"/>
      <c r="G1012865" s="26"/>
      <c r="H1012865" s="67"/>
      <c r="I1012865" s="68"/>
      <c r="J1012865" s="6"/>
      <c r="K1012865" s="69"/>
      <c r="L1012865" s="67"/>
      <c r="M1012865" s="67"/>
      <c r="N1012865" s="70"/>
      <c r="O1012865" s="67"/>
      <c r="P1012865" s="6"/>
      <c r="Q1012865" s="6"/>
      <c r="R1012865" s="71"/>
      <c r="S1012865" s="6"/>
      <c r="T1012865" s="6"/>
      <c r="U1012865" s="6"/>
      <c r="V1012865" s="9"/>
    </row>
    <row r="1012866" spans="1:22" customFormat="1">
      <c r="A1012866" s="2"/>
      <c r="B1012866" s="61"/>
      <c r="C1012866" s="52"/>
      <c r="D1012866" s="52"/>
      <c r="E1012866" s="6"/>
      <c r="F1012866" s="26"/>
      <c r="G1012866" s="26"/>
      <c r="H1012866" s="67"/>
      <c r="I1012866" s="68"/>
      <c r="J1012866" s="6"/>
      <c r="K1012866" s="69"/>
      <c r="L1012866" s="67"/>
      <c r="M1012866" s="67"/>
      <c r="N1012866" s="70"/>
      <c r="O1012866" s="67"/>
      <c r="P1012866" s="6"/>
      <c r="Q1012866" s="6"/>
      <c r="R1012866" s="71"/>
      <c r="S1012866" s="6"/>
      <c r="T1012866" s="6"/>
      <c r="U1012866" s="6"/>
      <c r="V1012866" s="9"/>
    </row>
    <row r="1012867" spans="1:22" customFormat="1">
      <c r="A1012867" s="2"/>
      <c r="B1012867" s="61"/>
      <c r="C1012867" s="52"/>
      <c r="D1012867" s="52"/>
      <c r="E1012867" s="6"/>
      <c r="F1012867" s="26"/>
      <c r="G1012867" s="26"/>
      <c r="H1012867" s="67"/>
      <c r="I1012867" s="68"/>
      <c r="J1012867" s="6"/>
      <c r="K1012867" s="69"/>
      <c r="L1012867" s="67"/>
      <c r="M1012867" s="67"/>
      <c r="N1012867" s="70"/>
      <c r="O1012867" s="67"/>
      <c r="P1012867" s="6"/>
      <c r="Q1012867" s="6"/>
      <c r="R1012867" s="71"/>
      <c r="S1012867" s="6"/>
      <c r="T1012867" s="6"/>
      <c r="U1012867" s="6"/>
      <c r="V1012867" s="9"/>
    </row>
    <row r="1012868" spans="1:22" customFormat="1">
      <c r="A1012868" s="2"/>
      <c r="B1012868" s="61"/>
      <c r="C1012868" s="52"/>
      <c r="D1012868" s="52"/>
      <c r="E1012868" s="6"/>
      <c r="F1012868" s="26"/>
      <c r="G1012868" s="26"/>
      <c r="H1012868" s="67"/>
      <c r="I1012868" s="68"/>
      <c r="J1012868" s="6"/>
      <c r="K1012868" s="69"/>
      <c r="L1012868" s="67"/>
      <c r="M1012868" s="67"/>
      <c r="N1012868" s="70"/>
      <c r="O1012868" s="67"/>
      <c r="P1012868" s="6"/>
      <c r="Q1012868" s="6"/>
      <c r="R1012868" s="71"/>
      <c r="S1012868" s="6"/>
      <c r="T1012868" s="6"/>
      <c r="U1012868" s="6"/>
      <c r="V1012868" s="9"/>
    </row>
    <row r="1012869" spans="1:22" customFormat="1">
      <c r="A1012869" s="2"/>
      <c r="B1012869" s="61"/>
      <c r="C1012869" s="52"/>
      <c r="D1012869" s="52"/>
      <c r="E1012869" s="6"/>
      <c r="F1012869" s="26"/>
      <c r="G1012869" s="26"/>
      <c r="H1012869" s="67"/>
      <c r="I1012869" s="68"/>
      <c r="J1012869" s="6"/>
      <c r="K1012869" s="69"/>
      <c r="L1012869" s="67"/>
      <c r="M1012869" s="67"/>
      <c r="N1012869" s="70"/>
      <c r="O1012869" s="67"/>
      <c r="P1012869" s="6"/>
      <c r="Q1012869" s="6"/>
      <c r="R1012869" s="71"/>
      <c r="S1012869" s="6"/>
      <c r="T1012869" s="6"/>
      <c r="U1012869" s="6"/>
      <c r="V1012869" s="9"/>
    </row>
    <row r="1012870" spans="1:22" customFormat="1">
      <c r="A1012870" s="2"/>
      <c r="B1012870" s="61"/>
      <c r="C1012870" s="52"/>
      <c r="D1012870" s="52"/>
      <c r="E1012870" s="6"/>
      <c r="F1012870" s="26"/>
      <c r="G1012870" s="26"/>
      <c r="H1012870" s="67"/>
      <c r="I1012870" s="68"/>
      <c r="J1012870" s="6"/>
      <c r="K1012870" s="69"/>
      <c r="L1012870" s="67"/>
      <c r="M1012870" s="67"/>
      <c r="N1012870" s="70"/>
      <c r="O1012870" s="67"/>
      <c r="P1012870" s="6"/>
      <c r="Q1012870" s="6"/>
      <c r="R1012870" s="71"/>
      <c r="S1012870" s="6"/>
      <c r="T1012870" s="6"/>
      <c r="U1012870" s="6"/>
      <c r="V1012870" s="9"/>
    </row>
    <row r="1012871" spans="1:22" customFormat="1">
      <c r="A1012871" s="2"/>
      <c r="B1012871" s="61"/>
      <c r="C1012871" s="52"/>
      <c r="D1012871" s="52"/>
      <c r="E1012871" s="6"/>
      <c r="F1012871" s="26"/>
      <c r="G1012871" s="26"/>
      <c r="H1012871" s="67"/>
      <c r="I1012871" s="68"/>
      <c r="J1012871" s="6"/>
      <c r="K1012871" s="69"/>
      <c r="L1012871" s="67"/>
      <c r="M1012871" s="67"/>
      <c r="N1012871" s="70"/>
      <c r="O1012871" s="67"/>
      <c r="P1012871" s="6"/>
      <c r="Q1012871" s="6"/>
      <c r="R1012871" s="71"/>
      <c r="S1012871" s="6"/>
      <c r="T1012871" s="6"/>
      <c r="U1012871" s="6"/>
      <c r="V1012871" s="9"/>
    </row>
    <row r="1012872" spans="1:22" customFormat="1">
      <c r="A1012872" s="2"/>
      <c r="B1012872" s="61"/>
      <c r="C1012872" s="52"/>
      <c r="D1012872" s="52"/>
      <c r="E1012872" s="6"/>
      <c r="F1012872" s="26"/>
      <c r="G1012872" s="26"/>
      <c r="H1012872" s="67"/>
      <c r="I1012872" s="68"/>
      <c r="J1012872" s="6"/>
      <c r="K1012872" s="69"/>
      <c r="L1012872" s="67"/>
      <c r="M1012872" s="67"/>
      <c r="N1012872" s="70"/>
      <c r="O1012872" s="67"/>
      <c r="P1012872" s="6"/>
      <c r="Q1012872" s="6"/>
      <c r="R1012872" s="71"/>
      <c r="S1012872" s="6"/>
      <c r="T1012872" s="6"/>
      <c r="U1012872" s="6"/>
      <c r="V1012872" s="9"/>
    </row>
    <row r="1012873" spans="1:22" customFormat="1">
      <c r="A1012873" s="2"/>
      <c r="B1012873" s="61"/>
      <c r="C1012873" s="52"/>
      <c r="D1012873" s="52"/>
      <c r="E1012873" s="6"/>
      <c r="F1012873" s="26"/>
      <c r="G1012873" s="26"/>
      <c r="H1012873" s="67"/>
      <c r="I1012873" s="68"/>
      <c r="J1012873" s="6"/>
      <c r="K1012873" s="69"/>
      <c r="L1012873" s="67"/>
      <c r="M1012873" s="67"/>
      <c r="N1012873" s="70"/>
      <c r="O1012873" s="67"/>
      <c r="P1012873" s="6"/>
      <c r="Q1012873" s="6"/>
      <c r="R1012873" s="71"/>
      <c r="S1012873" s="6"/>
      <c r="T1012873" s="6"/>
      <c r="U1012873" s="6"/>
      <c r="V1012873" s="9"/>
    </row>
    <row r="1012874" spans="1:22" customFormat="1">
      <c r="A1012874" s="2"/>
      <c r="B1012874" s="61"/>
      <c r="C1012874" s="52"/>
      <c r="D1012874" s="52"/>
      <c r="E1012874" s="6"/>
      <c r="F1012874" s="26"/>
      <c r="G1012874" s="26"/>
      <c r="H1012874" s="67"/>
      <c r="I1012874" s="68"/>
      <c r="J1012874" s="6"/>
      <c r="K1012874" s="69"/>
      <c r="L1012874" s="67"/>
      <c r="M1012874" s="67"/>
      <c r="N1012874" s="70"/>
      <c r="O1012874" s="67"/>
      <c r="P1012874" s="6"/>
      <c r="Q1012874" s="6"/>
      <c r="R1012874" s="71"/>
      <c r="S1012874" s="6"/>
      <c r="T1012874" s="6"/>
      <c r="U1012874" s="6"/>
      <c r="V1012874" s="9"/>
    </row>
    <row r="1012875" spans="1:22" customFormat="1">
      <c r="A1012875" s="2"/>
      <c r="B1012875" s="61"/>
      <c r="C1012875" s="52"/>
      <c r="D1012875" s="52"/>
      <c r="E1012875" s="6"/>
      <c r="F1012875" s="26"/>
      <c r="G1012875" s="26"/>
      <c r="H1012875" s="67"/>
      <c r="I1012875" s="68"/>
      <c r="J1012875" s="6"/>
      <c r="K1012875" s="69"/>
      <c r="L1012875" s="67"/>
      <c r="M1012875" s="67"/>
      <c r="N1012875" s="70"/>
      <c r="O1012875" s="67"/>
      <c r="P1012875" s="6"/>
      <c r="Q1012875" s="6"/>
      <c r="R1012875" s="71"/>
      <c r="S1012875" s="6"/>
      <c r="T1012875" s="6"/>
      <c r="U1012875" s="6"/>
      <c r="V1012875" s="9"/>
    </row>
    <row r="1012876" spans="1:22" customFormat="1">
      <c r="A1012876" s="2"/>
      <c r="B1012876" s="61"/>
      <c r="C1012876" s="52"/>
      <c r="D1012876" s="52"/>
      <c r="E1012876" s="6"/>
      <c r="F1012876" s="26"/>
      <c r="G1012876" s="26"/>
      <c r="H1012876" s="67"/>
      <c r="I1012876" s="68"/>
      <c r="J1012876" s="6"/>
      <c r="K1012876" s="69"/>
      <c r="L1012876" s="67"/>
      <c r="M1012876" s="67"/>
      <c r="N1012876" s="70"/>
      <c r="O1012876" s="67"/>
      <c r="P1012876" s="6"/>
      <c r="Q1012876" s="6"/>
      <c r="R1012876" s="71"/>
      <c r="S1012876" s="6"/>
      <c r="T1012876" s="6"/>
      <c r="U1012876" s="6"/>
      <c r="V1012876" s="9"/>
    </row>
    <row r="1012877" spans="1:22" customFormat="1">
      <c r="A1012877" s="2"/>
      <c r="B1012877" s="61"/>
      <c r="C1012877" s="52"/>
      <c r="D1012877" s="52"/>
      <c r="E1012877" s="6"/>
      <c r="F1012877" s="26"/>
      <c r="G1012877" s="26"/>
      <c r="H1012877" s="67"/>
      <c r="I1012877" s="68"/>
      <c r="J1012877" s="6"/>
      <c r="K1012877" s="69"/>
      <c r="L1012877" s="67"/>
      <c r="M1012877" s="67"/>
      <c r="N1012877" s="70"/>
      <c r="O1012877" s="67"/>
      <c r="P1012877" s="6"/>
      <c r="Q1012877" s="6"/>
      <c r="R1012877" s="71"/>
      <c r="S1012877" s="6"/>
      <c r="T1012877" s="6"/>
      <c r="U1012877" s="6"/>
      <c r="V1012877" s="9"/>
    </row>
    <row r="1012878" spans="1:22" customFormat="1">
      <c r="A1012878" s="2"/>
      <c r="B1012878" s="61"/>
      <c r="C1012878" s="52"/>
      <c r="D1012878" s="52"/>
      <c r="E1012878" s="6"/>
      <c r="F1012878" s="26"/>
      <c r="G1012878" s="26"/>
      <c r="H1012878" s="67"/>
      <c r="I1012878" s="68"/>
      <c r="J1012878" s="6"/>
      <c r="K1012878" s="69"/>
      <c r="L1012878" s="67"/>
      <c r="M1012878" s="67"/>
      <c r="N1012878" s="70"/>
      <c r="O1012878" s="67"/>
      <c r="P1012878" s="6"/>
      <c r="Q1012878" s="6"/>
      <c r="R1012878" s="71"/>
      <c r="S1012878" s="6"/>
      <c r="T1012878" s="6"/>
      <c r="U1012878" s="6"/>
      <c r="V1012878" s="9"/>
    </row>
    <row r="1012879" spans="1:22" customFormat="1">
      <c r="A1012879" s="2"/>
      <c r="B1012879" s="61"/>
      <c r="C1012879" s="52"/>
      <c r="D1012879" s="52"/>
      <c r="E1012879" s="6"/>
      <c r="F1012879" s="26"/>
      <c r="G1012879" s="26"/>
      <c r="H1012879" s="67"/>
      <c r="I1012879" s="68"/>
      <c r="J1012879" s="6"/>
      <c r="K1012879" s="69"/>
      <c r="L1012879" s="67"/>
      <c r="M1012879" s="67"/>
      <c r="N1012879" s="70"/>
      <c r="O1012879" s="67"/>
      <c r="P1012879" s="6"/>
      <c r="Q1012879" s="6"/>
      <c r="R1012879" s="71"/>
      <c r="S1012879" s="6"/>
      <c r="T1012879" s="6"/>
      <c r="U1012879" s="6"/>
      <c r="V1012879" s="9"/>
    </row>
    <row r="1012880" spans="1:22" customFormat="1">
      <c r="A1012880" s="2"/>
      <c r="B1012880" s="61"/>
      <c r="C1012880" s="52"/>
      <c r="D1012880" s="52"/>
      <c r="E1012880" s="6"/>
      <c r="F1012880" s="26"/>
      <c r="G1012880" s="26"/>
      <c r="H1012880" s="67"/>
      <c r="I1012880" s="68"/>
      <c r="J1012880" s="6"/>
      <c r="K1012880" s="69"/>
      <c r="L1012880" s="67"/>
      <c r="M1012880" s="67"/>
      <c r="N1012880" s="70"/>
      <c r="O1012880" s="67"/>
      <c r="P1012880" s="6"/>
      <c r="Q1012880" s="6"/>
      <c r="R1012880" s="71"/>
      <c r="S1012880" s="6"/>
      <c r="T1012880" s="6"/>
      <c r="U1012880" s="6"/>
      <c r="V1012880" s="9"/>
    </row>
    <row r="1012881" spans="1:22" customFormat="1">
      <c r="A1012881" s="2"/>
      <c r="B1012881" s="61"/>
      <c r="C1012881" s="52"/>
      <c r="D1012881" s="52"/>
      <c r="E1012881" s="6"/>
      <c r="F1012881" s="26"/>
      <c r="G1012881" s="26"/>
      <c r="H1012881" s="67"/>
      <c r="I1012881" s="68"/>
      <c r="J1012881" s="6"/>
      <c r="K1012881" s="69"/>
      <c r="L1012881" s="67"/>
      <c r="M1012881" s="67"/>
      <c r="N1012881" s="70"/>
      <c r="O1012881" s="67"/>
      <c r="P1012881" s="6"/>
      <c r="Q1012881" s="6"/>
      <c r="R1012881" s="71"/>
      <c r="S1012881" s="6"/>
      <c r="T1012881" s="6"/>
      <c r="U1012881" s="6"/>
      <c r="V1012881" s="9"/>
    </row>
    <row r="1012882" spans="1:22" customFormat="1">
      <c r="A1012882" s="2"/>
      <c r="B1012882" s="61"/>
      <c r="C1012882" s="52"/>
      <c r="D1012882" s="52"/>
      <c r="E1012882" s="6"/>
      <c r="F1012882" s="26"/>
      <c r="G1012882" s="26"/>
      <c r="H1012882" s="67"/>
      <c r="I1012882" s="68"/>
      <c r="J1012882" s="6"/>
      <c r="K1012882" s="69"/>
      <c r="L1012882" s="67"/>
      <c r="M1012882" s="67"/>
      <c r="N1012882" s="70"/>
      <c r="O1012882" s="67"/>
      <c r="P1012882" s="6"/>
      <c r="Q1012882" s="6"/>
      <c r="R1012882" s="71"/>
      <c r="S1012882" s="6"/>
      <c r="T1012882" s="6"/>
      <c r="U1012882" s="6"/>
      <c r="V1012882" s="9"/>
    </row>
    <row r="1012883" spans="1:22" customFormat="1">
      <c r="A1012883" s="2"/>
      <c r="B1012883" s="61"/>
      <c r="C1012883" s="52"/>
      <c r="D1012883" s="52"/>
      <c r="E1012883" s="6"/>
      <c r="F1012883" s="26"/>
      <c r="G1012883" s="26"/>
      <c r="H1012883" s="67"/>
      <c r="I1012883" s="68"/>
      <c r="J1012883" s="6"/>
      <c r="K1012883" s="69"/>
      <c r="L1012883" s="67"/>
      <c r="M1012883" s="67"/>
      <c r="N1012883" s="70"/>
      <c r="O1012883" s="67"/>
      <c r="P1012883" s="6"/>
      <c r="Q1012883" s="6"/>
      <c r="R1012883" s="71"/>
      <c r="S1012883" s="6"/>
      <c r="T1012883" s="6"/>
      <c r="U1012883" s="6"/>
      <c r="V1012883" s="9"/>
    </row>
    <row r="1012884" spans="1:22" customFormat="1">
      <c r="A1012884" s="2"/>
      <c r="B1012884" s="61"/>
      <c r="C1012884" s="52"/>
      <c r="D1012884" s="52"/>
      <c r="E1012884" s="6"/>
      <c r="F1012884" s="26"/>
      <c r="G1012884" s="26"/>
      <c r="H1012884" s="67"/>
      <c r="I1012884" s="68"/>
      <c r="J1012884" s="6"/>
      <c r="K1012884" s="69"/>
      <c r="L1012884" s="67"/>
      <c r="M1012884" s="67"/>
      <c r="N1012884" s="70"/>
      <c r="O1012884" s="67"/>
      <c r="P1012884" s="6"/>
      <c r="Q1012884" s="6"/>
      <c r="R1012884" s="71"/>
      <c r="S1012884" s="6"/>
      <c r="T1012884" s="6"/>
      <c r="U1012884" s="6"/>
      <c r="V1012884" s="9"/>
    </row>
    <row r="1012885" spans="1:22" customFormat="1">
      <c r="A1012885" s="2"/>
      <c r="B1012885" s="61"/>
      <c r="C1012885" s="52"/>
      <c r="D1012885" s="52"/>
      <c r="E1012885" s="6"/>
      <c r="F1012885" s="26"/>
      <c r="G1012885" s="26"/>
      <c r="H1012885" s="67"/>
      <c r="I1012885" s="68"/>
      <c r="J1012885" s="6"/>
      <c r="K1012885" s="69"/>
      <c r="L1012885" s="67"/>
      <c r="M1012885" s="67"/>
      <c r="N1012885" s="70"/>
      <c r="O1012885" s="67"/>
      <c r="P1012885" s="6"/>
      <c r="Q1012885" s="6"/>
      <c r="R1012885" s="71"/>
      <c r="S1012885" s="6"/>
      <c r="T1012885" s="6"/>
      <c r="U1012885" s="6"/>
      <c r="V1012885" s="9"/>
    </row>
    <row r="1012886" spans="1:22" customFormat="1">
      <c r="A1012886" s="2"/>
      <c r="B1012886" s="61"/>
      <c r="C1012886" s="52"/>
      <c r="D1012886" s="52"/>
      <c r="E1012886" s="6"/>
      <c r="F1012886" s="26"/>
      <c r="G1012886" s="26"/>
      <c r="H1012886" s="67"/>
      <c r="I1012886" s="68"/>
      <c r="J1012886" s="6"/>
      <c r="K1012886" s="69"/>
      <c r="L1012886" s="67"/>
      <c r="M1012886" s="67"/>
      <c r="N1012886" s="70"/>
      <c r="O1012886" s="67"/>
      <c r="P1012886" s="6"/>
      <c r="Q1012886" s="6"/>
      <c r="R1012886" s="71"/>
      <c r="S1012886" s="6"/>
      <c r="T1012886" s="6"/>
      <c r="U1012886" s="6"/>
      <c r="V1012886" s="9"/>
    </row>
    <row r="1012887" spans="1:22" customFormat="1">
      <c r="A1012887" s="2"/>
      <c r="B1012887" s="61"/>
      <c r="C1012887" s="52"/>
      <c r="D1012887" s="52"/>
      <c r="E1012887" s="6"/>
      <c r="F1012887" s="26"/>
      <c r="G1012887" s="26"/>
      <c r="H1012887" s="67"/>
      <c r="I1012887" s="68"/>
      <c r="J1012887" s="6"/>
      <c r="K1012887" s="69"/>
      <c r="L1012887" s="67"/>
      <c r="M1012887" s="67"/>
      <c r="N1012887" s="70"/>
      <c r="O1012887" s="67"/>
      <c r="P1012887" s="6"/>
      <c r="Q1012887" s="6"/>
      <c r="R1012887" s="71"/>
      <c r="S1012887" s="6"/>
      <c r="T1012887" s="6"/>
      <c r="U1012887" s="6"/>
      <c r="V1012887" s="9"/>
    </row>
    <row r="1012888" spans="1:22" customFormat="1">
      <c r="A1012888" s="2"/>
      <c r="B1012888" s="61"/>
      <c r="C1012888" s="52"/>
      <c r="D1012888" s="52"/>
      <c r="E1012888" s="6"/>
      <c r="F1012888" s="26"/>
      <c r="G1012888" s="26"/>
      <c r="H1012888" s="67"/>
      <c r="I1012888" s="68"/>
      <c r="J1012888" s="6"/>
      <c r="K1012888" s="69"/>
      <c r="L1012888" s="67"/>
      <c r="M1012888" s="67"/>
      <c r="N1012888" s="70"/>
      <c r="O1012888" s="67"/>
      <c r="P1012888" s="6"/>
      <c r="Q1012888" s="6"/>
      <c r="R1012888" s="71"/>
      <c r="S1012888" s="6"/>
      <c r="T1012888" s="6"/>
      <c r="U1012888" s="6"/>
      <c r="V1012888" s="9"/>
    </row>
    <row r="1012889" spans="1:22" customFormat="1">
      <c r="A1012889" s="2"/>
      <c r="B1012889" s="61"/>
      <c r="C1012889" s="52"/>
      <c r="D1012889" s="52"/>
      <c r="E1012889" s="6"/>
      <c r="F1012889" s="26"/>
      <c r="G1012889" s="26"/>
      <c r="H1012889" s="67"/>
      <c r="I1012889" s="68"/>
      <c r="J1012889" s="6"/>
      <c r="K1012889" s="69"/>
      <c r="L1012889" s="67"/>
      <c r="M1012889" s="67"/>
      <c r="N1012889" s="70"/>
      <c r="O1012889" s="67"/>
      <c r="P1012889" s="6"/>
      <c r="Q1012889" s="6"/>
      <c r="R1012889" s="71"/>
      <c r="S1012889" s="6"/>
      <c r="T1012889" s="6"/>
      <c r="U1012889" s="6"/>
      <c r="V1012889" s="9"/>
    </row>
    <row r="1012890" spans="1:22" customFormat="1">
      <c r="A1012890" s="2"/>
      <c r="B1012890" s="61"/>
      <c r="C1012890" s="52"/>
      <c r="D1012890" s="52"/>
      <c r="E1012890" s="6"/>
      <c r="F1012890" s="26"/>
      <c r="G1012890" s="26"/>
      <c r="H1012890" s="67"/>
      <c r="I1012890" s="68"/>
      <c r="J1012890" s="6"/>
      <c r="K1012890" s="69"/>
      <c r="L1012890" s="67"/>
      <c r="M1012890" s="67"/>
      <c r="N1012890" s="70"/>
      <c r="O1012890" s="67"/>
      <c r="P1012890" s="6"/>
      <c r="Q1012890" s="6"/>
      <c r="R1012890" s="71"/>
      <c r="S1012890" s="6"/>
      <c r="T1012890" s="6"/>
      <c r="U1012890" s="6"/>
      <c r="V1012890" s="9"/>
    </row>
    <row r="1012891" spans="1:22" customFormat="1">
      <c r="A1012891" s="2"/>
      <c r="B1012891" s="61"/>
      <c r="C1012891" s="52"/>
      <c r="D1012891" s="52"/>
      <c r="E1012891" s="6"/>
      <c r="F1012891" s="26"/>
      <c r="G1012891" s="26"/>
      <c r="H1012891" s="67"/>
      <c r="I1012891" s="68"/>
      <c r="J1012891" s="6"/>
      <c r="K1012891" s="69"/>
      <c r="L1012891" s="67"/>
      <c r="M1012891" s="67"/>
      <c r="N1012891" s="70"/>
      <c r="O1012891" s="67"/>
      <c r="P1012891" s="6"/>
      <c r="Q1012891" s="6"/>
      <c r="R1012891" s="71"/>
      <c r="S1012891" s="6"/>
      <c r="T1012891" s="6"/>
      <c r="U1012891" s="6"/>
      <c r="V1012891" s="9"/>
    </row>
    <row r="1012892" spans="1:22" customFormat="1">
      <c r="A1012892" s="2"/>
      <c r="B1012892" s="61"/>
      <c r="C1012892" s="52"/>
      <c r="D1012892" s="52"/>
      <c r="E1012892" s="6"/>
      <c r="F1012892" s="26"/>
      <c r="G1012892" s="26"/>
      <c r="H1012892" s="67"/>
      <c r="I1012892" s="68"/>
      <c r="J1012892" s="6"/>
      <c r="K1012892" s="69"/>
      <c r="L1012892" s="67"/>
      <c r="M1012892" s="67"/>
      <c r="N1012892" s="70"/>
      <c r="O1012892" s="67"/>
      <c r="P1012892" s="6"/>
      <c r="Q1012892" s="6"/>
      <c r="R1012892" s="71"/>
      <c r="S1012892" s="6"/>
      <c r="T1012892" s="6"/>
      <c r="U1012892" s="6"/>
      <c r="V1012892" s="9"/>
    </row>
    <row r="1012893" spans="1:22" customFormat="1">
      <c r="A1012893" s="2"/>
      <c r="B1012893" s="61"/>
      <c r="C1012893" s="52"/>
      <c r="D1012893" s="52"/>
      <c r="E1012893" s="6"/>
      <c r="F1012893" s="26"/>
      <c r="G1012893" s="26"/>
      <c r="H1012893" s="67"/>
      <c r="I1012893" s="68"/>
      <c r="J1012893" s="6"/>
      <c r="K1012893" s="69"/>
      <c r="L1012893" s="67"/>
      <c r="M1012893" s="67"/>
      <c r="N1012893" s="70"/>
      <c r="O1012893" s="67"/>
      <c r="P1012893" s="6"/>
      <c r="Q1012893" s="6"/>
      <c r="R1012893" s="71"/>
      <c r="S1012893" s="6"/>
      <c r="T1012893" s="6"/>
      <c r="U1012893" s="6"/>
      <c r="V1012893" s="9"/>
    </row>
    <row r="1012894" spans="1:22" customFormat="1">
      <c r="A1012894" s="2"/>
      <c r="B1012894" s="61"/>
      <c r="C1012894" s="52"/>
      <c r="D1012894" s="52"/>
      <c r="E1012894" s="6"/>
      <c r="F1012894" s="26"/>
      <c r="G1012894" s="26"/>
      <c r="H1012894" s="67"/>
      <c r="I1012894" s="68"/>
      <c r="J1012894" s="6"/>
      <c r="K1012894" s="69"/>
      <c r="L1012894" s="67"/>
      <c r="M1012894" s="67"/>
      <c r="N1012894" s="70"/>
      <c r="O1012894" s="67"/>
      <c r="P1012894" s="6"/>
      <c r="Q1012894" s="6"/>
      <c r="R1012894" s="71"/>
      <c r="S1012894" s="6"/>
      <c r="T1012894" s="6"/>
      <c r="U1012894" s="6"/>
      <c r="V1012894" s="9"/>
    </row>
    <row r="1012895" spans="1:22" customFormat="1">
      <c r="A1012895" s="2"/>
      <c r="B1012895" s="61"/>
      <c r="C1012895" s="52"/>
      <c r="D1012895" s="52"/>
      <c r="E1012895" s="6"/>
      <c r="F1012895" s="26"/>
      <c r="G1012895" s="26"/>
      <c r="H1012895" s="67"/>
      <c r="I1012895" s="68"/>
      <c r="J1012895" s="6"/>
      <c r="K1012895" s="69"/>
      <c r="L1012895" s="67"/>
      <c r="M1012895" s="67"/>
      <c r="N1012895" s="70"/>
      <c r="O1012895" s="67"/>
      <c r="P1012895" s="6"/>
      <c r="Q1012895" s="6"/>
      <c r="R1012895" s="71"/>
      <c r="S1012895" s="6"/>
      <c r="T1012895" s="6"/>
      <c r="U1012895" s="6"/>
      <c r="V1012895" s="9"/>
    </row>
    <row r="1012896" spans="1:22" customFormat="1">
      <c r="A1012896" s="2"/>
      <c r="B1012896" s="61"/>
      <c r="C1012896" s="52"/>
      <c r="D1012896" s="52"/>
      <c r="E1012896" s="6"/>
      <c r="F1012896" s="26"/>
      <c r="G1012896" s="26"/>
      <c r="H1012896" s="67"/>
      <c r="I1012896" s="68"/>
      <c r="J1012896" s="6"/>
      <c r="K1012896" s="69"/>
      <c r="L1012896" s="67"/>
      <c r="M1012896" s="67"/>
      <c r="N1012896" s="70"/>
      <c r="O1012896" s="67"/>
      <c r="P1012896" s="6"/>
      <c r="Q1012896" s="6"/>
      <c r="R1012896" s="71"/>
      <c r="S1012896" s="6"/>
      <c r="T1012896" s="6"/>
      <c r="U1012896" s="6"/>
      <c r="V1012896" s="9"/>
    </row>
    <row r="1012897" spans="1:22" customFormat="1">
      <c r="A1012897" s="2"/>
      <c r="B1012897" s="61"/>
      <c r="C1012897" s="52"/>
      <c r="D1012897" s="52"/>
      <c r="E1012897" s="6"/>
      <c r="F1012897" s="26"/>
      <c r="G1012897" s="26"/>
      <c r="H1012897" s="67"/>
      <c r="I1012897" s="68"/>
      <c r="J1012897" s="6"/>
      <c r="K1012897" s="69"/>
      <c r="L1012897" s="67"/>
      <c r="M1012897" s="67"/>
      <c r="N1012897" s="70"/>
      <c r="O1012897" s="67"/>
      <c r="P1012897" s="6"/>
      <c r="Q1012897" s="6"/>
      <c r="R1012897" s="71"/>
      <c r="S1012897" s="6"/>
      <c r="T1012897" s="6"/>
      <c r="U1012897" s="6"/>
      <c r="V1012897" s="9"/>
    </row>
    <row r="1012898" spans="1:22" customFormat="1">
      <c r="A1012898" s="2"/>
      <c r="B1012898" s="61"/>
      <c r="C1012898" s="52"/>
      <c r="D1012898" s="52"/>
      <c r="E1012898" s="6"/>
      <c r="F1012898" s="26"/>
      <c r="G1012898" s="26"/>
      <c r="H1012898" s="67"/>
      <c r="I1012898" s="68"/>
      <c r="J1012898" s="6"/>
      <c r="K1012898" s="69"/>
      <c r="L1012898" s="67"/>
      <c r="M1012898" s="67"/>
      <c r="N1012898" s="70"/>
      <c r="O1012898" s="67"/>
      <c r="P1012898" s="6"/>
      <c r="Q1012898" s="6"/>
      <c r="R1012898" s="71"/>
      <c r="S1012898" s="6"/>
      <c r="T1012898" s="6"/>
      <c r="U1012898" s="6"/>
      <c r="V1012898" s="9"/>
    </row>
    <row r="1012899" spans="1:22" customFormat="1">
      <c r="A1012899" s="2"/>
      <c r="B1012899" s="61"/>
      <c r="C1012899" s="52"/>
      <c r="D1012899" s="52"/>
      <c r="E1012899" s="6"/>
      <c r="F1012899" s="26"/>
      <c r="G1012899" s="26"/>
      <c r="H1012899" s="67"/>
      <c r="I1012899" s="68"/>
      <c r="J1012899" s="6"/>
      <c r="K1012899" s="69"/>
      <c r="L1012899" s="67"/>
      <c r="M1012899" s="67"/>
      <c r="N1012899" s="70"/>
      <c r="O1012899" s="67"/>
      <c r="P1012899" s="6"/>
      <c r="Q1012899" s="6"/>
      <c r="R1012899" s="71"/>
      <c r="S1012899" s="6"/>
      <c r="T1012899" s="6"/>
      <c r="U1012899" s="6"/>
      <c r="V1012899" s="9"/>
    </row>
    <row r="1012900" spans="1:22" customFormat="1">
      <c r="A1012900" s="2"/>
      <c r="B1012900" s="61"/>
      <c r="C1012900" s="52"/>
      <c r="D1012900" s="52"/>
      <c r="E1012900" s="6"/>
      <c r="F1012900" s="26"/>
      <c r="G1012900" s="26"/>
      <c r="H1012900" s="67"/>
      <c r="I1012900" s="68"/>
      <c r="J1012900" s="6"/>
      <c r="K1012900" s="69"/>
      <c r="L1012900" s="67"/>
      <c r="M1012900" s="67"/>
      <c r="N1012900" s="70"/>
      <c r="O1012900" s="67"/>
      <c r="P1012900" s="6"/>
      <c r="Q1012900" s="6"/>
      <c r="R1012900" s="71"/>
      <c r="S1012900" s="6"/>
      <c r="T1012900" s="6"/>
      <c r="U1012900" s="6"/>
      <c r="V1012900" s="9"/>
    </row>
    <row r="1012901" spans="1:22" customFormat="1">
      <c r="A1012901" s="2"/>
      <c r="B1012901" s="61"/>
      <c r="C1012901" s="52"/>
      <c r="D1012901" s="52"/>
      <c r="E1012901" s="6"/>
      <c r="F1012901" s="26"/>
      <c r="G1012901" s="26"/>
      <c r="H1012901" s="67"/>
      <c r="I1012901" s="68"/>
      <c r="J1012901" s="6"/>
      <c r="K1012901" s="69"/>
      <c r="L1012901" s="67"/>
      <c r="M1012901" s="67"/>
      <c r="N1012901" s="70"/>
      <c r="O1012901" s="67"/>
      <c r="P1012901" s="6"/>
      <c r="Q1012901" s="6"/>
      <c r="R1012901" s="71"/>
      <c r="S1012901" s="6"/>
      <c r="T1012901" s="6"/>
      <c r="U1012901" s="6"/>
      <c r="V1012901" s="9"/>
    </row>
    <row r="1012902" spans="1:22" customFormat="1">
      <c r="A1012902" s="2"/>
      <c r="B1012902" s="61"/>
      <c r="C1012902" s="52"/>
      <c r="D1012902" s="52"/>
      <c r="E1012902" s="6"/>
      <c r="F1012902" s="26"/>
      <c r="G1012902" s="26"/>
      <c r="H1012902" s="67"/>
      <c r="I1012902" s="68"/>
      <c r="J1012902" s="6"/>
      <c r="K1012902" s="69"/>
      <c r="L1012902" s="67"/>
      <c r="M1012902" s="67"/>
      <c r="N1012902" s="70"/>
      <c r="O1012902" s="67"/>
      <c r="P1012902" s="6"/>
      <c r="Q1012902" s="6"/>
      <c r="R1012902" s="71"/>
      <c r="S1012902" s="6"/>
      <c r="T1012902" s="6"/>
      <c r="U1012902" s="6"/>
      <c r="V1012902" s="9"/>
    </row>
    <row r="1012903" spans="1:22" customFormat="1">
      <c r="A1012903" s="2"/>
      <c r="B1012903" s="61"/>
      <c r="C1012903" s="52"/>
      <c r="D1012903" s="52"/>
      <c r="E1012903" s="6"/>
      <c r="F1012903" s="26"/>
      <c r="G1012903" s="26"/>
      <c r="H1012903" s="67"/>
      <c r="I1012903" s="68"/>
      <c r="J1012903" s="6"/>
      <c r="K1012903" s="69"/>
      <c r="L1012903" s="67"/>
      <c r="M1012903" s="67"/>
      <c r="N1012903" s="70"/>
      <c r="O1012903" s="67"/>
      <c r="P1012903" s="6"/>
      <c r="Q1012903" s="6"/>
      <c r="R1012903" s="71"/>
      <c r="S1012903" s="6"/>
      <c r="T1012903" s="6"/>
      <c r="U1012903" s="6"/>
      <c r="V1012903" s="9"/>
    </row>
    <row r="1012904" spans="1:22" customFormat="1">
      <c r="A1012904" s="2"/>
      <c r="B1012904" s="61"/>
      <c r="C1012904" s="52"/>
      <c r="D1012904" s="52"/>
      <c r="E1012904" s="6"/>
      <c r="F1012904" s="26"/>
      <c r="G1012904" s="26"/>
      <c r="H1012904" s="67"/>
      <c r="I1012904" s="68"/>
      <c r="J1012904" s="6"/>
      <c r="K1012904" s="69"/>
      <c r="L1012904" s="67"/>
      <c r="M1012904" s="67"/>
      <c r="N1012904" s="70"/>
      <c r="O1012904" s="67"/>
      <c r="P1012904" s="6"/>
      <c r="Q1012904" s="6"/>
      <c r="R1012904" s="71"/>
      <c r="S1012904" s="6"/>
      <c r="T1012904" s="6"/>
      <c r="U1012904" s="6"/>
      <c r="V1012904" s="9"/>
    </row>
    <row r="1012905" spans="1:22" customFormat="1">
      <c r="A1012905" s="2"/>
      <c r="B1012905" s="61"/>
      <c r="C1012905" s="52"/>
      <c r="D1012905" s="52"/>
      <c r="E1012905" s="6"/>
      <c r="F1012905" s="26"/>
      <c r="G1012905" s="26"/>
      <c r="H1012905" s="67"/>
      <c r="I1012905" s="68"/>
      <c r="J1012905" s="6"/>
      <c r="K1012905" s="69"/>
      <c r="L1012905" s="67"/>
      <c r="M1012905" s="67"/>
      <c r="N1012905" s="70"/>
      <c r="O1012905" s="67"/>
      <c r="P1012905" s="6"/>
      <c r="Q1012905" s="6"/>
      <c r="R1012905" s="71"/>
      <c r="S1012905" s="6"/>
      <c r="T1012905" s="6"/>
      <c r="U1012905" s="6"/>
      <c r="V1012905" s="9"/>
    </row>
    <row r="1012906" spans="1:22" customFormat="1">
      <c r="A1012906" s="2"/>
      <c r="B1012906" s="61"/>
      <c r="C1012906" s="52"/>
      <c r="D1012906" s="52"/>
      <c r="E1012906" s="6"/>
      <c r="F1012906" s="26"/>
      <c r="G1012906" s="26"/>
      <c r="H1012906" s="67"/>
      <c r="I1012906" s="68"/>
      <c r="J1012906" s="6"/>
      <c r="K1012906" s="69"/>
      <c r="L1012906" s="67"/>
      <c r="M1012906" s="67"/>
      <c r="N1012906" s="70"/>
      <c r="O1012906" s="67"/>
      <c r="P1012906" s="6"/>
      <c r="Q1012906" s="6"/>
      <c r="R1012906" s="71"/>
      <c r="S1012906" s="6"/>
      <c r="T1012906" s="6"/>
      <c r="U1012906" s="6"/>
      <c r="V1012906" s="9"/>
    </row>
    <row r="1012907" spans="1:22" customFormat="1">
      <c r="A1012907" s="2"/>
      <c r="B1012907" s="61"/>
      <c r="C1012907" s="52"/>
      <c r="D1012907" s="52"/>
      <c r="E1012907" s="6"/>
      <c r="F1012907" s="26"/>
      <c r="G1012907" s="26"/>
      <c r="H1012907" s="67"/>
      <c r="I1012907" s="68"/>
      <c r="J1012907" s="6"/>
      <c r="K1012907" s="69"/>
      <c r="L1012907" s="67"/>
      <c r="M1012907" s="67"/>
      <c r="N1012907" s="70"/>
      <c r="O1012907" s="67"/>
      <c r="P1012907" s="6"/>
      <c r="Q1012907" s="6"/>
      <c r="R1012907" s="71"/>
      <c r="S1012907" s="6"/>
      <c r="T1012907" s="6"/>
      <c r="U1012907" s="6"/>
      <c r="V1012907" s="9"/>
    </row>
    <row r="1012908" spans="1:22" customFormat="1">
      <c r="A1012908" s="2"/>
      <c r="B1012908" s="61"/>
      <c r="C1012908" s="52"/>
      <c r="D1012908" s="52"/>
      <c r="E1012908" s="6"/>
      <c r="F1012908" s="26"/>
      <c r="G1012908" s="26"/>
      <c r="H1012908" s="67"/>
      <c r="I1012908" s="68"/>
      <c r="J1012908" s="6"/>
      <c r="K1012908" s="69"/>
      <c r="L1012908" s="67"/>
      <c r="M1012908" s="67"/>
      <c r="N1012908" s="70"/>
      <c r="O1012908" s="67"/>
      <c r="P1012908" s="6"/>
      <c r="Q1012908" s="6"/>
      <c r="R1012908" s="71"/>
      <c r="S1012908" s="6"/>
      <c r="T1012908" s="6"/>
      <c r="U1012908" s="6"/>
      <c r="V1012908" s="9"/>
    </row>
    <row r="1012909" spans="1:22" customFormat="1">
      <c r="A1012909" s="2"/>
      <c r="B1012909" s="61"/>
      <c r="C1012909" s="52"/>
      <c r="D1012909" s="52"/>
      <c r="E1012909" s="6"/>
      <c r="F1012909" s="26"/>
      <c r="G1012909" s="26"/>
      <c r="H1012909" s="67"/>
      <c r="I1012909" s="68"/>
      <c r="J1012909" s="6"/>
      <c r="K1012909" s="69"/>
      <c r="L1012909" s="67"/>
      <c r="M1012909" s="67"/>
      <c r="N1012909" s="70"/>
      <c r="O1012909" s="67"/>
      <c r="P1012909" s="6"/>
      <c r="Q1012909" s="6"/>
      <c r="R1012909" s="71"/>
      <c r="S1012909" s="6"/>
      <c r="T1012909" s="6"/>
      <c r="U1012909" s="6"/>
      <c r="V1012909" s="9"/>
    </row>
    <row r="1012910" spans="1:22" customFormat="1">
      <c r="A1012910" s="2"/>
      <c r="B1012910" s="61"/>
      <c r="C1012910" s="52"/>
      <c r="D1012910" s="52"/>
      <c r="E1012910" s="6"/>
      <c r="F1012910" s="26"/>
      <c r="G1012910" s="26"/>
      <c r="H1012910" s="67"/>
      <c r="I1012910" s="68"/>
      <c r="J1012910" s="6"/>
      <c r="K1012910" s="69"/>
      <c r="L1012910" s="67"/>
      <c r="M1012910" s="67"/>
      <c r="N1012910" s="70"/>
      <c r="O1012910" s="67"/>
      <c r="P1012910" s="6"/>
      <c r="Q1012910" s="6"/>
      <c r="R1012910" s="71"/>
      <c r="S1012910" s="6"/>
      <c r="T1012910" s="6"/>
      <c r="U1012910" s="6"/>
      <c r="V1012910" s="9"/>
    </row>
    <row r="1012911" spans="1:22" customFormat="1">
      <c r="A1012911" s="2"/>
      <c r="B1012911" s="61"/>
      <c r="C1012911" s="52"/>
      <c r="D1012911" s="52"/>
      <c r="E1012911" s="6"/>
      <c r="F1012911" s="26"/>
      <c r="G1012911" s="26"/>
      <c r="H1012911" s="67"/>
      <c r="I1012911" s="68"/>
      <c r="J1012911" s="6"/>
      <c r="K1012911" s="69"/>
      <c r="L1012911" s="67"/>
      <c r="M1012911" s="67"/>
      <c r="N1012911" s="70"/>
      <c r="O1012911" s="67"/>
      <c r="P1012911" s="6"/>
      <c r="Q1012911" s="6"/>
      <c r="R1012911" s="71"/>
      <c r="S1012911" s="6"/>
      <c r="T1012911" s="6"/>
      <c r="U1012911" s="6"/>
      <c r="V1012911" s="9"/>
    </row>
    <row r="1012912" spans="1:22" customFormat="1">
      <c r="A1012912" s="2"/>
      <c r="B1012912" s="61"/>
      <c r="C1012912" s="52"/>
      <c r="D1012912" s="52"/>
      <c r="E1012912" s="6"/>
      <c r="F1012912" s="26"/>
      <c r="G1012912" s="26"/>
      <c r="H1012912" s="67"/>
      <c r="I1012912" s="68"/>
      <c r="J1012912" s="6"/>
      <c r="K1012912" s="69"/>
      <c r="L1012912" s="67"/>
      <c r="M1012912" s="67"/>
      <c r="N1012912" s="70"/>
      <c r="O1012912" s="67"/>
      <c r="P1012912" s="6"/>
      <c r="Q1012912" s="6"/>
      <c r="R1012912" s="71"/>
      <c r="S1012912" s="6"/>
      <c r="T1012912" s="6"/>
      <c r="U1012912" s="6"/>
      <c r="V1012912" s="9"/>
    </row>
    <row r="1012913" spans="1:22" customFormat="1">
      <c r="A1012913" s="2"/>
      <c r="B1012913" s="61"/>
      <c r="C1012913" s="52"/>
      <c r="D1012913" s="52"/>
      <c r="E1012913" s="6"/>
      <c r="F1012913" s="26"/>
      <c r="G1012913" s="26"/>
      <c r="H1012913" s="67"/>
      <c r="I1012913" s="68"/>
      <c r="J1012913" s="6"/>
      <c r="K1012913" s="69"/>
      <c r="L1012913" s="67"/>
      <c r="M1012913" s="67"/>
      <c r="N1012913" s="70"/>
      <c r="O1012913" s="67"/>
      <c r="P1012913" s="6"/>
      <c r="Q1012913" s="6"/>
      <c r="R1012913" s="71"/>
      <c r="S1012913" s="6"/>
      <c r="T1012913" s="6"/>
      <c r="U1012913" s="6"/>
      <c r="V1012913" s="9"/>
    </row>
    <row r="1012914" spans="1:22" customFormat="1">
      <c r="A1012914" s="2"/>
      <c r="B1012914" s="61"/>
      <c r="C1012914" s="52"/>
      <c r="D1012914" s="52"/>
      <c r="E1012914" s="6"/>
      <c r="F1012914" s="26"/>
      <c r="G1012914" s="26"/>
      <c r="H1012914" s="67"/>
      <c r="I1012914" s="68"/>
      <c r="J1012914" s="6"/>
      <c r="K1012914" s="69"/>
      <c r="L1012914" s="67"/>
      <c r="M1012914" s="67"/>
      <c r="N1012914" s="70"/>
      <c r="O1012914" s="67"/>
      <c r="P1012914" s="6"/>
      <c r="Q1012914" s="6"/>
      <c r="R1012914" s="71"/>
      <c r="S1012914" s="6"/>
      <c r="T1012914" s="6"/>
      <c r="U1012914" s="6"/>
      <c r="V1012914" s="9"/>
    </row>
    <row r="1012915" spans="1:22" customFormat="1">
      <c r="A1012915" s="2"/>
      <c r="B1012915" s="61"/>
      <c r="C1012915" s="52"/>
      <c r="D1012915" s="52"/>
      <c r="E1012915" s="6"/>
      <c r="F1012915" s="26"/>
      <c r="G1012915" s="26"/>
      <c r="H1012915" s="67"/>
      <c r="I1012915" s="68"/>
      <c r="J1012915" s="6"/>
      <c r="K1012915" s="69"/>
      <c r="L1012915" s="67"/>
      <c r="M1012915" s="67"/>
      <c r="N1012915" s="70"/>
      <c r="O1012915" s="67"/>
      <c r="P1012915" s="6"/>
      <c r="Q1012915" s="6"/>
      <c r="R1012915" s="71"/>
      <c r="S1012915" s="6"/>
      <c r="T1012915" s="6"/>
      <c r="U1012915" s="6"/>
      <c r="V1012915" s="9"/>
    </row>
    <row r="1012916" spans="1:22" customFormat="1">
      <c r="A1012916" s="2"/>
      <c r="B1012916" s="61"/>
      <c r="C1012916" s="52"/>
      <c r="D1012916" s="52"/>
      <c r="E1012916" s="6"/>
      <c r="F1012916" s="26"/>
      <c r="G1012916" s="26"/>
      <c r="H1012916" s="67"/>
      <c r="I1012916" s="68"/>
      <c r="J1012916" s="6"/>
      <c r="K1012916" s="69"/>
      <c r="L1012916" s="67"/>
      <c r="M1012916" s="67"/>
      <c r="N1012916" s="70"/>
      <c r="O1012916" s="67"/>
      <c r="P1012916" s="6"/>
      <c r="Q1012916" s="6"/>
      <c r="R1012916" s="71"/>
      <c r="S1012916" s="6"/>
      <c r="T1012916" s="6"/>
      <c r="U1012916" s="6"/>
      <c r="V1012916" s="9"/>
    </row>
    <row r="1012917" spans="1:22" customFormat="1">
      <c r="A1012917" s="2"/>
      <c r="B1012917" s="61"/>
      <c r="C1012917" s="52"/>
      <c r="D1012917" s="52"/>
      <c r="E1012917" s="6"/>
      <c r="F1012917" s="26"/>
      <c r="G1012917" s="26"/>
      <c r="H1012917" s="67"/>
      <c r="I1012917" s="68"/>
      <c r="J1012917" s="6"/>
      <c r="K1012917" s="69"/>
      <c r="L1012917" s="67"/>
      <c r="M1012917" s="67"/>
      <c r="N1012917" s="70"/>
      <c r="O1012917" s="67"/>
      <c r="P1012917" s="6"/>
      <c r="Q1012917" s="6"/>
      <c r="R1012917" s="71"/>
      <c r="S1012917" s="6"/>
      <c r="T1012917" s="6"/>
      <c r="U1012917" s="6"/>
      <c r="V1012917" s="9"/>
    </row>
    <row r="1012918" spans="1:22" customFormat="1">
      <c r="A1012918" s="2"/>
      <c r="B1012918" s="61"/>
      <c r="C1012918" s="52"/>
      <c r="D1012918" s="52"/>
      <c r="E1012918" s="6"/>
      <c r="F1012918" s="26"/>
      <c r="G1012918" s="26"/>
      <c r="H1012918" s="67"/>
      <c r="I1012918" s="68"/>
      <c r="J1012918" s="6"/>
      <c r="K1012918" s="69"/>
      <c r="L1012918" s="67"/>
      <c r="M1012918" s="67"/>
      <c r="N1012918" s="70"/>
      <c r="O1012918" s="67"/>
      <c r="P1012918" s="6"/>
      <c r="Q1012918" s="6"/>
      <c r="R1012918" s="71"/>
      <c r="S1012918" s="6"/>
      <c r="T1012918" s="6"/>
      <c r="U1012918" s="6"/>
      <c r="V1012918" s="9"/>
    </row>
    <row r="1012919" spans="1:22" customFormat="1">
      <c r="A1012919" s="2"/>
      <c r="B1012919" s="61"/>
      <c r="C1012919" s="52"/>
      <c r="D1012919" s="52"/>
      <c r="E1012919" s="6"/>
      <c r="F1012919" s="26"/>
      <c r="G1012919" s="26"/>
      <c r="H1012919" s="67"/>
      <c r="I1012919" s="68"/>
      <c r="J1012919" s="6"/>
      <c r="K1012919" s="69"/>
      <c r="L1012919" s="67"/>
      <c r="M1012919" s="67"/>
      <c r="N1012919" s="70"/>
      <c r="O1012919" s="67"/>
      <c r="P1012919" s="6"/>
      <c r="Q1012919" s="6"/>
      <c r="R1012919" s="71"/>
      <c r="S1012919" s="6"/>
      <c r="T1012919" s="6"/>
      <c r="U1012919" s="6"/>
      <c r="V1012919" s="9"/>
    </row>
    <row r="1012920" spans="1:22" customFormat="1">
      <c r="A1012920" s="2"/>
      <c r="B1012920" s="61"/>
      <c r="C1012920" s="52"/>
      <c r="D1012920" s="52"/>
      <c r="E1012920" s="6"/>
      <c r="F1012920" s="26"/>
      <c r="G1012920" s="26"/>
      <c r="H1012920" s="67"/>
      <c r="I1012920" s="68"/>
      <c r="J1012920" s="6"/>
      <c r="K1012920" s="69"/>
      <c r="L1012920" s="67"/>
      <c r="M1012920" s="67"/>
      <c r="N1012920" s="70"/>
      <c r="O1012920" s="67"/>
      <c r="P1012920" s="6"/>
      <c r="Q1012920" s="6"/>
      <c r="R1012920" s="71"/>
      <c r="S1012920" s="6"/>
      <c r="T1012920" s="6"/>
      <c r="U1012920" s="6"/>
      <c r="V1012920" s="9"/>
    </row>
    <row r="1012921" spans="1:22" customFormat="1">
      <c r="A1012921" s="2"/>
      <c r="B1012921" s="61"/>
      <c r="C1012921" s="52"/>
      <c r="D1012921" s="52"/>
      <c r="E1012921" s="6"/>
      <c r="F1012921" s="26"/>
      <c r="G1012921" s="26"/>
      <c r="H1012921" s="67"/>
      <c r="I1012921" s="68"/>
      <c r="J1012921" s="6"/>
      <c r="K1012921" s="69"/>
      <c r="L1012921" s="67"/>
      <c r="M1012921" s="67"/>
      <c r="N1012921" s="70"/>
      <c r="O1012921" s="67"/>
      <c r="P1012921" s="6"/>
      <c r="Q1012921" s="6"/>
      <c r="R1012921" s="71"/>
      <c r="S1012921" s="6"/>
      <c r="T1012921" s="6"/>
      <c r="U1012921" s="6"/>
      <c r="V1012921" s="9"/>
    </row>
    <row r="1012922" spans="1:22" customFormat="1">
      <c r="A1012922" s="2"/>
      <c r="B1012922" s="61"/>
      <c r="C1012922" s="52"/>
      <c r="D1012922" s="52"/>
      <c r="E1012922" s="6"/>
      <c r="F1012922" s="26"/>
      <c r="G1012922" s="26"/>
      <c r="H1012922" s="67"/>
      <c r="I1012922" s="68"/>
      <c r="J1012922" s="6"/>
      <c r="K1012922" s="69"/>
      <c r="L1012922" s="67"/>
      <c r="M1012922" s="67"/>
      <c r="N1012922" s="70"/>
      <c r="O1012922" s="67"/>
      <c r="P1012922" s="6"/>
      <c r="Q1012922" s="6"/>
      <c r="R1012922" s="71"/>
      <c r="S1012922" s="6"/>
      <c r="T1012922" s="6"/>
      <c r="U1012922" s="6"/>
      <c r="V1012922" s="9"/>
    </row>
    <row r="1012923" spans="1:22" customFormat="1">
      <c r="A1012923" s="2"/>
      <c r="B1012923" s="61"/>
      <c r="C1012923" s="52"/>
      <c r="D1012923" s="52"/>
      <c r="E1012923" s="6"/>
      <c r="F1012923" s="26"/>
      <c r="G1012923" s="26"/>
      <c r="H1012923" s="67"/>
      <c r="I1012923" s="68"/>
      <c r="J1012923" s="6"/>
      <c r="K1012923" s="69"/>
      <c r="L1012923" s="67"/>
      <c r="M1012923" s="67"/>
      <c r="N1012923" s="70"/>
      <c r="O1012923" s="67"/>
      <c r="P1012923" s="6"/>
      <c r="Q1012923" s="6"/>
      <c r="R1012923" s="71"/>
      <c r="S1012923" s="6"/>
      <c r="T1012923" s="6"/>
      <c r="U1012923" s="6"/>
      <c r="V1012923" s="9"/>
    </row>
    <row r="1012924" spans="1:22" customFormat="1">
      <c r="A1012924" s="2"/>
      <c r="B1012924" s="61"/>
      <c r="C1012924" s="52"/>
      <c r="D1012924" s="52"/>
      <c r="E1012924" s="6"/>
      <c r="F1012924" s="26"/>
      <c r="G1012924" s="26"/>
      <c r="H1012924" s="67"/>
      <c r="I1012924" s="68"/>
      <c r="J1012924" s="6"/>
      <c r="K1012924" s="69"/>
      <c r="L1012924" s="67"/>
      <c r="M1012924" s="67"/>
      <c r="N1012924" s="70"/>
      <c r="O1012924" s="67"/>
      <c r="P1012924" s="6"/>
      <c r="Q1012924" s="6"/>
      <c r="R1012924" s="71"/>
      <c r="S1012924" s="6"/>
      <c r="T1012924" s="6"/>
      <c r="U1012924" s="6"/>
      <c r="V1012924" s="9"/>
    </row>
    <row r="1012925" spans="1:22" customFormat="1">
      <c r="A1012925" s="2"/>
      <c r="B1012925" s="61"/>
      <c r="C1012925" s="52"/>
      <c r="D1012925" s="52"/>
      <c r="E1012925" s="6"/>
      <c r="F1012925" s="26"/>
      <c r="G1012925" s="26"/>
      <c r="H1012925" s="67"/>
      <c r="I1012925" s="68"/>
      <c r="J1012925" s="6"/>
      <c r="K1012925" s="69"/>
      <c r="L1012925" s="67"/>
      <c r="M1012925" s="67"/>
      <c r="N1012925" s="70"/>
      <c r="O1012925" s="67"/>
      <c r="P1012925" s="6"/>
      <c r="Q1012925" s="6"/>
      <c r="R1012925" s="71"/>
      <c r="S1012925" s="6"/>
      <c r="T1012925" s="6"/>
      <c r="U1012925" s="6"/>
      <c r="V1012925" s="9"/>
    </row>
    <row r="1012926" spans="1:22" customFormat="1">
      <c r="A1012926" s="2"/>
      <c r="B1012926" s="61"/>
      <c r="C1012926" s="52"/>
      <c r="D1012926" s="52"/>
      <c r="E1012926" s="6"/>
      <c r="F1012926" s="26"/>
      <c r="G1012926" s="26"/>
      <c r="H1012926" s="67"/>
      <c r="I1012926" s="68"/>
      <c r="J1012926" s="6"/>
      <c r="K1012926" s="69"/>
      <c r="L1012926" s="67"/>
      <c r="M1012926" s="67"/>
      <c r="N1012926" s="70"/>
      <c r="O1012926" s="67"/>
      <c r="P1012926" s="6"/>
      <c r="Q1012926" s="6"/>
      <c r="R1012926" s="71"/>
      <c r="S1012926" s="6"/>
      <c r="T1012926" s="6"/>
      <c r="U1012926" s="6"/>
      <c r="V1012926" s="9"/>
    </row>
    <row r="1012927" spans="1:22" customFormat="1">
      <c r="A1012927" s="2"/>
      <c r="B1012927" s="61"/>
      <c r="C1012927" s="52"/>
      <c r="D1012927" s="52"/>
      <c r="E1012927" s="6"/>
      <c r="F1012927" s="26"/>
      <c r="G1012927" s="26"/>
      <c r="H1012927" s="67"/>
      <c r="I1012927" s="68"/>
      <c r="J1012927" s="6"/>
      <c r="K1012927" s="69"/>
      <c r="L1012927" s="67"/>
      <c r="M1012927" s="67"/>
      <c r="N1012927" s="70"/>
      <c r="O1012927" s="67"/>
      <c r="P1012927" s="6"/>
      <c r="Q1012927" s="6"/>
      <c r="R1012927" s="71"/>
      <c r="S1012927" s="6"/>
      <c r="T1012927" s="6"/>
      <c r="U1012927" s="6"/>
      <c r="V1012927" s="9"/>
    </row>
    <row r="1012928" spans="1:22" customFormat="1">
      <c r="A1012928" s="2"/>
      <c r="B1012928" s="61"/>
      <c r="C1012928" s="52"/>
      <c r="D1012928" s="52"/>
      <c r="E1012928" s="6"/>
      <c r="F1012928" s="26"/>
      <c r="G1012928" s="26"/>
      <c r="H1012928" s="67"/>
      <c r="I1012928" s="68"/>
      <c r="J1012928" s="6"/>
      <c r="K1012928" s="69"/>
      <c r="L1012928" s="67"/>
      <c r="M1012928" s="67"/>
      <c r="N1012928" s="70"/>
      <c r="O1012928" s="67"/>
      <c r="P1012928" s="6"/>
      <c r="Q1012928" s="6"/>
      <c r="R1012928" s="71"/>
      <c r="S1012928" s="6"/>
      <c r="T1012928" s="6"/>
      <c r="U1012928" s="6"/>
      <c r="V1012928" s="9"/>
    </row>
    <row r="1012929" spans="1:22" customFormat="1">
      <c r="A1012929" s="2"/>
      <c r="B1012929" s="61"/>
      <c r="C1012929" s="52"/>
      <c r="D1012929" s="52"/>
      <c r="E1012929" s="6"/>
      <c r="F1012929" s="26"/>
      <c r="G1012929" s="26"/>
      <c r="H1012929" s="67"/>
      <c r="I1012929" s="68"/>
      <c r="J1012929" s="6"/>
      <c r="K1012929" s="69"/>
      <c r="L1012929" s="67"/>
      <c r="M1012929" s="67"/>
      <c r="N1012929" s="70"/>
      <c r="O1012929" s="67"/>
      <c r="P1012929" s="6"/>
      <c r="Q1012929" s="6"/>
      <c r="R1012929" s="71"/>
      <c r="S1012929" s="6"/>
      <c r="T1012929" s="6"/>
      <c r="U1012929" s="6"/>
      <c r="V1012929" s="9"/>
    </row>
    <row r="1012930" spans="1:22" customFormat="1">
      <c r="A1012930" s="2"/>
      <c r="B1012930" s="61"/>
      <c r="C1012930" s="52"/>
      <c r="D1012930" s="52"/>
      <c r="E1012930" s="6"/>
      <c r="F1012930" s="26"/>
      <c r="G1012930" s="26"/>
      <c r="H1012930" s="67"/>
      <c r="I1012930" s="68"/>
      <c r="J1012930" s="6"/>
      <c r="K1012930" s="69"/>
      <c r="L1012930" s="67"/>
      <c r="M1012930" s="67"/>
      <c r="N1012930" s="70"/>
      <c r="O1012930" s="67"/>
      <c r="P1012930" s="6"/>
      <c r="Q1012930" s="6"/>
      <c r="R1012930" s="71"/>
      <c r="S1012930" s="6"/>
      <c r="T1012930" s="6"/>
      <c r="U1012930" s="6"/>
      <c r="V1012930" s="9"/>
    </row>
    <row r="1012931" spans="1:22" customFormat="1">
      <c r="A1012931" s="2"/>
      <c r="B1012931" s="61"/>
      <c r="C1012931" s="52"/>
      <c r="D1012931" s="52"/>
      <c r="E1012931" s="6"/>
      <c r="F1012931" s="26"/>
      <c r="G1012931" s="26"/>
      <c r="H1012931" s="67"/>
      <c r="I1012931" s="68"/>
      <c r="J1012931" s="6"/>
      <c r="K1012931" s="69"/>
      <c r="L1012931" s="67"/>
      <c r="M1012931" s="67"/>
      <c r="N1012931" s="70"/>
      <c r="O1012931" s="67"/>
      <c r="P1012931" s="6"/>
      <c r="Q1012931" s="6"/>
      <c r="R1012931" s="71"/>
      <c r="S1012931" s="6"/>
      <c r="T1012931" s="6"/>
      <c r="U1012931" s="6"/>
      <c r="V1012931" s="9"/>
    </row>
    <row r="1012932" spans="1:22" customFormat="1">
      <c r="A1012932" s="2"/>
      <c r="B1012932" s="61"/>
      <c r="C1012932" s="52"/>
      <c r="D1012932" s="52"/>
      <c r="E1012932" s="6"/>
      <c r="F1012932" s="26"/>
      <c r="G1012932" s="26"/>
      <c r="H1012932" s="67"/>
      <c r="I1012932" s="68"/>
      <c r="J1012932" s="6"/>
      <c r="K1012932" s="69"/>
      <c r="L1012932" s="67"/>
      <c r="M1012932" s="67"/>
      <c r="N1012932" s="70"/>
      <c r="O1012932" s="67"/>
      <c r="P1012932" s="6"/>
      <c r="Q1012932" s="6"/>
      <c r="R1012932" s="71"/>
      <c r="S1012932" s="6"/>
      <c r="T1012932" s="6"/>
      <c r="U1012932" s="6"/>
      <c r="V1012932" s="9"/>
    </row>
    <row r="1012933" spans="1:22" customFormat="1">
      <c r="A1012933" s="2"/>
      <c r="B1012933" s="61"/>
      <c r="C1012933" s="52"/>
      <c r="D1012933" s="52"/>
      <c r="E1012933" s="6"/>
      <c r="F1012933" s="26"/>
      <c r="G1012933" s="26"/>
      <c r="H1012933" s="67"/>
      <c r="I1012933" s="68"/>
      <c r="J1012933" s="6"/>
      <c r="K1012933" s="69"/>
      <c r="L1012933" s="67"/>
      <c r="M1012933" s="67"/>
      <c r="N1012933" s="70"/>
      <c r="O1012933" s="67"/>
      <c r="P1012933" s="6"/>
      <c r="Q1012933" s="6"/>
      <c r="R1012933" s="71"/>
      <c r="S1012933" s="6"/>
      <c r="T1012933" s="6"/>
      <c r="U1012933" s="6"/>
      <c r="V1012933" s="9"/>
    </row>
    <row r="1012934" spans="1:22" customFormat="1">
      <c r="A1012934" s="2"/>
      <c r="B1012934" s="61"/>
      <c r="C1012934" s="52"/>
      <c r="D1012934" s="52"/>
      <c r="E1012934" s="6"/>
      <c r="F1012934" s="26"/>
      <c r="G1012934" s="26"/>
      <c r="H1012934" s="67"/>
      <c r="I1012934" s="68"/>
      <c r="J1012934" s="6"/>
      <c r="K1012934" s="69"/>
      <c r="L1012934" s="67"/>
      <c r="M1012934" s="67"/>
      <c r="N1012934" s="70"/>
      <c r="O1012934" s="67"/>
      <c r="P1012934" s="6"/>
      <c r="Q1012934" s="6"/>
      <c r="R1012934" s="71"/>
      <c r="S1012934" s="6"/>
      <c r="T1012934" s="6"/>
      <c r="U1012934" s="6"/>
      <c r="V1012934" s="9"/>
    </row>
    <row r="1012935" spans="1:22" customFormat="1">
      <c r="A1012935" s="2"/>
      <c r="B1012935" s="61"/>
      <c r="C1012935" s="52"/>
      <c r="D1012935" s="52"/>
      <c r="E1012935" s="6"/>
      <c r="F1012935" s="26"/>
      <c r="G1012935" s="26"/>
      <c r="H1012935" s="67"/>
      <c r="I1012935" s="68"/>
      <c r="J1012935" s="6"/>
      <c r="K1012935" s="69"/>
      <c r="L1012935" s="67"/>
      <c r="M1012935" s="67"/>
      <c r="N1012935" s="70"/>
      <c r="O1012935" s="67"/>
      <c r="P1012935" s="6"/>
      <c r="Q1012935" s="6"/>
      <c r="R1012935" s="71"/>
      <c r="S1012935" s="6"/>
      <c r="T1012935" s="6"/>
      <c r="U1012935" s="6"/>
      <c r="V1012935" s="9"/>
    </row>
    <row r="1012936" spans="1:22" customFormat="1">
      <c r="A1012936" s="2"/>
      <c r="B1012936" s="61"/>
      <c r="C1012936" s="52"/>
      <c r="D1012936" s="52"/>
      <c r="E1012936" s="6"/>
      <c r="F1012936" s="26"/>
      <c r="G1012936" s="26"/>
      <c r="H1012936" s="67"/>
      <c r="I1012936" s="68"/>
      <c r="J1012936" s="6"/>
      <c r="K1012936" s="69"/>
      <c r="L1012936" s="67"/>
      <c r="M1012936" s="67"/>
      <c r="N1012936" s="70"/>
      <c r="O1012936" s="67"/>
      <c r="P1012936" s="6"/>
      <c r="Q1012936" s="6"/>
      <c r="R1012936" s="71"/>
      <c r="S1012936" s="6"/>
      <c r="T1012936" s="6"/>
      <c r="U1012936" s="6"/>
      <c r="V1012936" s="9"/>
    </row>
    <row r="1012937" spans="1:22" customFormat="1">
      <c r="A1012937" s="2"/>
      <c r="B1012937" s="61"/>
      <c r="C1012937" s="52"/>
      <c r="D1012937" s="52"/>
      <c r="E1012937" s="6"/>
      <c r="F1012937" s="26"/>
      <c r="G1012937" s="26"/>
      <c r="H1012937" s="67"/>
      <c r="I1012937" s="68"/>
      <c r="J1012937" s="6"/>
      <c r="K1012937" s="69"/>
      <c r="L1012937" s="67"/>
      <c r="M1012937" s="67"/>
      <c r="N1012937" s="70"/>
      <c r="O1012937" s="67"/>
      <c r="P1012937" s="6"/>
      <c r="Q1012937" s="6"/>
      <c r="R1012937" s="71"/>
      <c r="S1012937" s="6"/>
      <c r="T1012937" s="6"/>
      <c r="U1012937" s="6"/>
      <c r="V1012937" s="9"/>
    </row>
    <row r="1012938" spans="1:22" customFormat="1">
      <c r="A1012938" s="2"/>
      <c r="B1012938" s="61"/>
      <c r="C1012938" s="52"/>
      <c r="D1012938" s="52"/>
      <c r="E1012938" s="6"/>
      <c r="F1012938" s="26"/>
      <c r="G1012938" s="26"/>
      <c r="H1012938" s="67"/>
      <c r="I1012938" s="68"/>
      <c r="J1012938" s="6"/>
      <c r="K1012938" s="69"/>
      <c r="L1012938" s="67"/>
      <c r="M1012938" s="67"/>
      <c r="N1012938" s="70"/>
      <c r="O1012938" s="67"/>
      <c r="P1012938" s="6"/>
      <c r="Q1012938" s="6"/>
      <c r="R1012938" s="71"/>
      <c r="S1012938" s="6"/>
      <c r="T1012938" s="6"/>
      <c r="U1012938" s="6"/>
      <c r="V1012938" s="9"/>
    </row>
    <row r="1012939" spans="1:22" customFormat="1">
      <c r="A1012939" s="2"/>
      <c r="B1012939" s="61"/>
      <c r="C1012939" s="52"/>
      <c r="D1012939" s="52"/>
      <c r="E1012939" s="6"/>
      <c r="F1012939" s="26"/>
      <c r="G1012939" s="26"/>
      <c r="H1012939" s="67"/>
      <c r="I1012939" s="68"/>
      <c r="J1012939" s="6"/>
      <c r="K1012939" s="69"/>
      <c r="L1012939" s="67"/>
      <c r="M1012939" s="67"/>
      <c r="N1012939" s="70"/>
      <c r="O1012939" s="67"/>
      <c r="P1012939" s="6"/>
      <c r="Q1012939" s="6"/>
      <c r="R1012939" s="71"/>
      <c r="S1012939" s="6"/>
      <c r="T1012939" s="6"/>
      <c r="U1012939" s="6"/>
      <c r="V1012939" s="9"/>
    </row>
    <row r="1012940" spans="1:22" customFormat="1">
      <c r="A1012940" s="2"/>
      <c r="B1012940" s="61"/>
      <c r="C1012940" s="52"/>
      <c r="D1012940" s="52"/>
      <c r="E1012940" s="6"/>
      <c r="F1012940" s="26"/>
      <c r="G1012940" s="26"/>
      <c r="H1012940" s="67"/>
      <c r="I1012940" s="68"/>
      <c r="J1012940" s="6"/>
      <c r="K1012940" s="69"/>
      <c r="L1012940" s="67"/>
      <c r="M1012940" s="67"/>
      <c r="N1012940" s="70"/>
      <c r="O1012940" s="67"/>
      <c r="P1012940" s="6"/>
      <c r="Q1012940" s="6"/>
      <c r="R1012940" s="71"/>
      <c r="S1012940" s="6"/>
      <c r="T1012940" s="6"/>
      <c r="U1012940" s="6"/>
      <c r="V1012940" s="9"/>
    </row>
    <row r="1012941" spans="1:22" customFormat="1">
      <c r="A1012941" s="2"/>
      <c r="B1012941" s="61"/>
      <c r="C1012941" s="52"/>
      <c r="D1012941" s="52"/>
      <c r="E1012941" s="6"/>
      <c r="F1012941" s="26"/>
      <c r="G1012941" s="26"/>
      <c r="H1012941" s="67"/>
      <c r="I1012941" s="68"/>
      <c r="J1012941" s="6"/>
      <c r="K1012941" s="69"/>
      <c r="L1012941" s="67"/>
      <c r="M1012941" s="67"/>
      <c r="N1012941" s="70"/>
      <c r="O1012941" s="67"/>
      <c r="P1012941" s="6"/>
      <c r="Q1012941" s="6"/>
      <c r="R1012941" s="71"/>
      <c r="S1012941" s="6"/>
      <c r="T1012941" s="6"/>
      <c r="U1012941" s="6"/>
      <c r="V1012941" s="9"/>
    </row>
    <row r="1012942" spans="1:22" customFormat="1">
      <c r="A1012942" s="2"/>
      <c r="B1012942" s="61"/>
      <c r="C1012942" s="52"/>
      <c r="D1012942" s="52"/>
      <c r="E1012942" s="6"/>
      <c r="F1012942" s="26"/>
      <c r="G1012942" s="26"/>
      <c r="H1012942" s="67"/>
      <c r="I1012942" s="68"/>
      <c r="J1012942" s="6"/>
      <c r="K1012942" s="69"/>
      <c r="L1012942" s="67"/>
      <c r="M1012942" s="67"/>
      <c r="N1012942" s="70"/>
      <c r="O1012942" s="67"/>
      <c r="P1012942" s="6"/>
      <c r="Q1012942" s="6"/>
      <c r="R1012942" s="71"/>
      <c r="S1012942" s="6"/>
      <c r="T1012942" s="6"/>
      <c r="U1012942" s="6"/>
      <c r="V1012942" s="9"/>
    </row>
    <row r="1012943" spans="1:22" customFormat="1">
      <c r="A1012943" s="2"/>
      <c r="B1012943" s="61"/>
      <c r="C1012943" s="52"/>
      <c r="D1012943" s="52"/>
      <c r="E1012943" s="6"/>
      <c r="F1012943" s="26"/>
      <c r="G1012943" s="26"/>
      <c r="H1012943" s="67"/>
      <c r="I1012943" s="68"/>
      <c r="J1012943" s="6"/>
      <c r="K1012943" s="69"/>
      <c r="L1012943" s="67"/>
      <c r="M1012943" s="67"/>
      <c r="N1012943" s="70"/>
      <c r="O1012943" s="67"/>
      <c r="P1012943" s="6"/>
      <c r="Q1012943" s="6"/>
      <c r="R1012943" s="71"/>
      <c r="S1012943" s="6"/>
      <c r="T1012943" s="6"/>
      <c r="U1012943" s="6"/>
      <c r="V1012943" s="9"/>
    </row>
    <row r="1012944" spans="1:22" customFormat="1">
      <c r="A1012944" s="2"/>
      <c r="B1012944" s="61"/>
      <c r="C1012944" s="52"/>
      <c r="D1012944" s="52"/>
      <c r="E1012944" s="6"/>
      <c r="F1012944" s="26"/>
      <c r="G1012944" s="26"/>
      <c r="H1012944" s="67"/>
      <c r="I1012944" s="68"/>
      <c r="J1012944" s="6"/>
      <c r="K1012944" s="69"/>
      <c r="L1012944" s="67"/>
      <c r="M1012944" s="67"/>
      <c r="N1012944" s="70"/>
      <c r="O1012944" s="67"/>
      <c r="P1012944" s="6"/>
      <c r="Q1012944" s="6"/>
      <c r="R1012944" s="71"/>
      <c r="S1012944" s="6"/>
      <c r="T1012944" s="6"/>
      <c r="U1012944" s="6"/>
      <c r="V1012944" s="9"/>
    </row>
    <row r="1012945" spans="1:22" customFormat="1">
      <c r="A1012945" s="2"/>
      <c r="B1012945" s="61"/>
      <c r="C1012945" s="52"/>
      <c r="D1012945" s="52"/>
      <c r="E1012945" s="6"/>
      <c r="F1012945" s="26"/>
      <c r="G1012945" s="26"/>
      <c r="H1012945" s="67"/>
      <c r="I1012945" s="68"/>
      <c r="J1012945" s="6"/>
      <c r="K1012945" s="69"/>
      <c r="L1012945" s="67"/>
      <c r="M1012945" s="67"/>
      <c r="N1012945" s="70"/>
      <c r="O1012945" s="67"/>
      <c r="P1012945" s="6"/>
      <c r="Q1012945" s="6"/>
      <c r="R1012945" s="71"/>
      <c r="S1012945" s="6"/>
      <c r="T1012945" s="6"/>
      <c r="U1012945" s="6"/>
      <c r="V1012945" s="9"/>
    </row>
    <row r="1012946" spans="1:22" customFormat="1">
      <c r="A1012946" s="2"/>
      <c r="B1012946" s="61"/>
      <c r="C1012946" s="52"/>
      <c r="D1012946" s="52"/>
      <c r="E1012946" s="6"/>
      <c r="F1012946" s="26"/>
      <c r="G1012946" s="26"/>
      <c r="H1012946" s="67"/>
      <c r="I1012946" s="68"/>
      <c r="J1012946" s="6"/>
      <c r="K1012946" s="69"/>
      <c r="L1012946" s="67"/>
      <c r="M1012946" s="67"/>
      <c r="N1012946" s="70"/>
      <c r="O1012946" s="67"/>
      <c r="P1012946" s="6"/>
      <c r="Q1012946" s="6"/>
      <c r="R1012946" s="71"/>
      <c r="S1012946" s="6"/>
      <c r="T1012946" s="6"/>
      <c r="U1012946" s="6"/>
      <c r="V1012946" s="9"/>
    </row>
    <row r="1012947" spans="1:22" customFormat="1">
      <c r="A1012947" s="2"/>
      <c r="B1012947" s="61"/>
      <c r="C1012947" s="52"/>
      <c r="D1012947" s="52"/>
      <c r="E1012947" s="6"/>
      <c r="F1012947" s="26"/>
      <c r="G1012947" s="26"/>
      <c r="H1012947" s="67"/>
      <c r="I1012947" s="68"/>
      <c r="J1012947" s="6"/>
      <c r="K1012947" s="69"/>
      <c r="L1012947" s="67"/>
      <c r="M1012947" s="67"/>
      <c r="N1012947" s="70"/>
      <c r="O1012947" s="67"/>
      <c r="P1012947" s="6"/>
      <c r="Q1012947" s="6"/>
      <c r="R1012947" s="71"/>
      <c r="S1012947" s="6"/>
      <c r="T1012947" s="6"/>
      <c r="U1012947" s="6"/>
      <c r="V1012947" s="9"/>
    </row>
    <row r="1012948" spans="1:22" customFormat="1">
      <c r="A1012948" s="2"/>
      <c r="B1012948" s="61"/>
      <c r="C1012948" s="52"/>
      <c r="D1012948" s="52"/>
      <c r="E1012948" s="6"/>
      <c r="F1012948" s="26"/>
      <c r="G1012948" s="26"/>
      <c r="H1012948" s="67"/>
      <c r="I1012948" s="68"/>
      <c r="J1012948" s="6"/>
      <c r="K1012948" s="69"/>
      <c r="L1012948" s="67"/>
      <c r="M1012948" s="67"/>
      <c r="N1012948" s="70"/>
      <c r="O1012948" s="67"/>
      <c r="P1012948" s="6"/>
      <c r="Q1012948" s="6"/>
      <c r="R1012948" s="71"/>
      <c r="S1012948" s="6"/>
      <c r="T1012948" s="6"/>
      <c r="U1012948" s="6"/>
      <c r="V1012948" s="9"/>
    </row>
    <row r="1012949" spans="1:22" customFormat="1">
      <c r="A1012949" s="2"/>
      <c r="B1012949" s="61"/>
      <c r="C1012949" s="52"/>
      <c r="D1012949" s="52"/>
      <c r="E1012949" s="6"/>
      <c r="F1012949" s="26"/>
      <c r="G1012949" s="26"/>
      <c r="H1012949" s="67"/>
      <c r="I1012949" s="68"/>
      <c r="J1012949" s="6"/>
      <c r="K1012949" s="69"/>
      <c r="L1012949" s="67"/>
      <c r="M1012949" s="67"/>
      <c r="N1012949" s="70"/>
      <c r="O1012949" s="67"/>
      <c r="P1012949" s="6"/>
      <c r="Q1012949" s="6"/>
      <c r="R1012949" s="71"/>
      <c r="S1012949" s="6"/>
      <c r="T1012949" s="6"/>
      <c r="U1012949" s="6"/>
      <c r="V1012949" s="9"/>
    </row>
    <row r="1012950" spans="1:22" customFormat="1">
      <c r="A1012950" s="2"/>
      <c r="B1012950" s="61"/>
      <c r="C1012950" s="52"/>
      <c r="D1012950" s="52"/>
      <c r="E1012950" s="6"/>
      <c r="F1012950" s="26"/>
      <c r="G1012950" s="26"/>
      <c r="H1012950" s="67"/>
      <c r="I1012950" s="68"/>
      <c r="J1012950" s="6"/>
      <c r="K1012950" s="69"/>
      <c r="L1012950" s="67"/>
      <c r="M1012950" s="67"/>
      <c r="N1012950" s="70"/>
      <c r="O1012950" s="67"/>
      <c r="P1012950" s="6"/>
      <c r="Q1012950" s="6"/>
      <c r="R1012950" s="71"/>
      <c r="S1012950" s="6"/>
      <c r="T1012950" s="6"/>
      <c r="U1012950" s="6"/>
      <c r="V1012950" s="9"/>
    </row>
    <row r="1012951" spans="1:22" customFormat="1">
      <c r="A1012951" s="2"/>
      <c r="B1012951" s="61"/>
      <c r="C1012951" s="52"/>
      <c r="D1012951" s="52"/>
      <c r="E1012951" s="6"/>
      <c r="F1012951" s="26"/>
      <c r="G1012951" s="26"/>
      <c r="H1012951" s="67"/>
      <c r="I1012951" s="68"/>
      <c r="J1012951" s="6"/>
      <c r="K1012951" s="69"/>
      <c r="L1012951" s="67"/>
      <c r="M1012951" s="67"/>
      <c r="N1012951" s="70"/>
      <c r="O1012951" s="67"/>
      <c r="P1012951" s="6"/>
      <c r="Q1012951" s="6"/>
      <c r="R1012951" s="71"/>
      <c r="S1012951" s="6"/>
      <c r="T1012951" s="6"/>
      <c r="U1012951" s="6"/>
      <c r="V1012951" s="9"/>
    </row>
    <row r="1012952" spans="1:22" customFormat="1">
      <c r="A1012952" s="2"/>
      <c r="B1012952" s="61"/>
      <c r="C1012952" s="52"/>
      <c r="D1012952" s="52"/>
      <c r="E1012952" s="6"/>
      <c r="F1012952" s="26"/>
      <c r="G1012952" s="26"/>
      <c r="H1012952" s="67"/>
      <c r="I1012952" s="68"/>
      <c r="J1012952" s="6"/>
      <c r="K1012952" s="69"/>
      <c r="L1012952" s="67"/>
      <c r="M1012952" s="67"/>
      <c r="N1012952" s="70"/>
      <c r="O1012952" s="67"/>
      <c r="P1012952" s="6"/>
      <c r="Q1012952" s="6"/>
      <c r="R1012952" s="71"/>
      <c r="S1012952" s="6"/>
      <c r="T1012952" s="6"/>
      <c r="U1012952" s="6"/>
      <c r="V1012952" s="9"/>
    </row>
    <row r="1012953" spans="1:22" customFormat="1">
      <c r="A1012953" s="2"/>
      <c r="B1012953" s="61"/>
      <c r="C1012953" s="52"/>
      <c r="D1012953" s="52"/>
      <c r="E1012953" s="6"/>
      <c r="F1012953" s="26"/>
      <c r="G1012953" s="26"/>
      <c r="H1012953" s="67"/>
      <c r="I1012953" s="68"/>
      <c r="J1012953" s="6"/>
      <c r="K1012953" s="69"/>
      <c r="L1012953" s="67"/>
      <c r="M1012953" s="67"/>
      <c r="N1012953" s="70"/>
      <c r="O1012953" s="67"/>
      <c r="P1012953" s="6"/>
      <c r="Q1012953" s="6"/>
      <c r="R1012953" s="71"/>
      <c r="S1012953" s="6"/>
      <c r="T1012953" s="6"/>
      <c r="U1012953" s="6"/>
      <c r="V1012953" s="9"/>
    </row>
    <row r="1012954" spans="1:22" customFormat="1">
      <c r="A1012954" s="2"/>
      <c r="B1012954" s="61"/>
      <c r="C1012954" s="52"/>
      <c r="D1012954" s="52"/>
      <c r="E1012954" s="6"/>
      <c r="F1012954" s="26"/>
      <c r="G1012954" s="26"/>
      <c r="H1012954" s="67"/>
      <c r="I1012954" s="68"/>
      <c r="J1012954" s="6"/>
      <c r="K1012954" s="69"/>
      <c r="L1012954" s="67"/>
      <c r="M1012954" s="67"/>
      <c r="N1012954" s="70"/>
      <c r="O1012954" s="67"/>
      <c r="P1012954" s="6"/>
      <c r="Q1012954" s="6"/>
      <c r="R1012954" s="71"/>
      <c r="S1012954" s="6"/>
      <c r="T1012954" s="6"/>
      <c r="U1012954" s="6"/>
      <c r="V1012954" s="9"/>
    </row>
    <row r="1012955" spans="1:22" customFormat="1">
      <c r="A1012955" s="2"/>
      <c r="B1012955" s="61"/>
      <c r="C1012955" s="52"/>
      <c r="D1012955" s="52"/>
      <c r="E1012955" s="6"/>
      <c r="F1012955" s="26"/>
      <c r="G1012955" s="26"/>
      <c r="H1012955" s="67"/>
      <c r="I1012955" s="68"/>
      <c r="J1012955" s="6"/>
      <c r="K1012955" s="69"/>
      <c r="L1012955" s="67"/>
      <c r="M1012955" s="67"/>
      <c r="N1012955" s="70"/>
      <c r="O1012955" s="67"/>
      <c r="P1012955" s="6"/>
      <c r="Q1012955" s="6"/>
      <c r="R1012955" s="71"/>
      <c r="S1012955" s="6"/>
      <c r="T1012955" s="6"/>
      <c r="U1012955" s="6"/>
      <c r="V1012955" s="9"/>
    </row>
    <row r="1012956" spans="1:22" customFormat="1">
      <c r="A1012956" s="2"/>
      <c r="B1012956" s="61"/>
      <c r="C1012956" s="52"/>
      <c r="D1012956" s="52"/>
      <c r="E1012956" s="6"/>
      <c r="F1012956" s="26"/>
      <c r="G1012956" s="26"/>
      <c r="H1012956" s="67"/>
      <c r="I1012956" s="68"/>
      <c r="J1012956" s="6"/>
      <c r="K1012956" s="69"/>
      <c r="L1012956" s="67"/>
      <c r="M1012956" s="67"/>
      <c r="N1012956" s="70"/>
      <c r="O1012956" s="67"/>
      <c r="P1012956" s="6"/>
      <c r="Q1012956" s="6"/>
      <c r="R1012956" s="71"/>
      <c r="S1012956" s="6"/>
      <c r="T1012956" s="6"/>
      <c r="U1012956" s="6"/>
      <c r="V1012956" s="9"/>
    </row>
    <row r="1012957" spans="1:22" customFormat="1">
      <c r="A1012957" s="2"/>
      <c r="B1012957" s="61"/>
      <c r="C1012957" s="52"/>
      <c r="D1012957" s="52"/>
      <c r="E1012957" s="6"/>
      <c r="F1012957" s="26"/>
      <c r="G1012957" s="26"/>
      <c r="H1012957" s="67"/>
      <c r="I1012957" s="68"/>
      <c r="J1012957" s="6"/>
      <c r="K1012957" s="69"/>
      <c r="L1012957" s="67"/>
      <c r="M1012957" s="67"/>
      <c r="N1012957" s="70"/>
      <c r="O1012957" s="67"/>
      <c r="P1012957" s="6"/>
      <c r="Q1012957" s="6"/>
      <c r="R1012957" s="71"/>
      <c r="S1012957" s="6"/>
      <c r="T1012957" s="6"/>
      <c r="U1012957" s="6"/>
      <c r="V1012957" s="9"/>
    </row>
    <row r="1012958" spans="1:22" customFormat="1">
      <c r="A1012958" s="2"/>
      <c r="B1012958" s="61"/>
      <c r="C1012958" s="52"/>
      <c r="D1012958" s="52"/>
      <c r="E1012958" s="6"/>
      <c r="F1012958" s="26"/>
      <c r="G1012958" s="26"/>
      <c r="H1012958" s="67"/>
      <c r="I1012958" s="68"/>
      <c r="J1012958" s="6"/>
      <c r="K1012958" s="69"/>
      <c r="L1012958" s="67"/>
      <c r="M1012958" s="67"/>
      <c r="N1012958" s="70"/>
      <c r="O1012958" s="67"/>
      <c r="P1012958" s="6"/>
      <c r="Q1012958" s="6"/>
      <c r="R1012958" s="71"/>
      <c r="S1012958" s="6"/>
      <c r="T1012958" s="6"/>
      <c r="U1012958" s="6"/>
      <c r="V1012958" s="9"/>
    </row>
    <row r="1012959" spans="1:22" customFormat="1">
      <c r="A1012959" s="2"/>
      <c r="B1012959" s="61"/>
      <c r="C1012959" s="52"/>
      <c r="D1012959" s="52"/>
      <c r="E1012959" s="6"/>
      <c r="F1012959" s="26"/>
      <c r="G1012959" s="26"/>
      <c r="H1012959" s="67"/>
      <c r="I1012959" s="68"/>
      <c r="J1012959" s="6"/>
      <c r="K1012959" s="69"/>
      <c r="L1012959" s="67"/>
      <c r="M1012959" s="67"/>
      <c r="N1012959" s="70"/>
      <c r="O1012959" s="67"/>
      <c r="P1012959" s="6"/>
      <c r="Q1012959" s="6"/>
      <c r="R1012959" s="71"/>
      <c r="S1012959" s="6"/>
      <c r="T1012959" s="6"/>
      <c r="U1012959" s="6"/>
      <c r="V1012959" s="9"/>
    </row>
    <row r="1012960" spans="1:22" customFormat="1">
      <c r="A1012960" s="2"/>
      <c r="B1012960" s="61"/>
      <c r="C1012960" s="52"/>
      <c r="D1012960" s="52"/>
      <c r="E1012960" s="6"/>
      <c r="F1012960" s="26"/>
      <c r="G1012960" s="26"/>
      <c r="H1012960" s="67"/>
      <c r="I1012960" s="68"/>
      <c r="J1012960" s="6"/>
      <c r="K1012960" s="69"/>
      <c r="L1012960" s="67"/>
      <c r="M1012960" s="67"/>
      <c r="N1012960" s="70"/>
      <c r="O1012960" s="67"/>
      <c r="P1012960" s="6"/>
      <c r="Q1012960" s="6"/>
      <c r="R1012960" s="71"/>
      <c r="S1012960" s="6"/>
      <c r="T1012960" s="6"/>
      <c r="U1012960" s="6"/>
      <c r="V1012960" s="9"/>
    </row>
    <row r="1012961" spans="1:22" customFormat="1">
      <c r="A1012961" s="2"/>
      <c r="B1012961" s="61"/>
      <c r="C1012961" s="52"/>
      <c r="D1012961" s="52"/>
      <c r="E1012961" s="6"/>
      <c r="F1012961" s="26"/>
      <c r="G1012961" s="26"/>
      <c r="H1012961" s="67"/>
      <c r="I1012961" s="68"/>
      <c r="J1012961" s="6"/>
      <c r="K1012961" s="69"/>
      <c r="L1012961" s="67"/>
      <c r="M1012961" s="67"/>
      <c r="N1012961" s="70"/>
      <c r="O1012961" s="67"/>
      <c r="P1012961" s="6"/>
      <c r="Q1012961" s="6"/>
      <c r="R1012961" s="71"/>
      <c r="S1012961" s="6"/>
      <c r="T1012961" s="6"/>
      <c r="U1012961" s="6"/>
      <c r="V1012961" s="9"/>
    </row>
    <row r="1012962" spans="1:22" customFormat="1">
      <c r="A1012962" s="2"/>
      <c r="B1012962" s="61"/>
      <c r="C1012962" s="52"/>
      <c r="D1012962" s="52"/>
      <c r="E1012962" s="6"/>
      <c r="F1012962" s="26"/>
      <c r="G1012962" s="26"/>
      <c r="H1012962" s="67"/>
      <c r="I1012962" s="68"/>
      <c r="J1012962" s="6"/>
      <c r="K1012962" s="69"/>
      <c r="L1012962" s="67"/>
      <c r="M1012962" s="67"/>
      <c r="N1012962" s="70"/>
      <c r="O1012962" s="67"/>
      <c r="P1012962" s="6"/>
      <c r="Q1012962" s="6"/>
      <c r="R1012962" s="71"/>
      <c r="S1012962" s="6"/>
      <c r="T1012962" s="6"/>
      <c r="U1012962" s="6"/>
      <c r="V1012962" s="9"/>
    </row>
    <row r="1012963" spans="1:22" customFormat="1">
      <c r="A1012963" s="2"/>
      <c r="B1012963" s="61"/>
      <c r="C1012963" s="52"/>
      <c r="D1012963" s="52"/>
      <c r="E1012963" s="6"/>
      <c r="F1012963" s="26"/>
      <c r="G1012963" s="26"/>
      <c r="H1012963" s="67"/>
      <c r="I1012963" s="68"/>
      <c r="J1012963" s="6"/>
      <c r="K1012963" s="69"/>
      <c r="L1012963" s="67"/>
      <c r="M1012963" s="67"/>
      <c r="N1012963" s="70"/>
      <c r="O1012963" s="67"/>
      <c r="P1012963" s="6"/>
      <c r="Q1012963" s="6"/>
      <c r="R1012963" s="71"/>
      <c r="S1012963" s="6"/>
      <c r="T1012963" s="6"/>
      <c r="U1012963" s="6"/>
      <c r="V1012963" s="9"/>
    </row>
    <row r="1012964" spans="1:22" customFormat="1">
      <c r="A1012964" s="2"/>
      <c r="B1012964" s="61"/>
      <c r="C1012964" s="52"/>
      <c r="D1012964" s="52"/>
      <c r="E1012964" s="6"/>
      <c r="F1012964" s="26"/>
      <c r="G1012964" s="26"/>
      <c r="H1012964" s="67"/>
      <c r="I1012964" s="68"/>
      <c r="J1012964" s="6"/>
      <c r="K1012964" s="69"/>
      <c r="L1012964" s="67"/>
      <c r="M1012964" s="67"/>
      <c r="N1012964" s="70"/>
      <c r="O1012964" s="67"/>
      <c r="P1012964" s="6"/>
      <c r="Q1012964" s="6"/>
      <c r="R1012964" s="71"/>
      <c r="S1012964" s="6"/>
      <c r="T1012964" s="6"/>
      <c r="U1012964" s="6"/>
      <c r="V1012964" s="9"/>
    </row>
    <row r="1012965" spans="1:22" customFormat="1">
      <c r="A1012965" s="2"/>
      <c r="B1012965" s="61"/>
      <c r="C1012965" s="52"/>
      <c r="D1012965" s="52"/>
      <c r="E1012965" s="6"/>
      <c r="F1012965" s="26"/>
      <c r="G1012965" s="26"/>
      <c r="H1012965" s="67"/>
      <c r="I1012965" s="68"/>
      <c r="J1012965" s="6"/>
      <c r="K1012965" s="69"/>
      <c r="L1012965" s="67"/>
      <c r="M1012965" s="67"/>
      <c r="N1012965" s="70"/>
      <c r="O1012965" s="67"/>
      <c r="P1012965" s="6"/>
      <c r="Q1012965" s="6"/>
      <c r="R1012965" s="71"/>
      <c r="S1012965" s="6"/>
      <c r="T1012965" s="6"/>
      <c r="U1012965" s="6"/>
      <c r="V1012965" s="9"/>
    </row>
    <row r="1012966" spans="1:22" customFormat="1">
      <c r="A1012966" s="2"/>
      <c r="B1012966" s="61"/>
      <c r="C1012966" s="52"/>
      <c r="D1012966" s="52"/>
      <c r="E1012966" s="6"/>
      <c r="F1012966" s="26"/>
      <c r="G1012966" s="26"/>
      <c r="H1012966" s="67"/>
      <c r="I1012966" s="68"/>
      <c r="J1012966" s="6"/>
      <c r="K1012966" s="69"/>
      <c r="L1012966" s="67"/>
      <c r="M1012966" s="67"/>
      <c r="N1012966" s="70"/>
      <c r="O1012966" s="67"/>
      <c r="P1012966" s="6"/>
      <c r="Q1012966" s="6"/>
      <c r="R1012966" s="71"/>
      <c r="S1012966" s="6"/>
      <c r="T1012966" s="6"/>
      <c r="U1012966" s="6"/>
      <c r="V1012966" s="9"/>
    </row>
    <row r="1012967" spans="1:22" customFormat="1">
      <c r="A1012967" s="2"/>
      <c r="B1012967" s="61"/>
      <c r="C1012967" s="52"/>
      <c r="D1012967" s="52"/>
      <c r="E1012967" s="6"/>
      <c r="F1012967" s="26"/>
      <c r="G1012967" s="26"/>
      <c r="H1012967" s="67"/>
      <c r="I1012967" s="68"/>
      <c r="J1012967" s="6"/>
      <c r="K1012967" s="69"/>
      <c r="L1012967" s="67"/>
      <c r="M1012967" s="67"/>
      <c r="N1012967" s="70"/>
      <c r="O1012967" s="67"/>
      <c r="P1012967" s="6"/>
      <c r="Q1012967" s="6"/>
      <c r="R1012967" s="71"/>
      <c r="S1012967" s="6"/>
      <c r="T1012967" s="6"/>
      <c r="U1012967" s="6"/>
      <c r="V1012967" s="9"/>
    </row>
    <row r="1012968" spans="1:22" customFormat="1">
      <c r="A1012968" s="2"/>
      <c r="B1012968" s="61"/>
      <c r="C1012968" s="52"/>
      <c r="D1012968" s="52"/>
      <c r="E1012968" s="6"/>
      <c r="F1012968" s="26"/>
      <c r="G1012968" s="26"/>
      <c r="H1012968" s="67"/>
      <c r="I1012968" s="68"/>
      <c r="J1012968" s="6"/>
      <c r="K1012968" s="69"/>
      <c r="L1012968" s="67"/>
      <c r="M1012968" s="67"/>
      <c r="N1012968" s="70"/>
      <c r="O1012968" s="67"/>
      <c r="P1012968" s="6"/>
      <c r="Q1012968" s="6"/>
      <c r="R1012968" s="71"/>
      <c r="S1012968" s="6"/>
      <c r="T1012968" s="6"/>
      <c r="U1012968" s="6"/>
      <c r="V1012968" s="9"/>
    </row>
    <row r="1012969" spans="1:22" customFormat="1">
      <c r="A1012969" s="2"/>
      <c r="B1012969" s="61"/>
      <c r="C1012969" s="52"/>
      <c r="D1012969" s="52"/>
      <c r="E1012969" s="6"/>
      <c r="F1012969" s="26"/>
      <c r="G1012969" s="26"/>
      <c r="H1012969" s="67"/>
      <c r="I1012969" s="68"/>
      <c r="J1012969" s="6"/>
      <c r="K1012969" s="69"/>
      <c r="L1012969" s="67"/>
      <c r="M1012969" s="67"/>
      <c r="N1012969" s="70"/>
      <c r="O1012969" s="67"/>
      <c r="P1012969" s="6"/>
      <c r="Q1012969" s="6"/>
      <c r="R1012969" s="71"/>
      <c r="S1012969" s="6"/>
      <c r="T1012969" s="6"/>
      <c r="U1012969" s="6"/>
      <c r="V1012969" s="9"/>
    </row>
    <row r="1012970" spans="1:22" customFormat="1">
      <c r="A1012970" s="2"/>
      <c r="B1012970" s="61"/>
      <c r="C1012970" s="52"/>
      <c r="D1012970" s="52"/>
      <c r="E1012970" s="6"/>
      <c r="F1012970" s="26"/>
      <c r="G1012970" s="26"/>
      <c r="H1012970" s="67"/>
      <c r="I1012970" s="68"/>
      <c r="J1012970" s="6"/>
      <c r="K1012970" s="69"/>
      <c r="L1012970" s="67"/>
      <c r="M1012970" s="67"/>
      <c r="N1012970" s="70"/>
      <c r="O1012970" s="67"/>
      <c r="P1012970" s="6"/>
      <c r="Q1012970" s="6"/>
      <c r="R1012970" s="71"/>
      <c r="S1012970" s="6"/>
      <c r="T1012970" s="6"/>
      <c r="U1012970" s="6"/>
      <c r="V1012970" s="9"/>
    </row>
    <row r="1012971" spans="1:22" customFormat="1">
      <c r="A1012971" s="2"/>
      <c r="B1012971" s="61"/>
      <c r="C1012971" s="52"/>
      <c r="D1012971" s="52"/>
      <c r="E1012971" s="6"/>
      <c r="F1012971" s="26"/>
      <c r="G1012971" s="26"/>
      <c r="H1012971" s="67"/>
      <c r="I1012971" s="68"/>
      <c r="J1012971" s="6"/>
      <c r="K1012971" s="69"/>
      <c r="L1012971" s="67"/>
      <c r="M1012971" s="67"/>
      <c r="N1012971" s="70"/>
      <c r="O1012971" s="67"/>
      <c r="P1012971" s="6"/>
      <c r="Q1012971" s="6"/>
      <c r="R1012971" s="71"/>
      <c r="S1012971" s="6"/>
      <c r="T1012971" s="6"/>
      <c r="U1012971" s="6"/>
      <c r="V1012971" s="9"/>
    </row>
    <row r="1012972" spans="1:22" customFormat="1">
      <c r="A1012972" s="2"/>
      <c r="B1012972" s="61"/>
      <c r="C1012972" s="52"/>
      <c r="D1012972" s="52"/>
      <c r="E1012972" s="6"/>
      <c r="F1012972" s="26"/>
      <c r="G1012972" s="26"/>
      <c r="H1012972" s="67"/>
      <c r="I1012972" s="68"/>
      <c r="J1012972" s="6"/>
      <c r="K1012972" s="69"/>
      <c r="L1012972" s="67"/>
      <c r="M1012972" s="67"/>
      <c r="N1012972" s="70"/>
      <c r="O1012972" s="67"/>
      <c r="P1012972" s="6"/>
      <c r="Q1012972" s="6"/>
      <c r="R1012972" s="71"/>
      <c r="S1012972" s="6"/>
      <c r="T1012972" s="6"/>
      <c r="U1012972" s="6"/>
      <c r="V1012972" s="9"/>
    </row>
    <row r="1012973" spans="1:22" customFormat="1">
      <c r="A1012973" s="2"/>
      <c r="B1012973" s="61"/>
      <c r="C1012973" s="52"/>
      <c r="D1012973" s="52"/>
      <c r="E1012973" s="6"/>
      <c r="F1012973" s="26"/>
      <c r="G1012973" s="26"/>
      <c r="H1012973" s="67"/>
      <c r="I1012973" s="68"/>
      <c r="J1012973" s="6"/>
      <c r="K1012973" s="69"/>
      <c r="L1012973" s="67"/>
      <c r="M1012973" s="67"/>
      <c r="N1012973" s="70"/>
      <c r="O1012973" s="67"/>
      <c r="P1012973" s="6"/>
      <c r="Q1012973" s="6"/>
      <c r="R1012973" s="71"/>
      <c r="S1012973" s="6"/>
      <c r="T1012973" s="6"/>
      <c r="U1012973" s="6"/>
      <c r="V1012973" s="9"/>
    </row>
    <row r="1012974" spans="1:22" customFormat="1">
      <c r="A1012974" s="2"/>
      <c r="B1012974" s="61"/>
      <c r="C1012974" s="52"/>
      <c r="D1012974" s="52"/>
      <c r="E1012974" s="6"/>
      <c r="F1012974" s="26"/>
      <c r="G1012974" s="26"/>
      <c r="H1012974" s="67"/>
      <c r="I1012974" s="68"/>
      <c r="J1012974" s="6"/>
      <c r="K1012974" s="69"/>
      <c r="L1012974" s="67"/>
      <c r="M1012974" s="67"/>
      <c r="N1012974" s="70"/>
      <c r="O1012974" s="67"/>
      <c r="P1012974" s="6"/>
      <c r="Q1012974" s="6"/>
      <c r="R1012974" s="71"/>
      <c r="S1012974" s="6"/>
      <c r="T1012974" s="6"/>
      <c r="U1012974" s="6"/>
      <c r="V1012974" s="9"/>
    </row>
    <row r="1012975" spans="1:22" customFormat="1">
      <c r="A1012975" s="2"/>
      <c r="B1012975" s="61"/>
      <c r="C1012975" s="52"/>
      <c r="D1012975" s="52"/>
      <c r="E1012975" s="6"/>
      <c r="F1012975" s="26"/>
      <c r="G1012975" s="26"/>
      <c r="H1012975" s="67"/>
      <c r="I1012975" s="68"/>
      <c r="J1012975" s="6"/>
      <c r="K1012975" s="69"/>
      <c r="L1012975" s="67"/>
      <c r="M1012975" s="67"/>
      <c r="N1012975" s="70"/>
      <c r="O1012975" s="67"/>
      <c r="P1012975" s="6"/>
      <c r="Q1012975" s="6"/>
      <c r="R1012975" s="71"/>
      <c r="S1012975" s="6"/>
      <c r="T1012975" s="6"/>
      <c r="U1012975" s="6"/>
      <c r="V1012975" s="9"/>
    </row>
    <row r="1012976" spans="1:22" customFormat="1">
      <c r="A1012976" s="2"/>
      <c r="B1012976" s="61"/>
      <c r="C1012976" s="52"/>
      <c r="D1012976" s="52"/>
      <c r="E1012976" s="6"/>
      <c r="F1012976" s="26"/>
      <c r="G1012976" s="26"/>
      <c r="H1012976" s="67"/>
      <c r="I1012976" s="68"/>
      <c r="J1012976" s="6"/>
      <c r="K1012976" s="69"/>
      <c r="L1012976" s="67"/>
      <c r="M1012976" s="67"/>
      <c r="N1012976" s="70"/>
      <c r="O1012976" s="67"/>
      <c r="P1012976" s="6"/>
      <c r="Q1012976" s="6"/>
      <c r="R1012976" s="71"/>
      <c r="S1012976" s="6"/>
      <c r="T1012976" s="6"/>
      <c r="U1012976" s="6"/>
      <c r="V1012976" s="9"/>
    </row>
    <row r="1012977" spans="1:22" customFormat="1">
      <c r="A1012977" s="2"/>
      <c r="B1012977" s="61"/>
      <c r="C1012977" s="52"/>
      <c r="D1012977" s="52"/>
      <c r="E1012977" s="6"/>
      <c r="F1012977" s="26"/>
      <c r="G1012977" s="26"/>
      <c r="H1012977" s="67"/>
      <c r="I1012977" s="68"/>
      <c r="J1012977" s="6"/>
      <c r="K1012977" s="69"/>
      <c r="L1012977" s="67"/>
      <c r="M1012977" s="67"/>
      <c r="N1012977" s="70"/>
      <c r="O1012977" s="67"/>
      <c r="P1012977" s="6"/>
      <c r="Q1012977" s="6"/>
      <c r="R1012977" s="71"/>
      <c r="S1012977" s="6"/>
      <c r="T1012977" s="6"/>
      <c r="U1012977" s="6"/>
      <c r="V1012977" s="9"/>
    </row>
    <row r="1012978" spans="1:22" customFormat="1">
      <c r="A1012978" s="2"/>
      <c r="B1012978" s="61"/>
      <c r="C1012978" s="52"/>
      <c r="D1012978" s="52"/>
      <c r="E1012978" s="6"/>
      <c r="F1012978" s="26"/>
      <c r="G1012978" s="26"/>
      <c r="H1012978" s="67"/>
      <c r="I1012978" s="68"/>
      <c r="J1012978" s="6"/>
      <c r="K1012978" s="69"/>
      <c r="L1012978" s="67"/>
      <c r="M1012978" s="67"/>
      <c r="N1012978" s="70"/>
      <c r="O1012978" s="67"/>
      <c r="P1012978" s="6"/>
      <c r="Q1012978" s="6"/>
      <c r="R1012978" s="71"/>
      <c r="S1012978" s="6"/>
      <c r="T1012978" s="6"/>
      <c r="U1012978" s="6"/>
      <c r="V1012978" s="9"/>
    </row>
    <row r="1012979" spans="1:22" customFormat="1">
      <c r="A1012979" s="2"/>
      <c r="B1012979" s="61"/>
      <c r="C1012979" s="52"/>
      <c r="D1012979" s="52"/>
      <c r="E1012979" s="6"/>
      <c r="F1012979" s="26"/>
      <c r="G1012979" s="26"/>
      <c r="H1012979" s="67"/>
      <c r="I1012979" s="68"/>
      <c r="J1012979" s="6"/>
      <c r="K1012979" s="69"/>
      <c r="L1012979" s="67"/>
      <c r="M1012979" s="67"/>
      <c r="N1012979" s="70"/>
      <c r="O1012979" s="67"/>
      <c r="P1012979" s="6"/>
      <c r="Q1012979" s="6"/>
      <c r="R1012979" s="71"/>
      <c r="S1012979" s="6"/>
      <c r="T1012979" s="6"/>
      <c r="U1012979" s="6"/>
      <c r="V1012979" s="9"/>
    </row>
    <row r="1012980" spans="1:22" customFormat="1">
      <c r="A1012980" s="2"/>
      <c r="B1012980" s="61"/>
      <c r="C1012980" s="52"/>
      <c r="D1012980" s="52"/>
      <c r="E1012980" s="6"/>
      <c r="F1012980" s="26"/>
      <c r="G1012980" s="26"/>
      <c r="H1012980" s="67"/>
      <c r="I1012980" s="68"/>
      <c r="J1012980" s="6"/>
      <c r="K1012980" s="69"/>
      <c r="L1012980" s="67"/>
      <c r="M1012980" s="67"/>
      <c r="N1012980" s="70"/>
      <c r="O1012980" s="67"/>
      <c r="P1012980" s="6"/>
      <c r="Q1012980" s="6"/>
      <c r="R1012980" s="71"/>
      <c r="S1012980" s="6"/>
      <c r="T1012980" s="6"/>
      <c r="U1012980" s="6"/>
      <c r="V1012980" s="9"/>
    </row>
    <row r="1012981" spans="1:22" customFormat="1">
      <c r="A1012981" s="2"/>
      <c r="B1012981" s="61"/>
      <c r="C1012981" s="52"/>
      <c r="D1012981" s="52"/>
      <c r="E1012981" s="6"/>
      <c r="F1012981" s="26"/>
      <c r="G1012981" s="26"/>
      <c r="H1012981" s="67"/>
      <c r="I1012981" s="68"/>
      <c r="J1012981" s="6"/>
      <c r="K1012981" s="69"/>
      <c r="L1012981" s="67"/>
      <c r="M1012981" s="67"/>
      <c r="N1012981" s="70"/>
      <c r="O1012981" s="67"/>
      <c r="P1012981" s="6"/>
      <c r="Q1012981" s="6"/>
      <c r="R1012981" s="71"/>
      <c r="S1012981" s="6"/>
      <c r="T1012981" s="6"/>
      <c r="U1012981" s="6"/>
      <c r="V1012981" s="9"/>
    </row>
    <row r="1012982" spans="1:22" customFormat="1">
      <c r="A1012982" s="2"/>
      <c r="B1012982" s="61"/>
      <c r="C1012982" s="52"/>
      <c r="D1012982" s="52"/>
      <c r="E1012982" s="6"/>
      <c r="F1012982" s="26"/>
      <c r="G1012982" s="26"/>
      <c r="H1012982" s="67"/>
      <c r="I1012982" s="68"/>
      <c r="J1012982" s="6"/>
      <c r="K1012982" s="69"/>
      <c r="L1012982" s="67"/>
      <c r="M1012982" s="67"/>
      <c r="N1012982" s="70"/>
      <c r="O1012982" s="67"/>
      <c r="P1012982" s="6"/>
      <c r="Q1012982" s="6"/>
      <c r="R1012982" s="71"/>
      <c r="S1012982" s="6"/>
      <c r="T1012982" s="6"/>
      <c r="U1012982" s="6"/>
      <c r="V1012982" s="9"/>
    </row>
    <row r="1012983" spans="1:22" customFormat="1">
      <c r="A1012983" s="2"/>
      <c r="B1012983" s="61"/>
      <c r="C1012983" s="52"/>
      <c r="D1012983" s="52"/>
      <c r="E1012983" s="6"/>
      <c r="F1012983" s="26"/>
      <c r="G1012983" s="26"/>
      <c r="H1012983" s="67"/>
      <c r="I1012983" s="68"/>
      <c r="J1012983" s="6"/>
      <c r="K1012983" s="69"/>
      <c r="L1012983" s="67"/>
      <c r="M1012983" s="67"/>
      <c r="N1012983" s="70"/>
      <c r="O1012983" s="67"/>
      <c r="P1012983" s="6"/>
      <c r="Q1012983" s="6"/>
      <c r="R1012983" s="71"/>
      <c r="S1012983" s="6"/>
      <c r="T1012983" s="6"/>
      <c r="U1012983" s="6"/>
      <c r="V1012983" s="9"/>
    </row>
    <row r="1012984" spans="1:22" customFormat="1">
      <c r="A1012984" s="2"/>
      <c r="B1012984" s="61"/>
      <c r="C1012984" s="52"/>
      <c r="D1012984" s="52"/>
      <c r="E1012984" s="6"/>
      <c r="F1012984" s="26"/>
      <c r="G1012984" s="26"/>
      <c r="H1012984" s="67"/>
      <c r="I1012984" s="68"/>
      <c r="J1012984" s="6"/>
      <c r="K1012984" s="69"/>
      <c r="L1012984" s="67"/>
      <c r="M1012984" s="67"/>
      <c r="N1012984" s="70"/>
      <c r="O1012984" s="67"/>
      <c r="P1012984" s="6"/>
      <c r="Q1012984" s="6"/>
      <c r="R1012984" s="71"/>
      <c r="S1012984" s="6"/>
      <c r="T1012984" s="6"/>
      <c r="U1012984" s="6"/>
      <c r="V1012984" s="9"/>
    </row>
    <row r="1012985" spans="1:22" customFormat="1">
      <c r="A1012985" s="2"/>
      <c r="B1012985" s="61"/>
      <c r="C1012985" s="52"/>
      <c r="D1012985" s="52"/>
      <c r="E1012985" s="6"/>
      <c r="F1012985" s="26"/>
      <c r="G1012985" s="26"/>
      <c r="H1012985" s="67"/>
      <c r="I1012985" s="68"/>
      <c r="J1012985" s="6"/>
      <c r="K1012985" s="69"/>
      <c r="L1012985" s="67"/>
      <c r="M1012985" s="67"/>
      <c r="N1012985" s="70"/>
      <c r="O1012985" s="67"/>
      <c r="P1012985" s="6"/>
      <c r="Q1012985" s="6"/>
      <c r="R1012985" s="71"/>
      <c r="S1012985" s="6"/>
      <c r="T1012985" s="6"/>
      <c r="U1012985" s="6"/>
      <c r="V1012985" s="9"/>
    </row>
    <row r="1012986" spans="1:22" customFormat="1">
      <c r="A1012986" s="2"/>
      <c r="B1012986" s="61"/>
      <c r="C1012986" s="52"/>
      <c r="D1012986" s="52"/>
      <c r="E1012986" s="6"/>
      <c r="F1012986" s="26"/>
      <c r="G1012986" s="26"/>
      <c r="H1012986" s="67"/>
      <c r="I1012986" s="68"/>
      <c r="J1012986" s="6"/>
      <c r="K1012986" s="69"/>
      <c r="L1012986" s="67"/>
      <c r="M1012986" s="67"/>
      <c r="N1012986" s="70"/>
      <c r="O1012986" s="67"/>
      <c r="P1012986" s="6"/>
      <c r="Q1012986" s="6"/>
      <c r="R1012986" s="71"/>
      <c r="S1012986" s="6"/>
      <c r="T1012986" s="6"/>
      <c r="U1012986" s="6"/>
      <c r="V1012986" s="9"/>
    </row>
    <row r="1012987" spans="1:22" customFormat="1">
      <c r="A1012987" s="2"/>
      <c r="B1012987" s="61"/>
      <c r="C1012987" s="52"/>
      <c r="D1012987" s="52"/>
      <c r="E1012987" s="6"/>
      <c r="F1012987" s="26"/>
      <c r="G1012987" s="26"/>
      <c r="H1012987" s="67"/>
      <c r="I1012987" s="68"/>
      <c r="J1012987" s="6"/>
      <c r="K1012987" s="69"/>
      <c r="L1012987" s="67"/>
      <c r="M1012987" s="67"/>
      <c r="N1012987" s="70"/>
      <c r="O1012987" s="67"/>
      <c r="P1012987" s="6"/>
      <c r="Q1012987" s="6"/>
      <c r="R1012987" s="71"/>
      <c r="S1012987" s="6"/>
      <c r="T1012987" s="6"/>
      <c r="U1012987" s="6"/>
      <c r="V1012987" s="9"/>
    </row>
    <row r="1012988" spans="1:22" customFormat="1">
      <c r="A1012988" s="2"/>
      <c r="B1012988" s="61"/>
      <c r="C1012988" s="52"/>
      <c r="D1012988" s="52"/>
      <c r="E1012988" s="6"/>
      <c r="F1012988" s="26"/>
      <c r="G1012988" s="26"/>
      <c r="H1012988" s="67"/>
      <c r="I1012988" s="68"/>
      <c r="J1012988" s="6"/>
      <c r="K1012988" s="69"/>
      <c r="L1012988" s="67"/>
      <c r="M1012988" s="67"/>
      <c r="N1012988" s="70"/>
      <c r="O1012988" s="67"/>
      <c r="P1012988" s="6"/>
      <c r="Q1012988" s="6"/>
      <c r="R1012988" s="71"/>
      <c r="S1012988" s="6"/>
      <c r="T1012988" s="6"/>
      <c r="U1012988" s="6"/>
      <c r="V1012988" s="9"/>
    </row>
    <row r="1012989" spans="1:22" customFormat="1">
      <c r="A1012989" s="2"/>
      <c r="B1012989" s="61"/>
      <c r="C1012989" s="52"/>
      <c r="D1012989" s="52"/>
      <c r="E1012989" s="6"/>
      <c r="F1012989" s="26"/>
      <c r="G1012989" s="26"/>
      <c r="H1012989" s="67"/>
      <c r="I1012989" s="68"/>
      <c r="J1012989" s="6"/>
      <c r="K1012989" s="69"/>
      <c r="L1012989" s="67"/>
      <c r="M1012989" s="67"/>
      <c r="N1012989" s="70"/>
      <c r="O1012989" s="67"/>
      <c r="P1012989" s="6"/>
      <c r="Q1012989" s="6"/>
      <c r="R1012989" s="71"/>
      <c r="S1012989" s="6"/>
      <c r="T1012989" s="6"/>
      <c r="U1012989" s="6"/>
      <c r="V1012989" s="9"/>
    </row>
    <row r="1012990" spans="1:22" customFormat="1">
      <c r="A1012990" s="2"/>
      <c r="B1012990" s="61"/>
      <c r="C1012990" s="52"/>
      <c r="D1012990" s="52"/>
      <c r="E1012990" s="6"/>
      <c r="F1012990" s="26"/>
      <c r="G1012990" s="26"/>
      <c r="H1012990" s="67"/>
      <c r="I1012990" s="68"/>
      <c r="J1012990" s="6"/>
      <c r="K1012990" s="69"/>
      <c r="L1012990" s="67"/>
      <c r="M1012990" s="67"/>
      <c r="N1012990" s="70"/>
      <c r="O1012990" s="67"/>
      <c r="P1012990" s="6"/>
      <c r="Q1012990" s="6"/>
      <c r="R1012990" s="71"/>
      <c r="S1012990" s="6"/>
      <c r="T1012990" s="6"/>
      <c r="U1012990" s="6"/>
      <c r="V1012990" s="9"/>
    </row>
    <row r="1012991" spans="1:22" customFormat="1">
      <c r="A1012991" s="2"/>
      <c r="B1012991" s="61"/>
      <c r="C1012991" s="52"/>
      <c r="D1012991" s="52"/>
      <c r="E1012991" s="6"/>
      <c r="F1012991" s="26"/>
      <c r="G1012991" s="26"/>
      <c r="H1012991" s="67"/>
      <c r="I1012991" s="68"/>
      <c r="J1012991" s="6"/>
      <c r="K1012991" s="69"/>
      <c r="L1012991" s="67"/>
      <c r="M1012991" s="67"/>
      <c r="N1012991" s="70"/>
      <c r="O1012991" s="67"/>
      <c r="P1012991" s="6"/>
      <c r="Q1012991" s="6"/>
      <c r="R1012991" s="71"/>
      <c r="S1012991" s="6"/>
      <c r="T1012991" s="6"/>
      <c r="U1012991" s="6"/>
      <c r="V1012991" s="9"/>
    </row>
    <row r="1012992" spans="1:22" customFormat="1">
      <c r="A1012992" s="2"/>
      <c r="B1012992" s="61"/>
      <c r="C1012992" s="52"/>
      <c r="D1012992" s="52"/>
      <c r="E1012992" s="6"/>
      <c r="F1012992" s="26"/>
      <c r="G1012992" s="26"/>
      <c r="H1012992" s="67"/>
      <c r="I1012992" s="68"/>
      <c r="J1012992" s="6"/>
      <c r="K1012992" s="69"/>
      <c r="L1012992" s="67"/>
      <c r="M1012992" s="67"/>
      <c r="N1012992" s="70"/>
      <c r="O1012992" s="67"/>
      <c r="P1012992" s="6"/>
      <c r="Q1012992" s="6"/>
      <c r="R1012992" s="71"/>
      <c r="S1012992" s="6"/>
      <c r="T1012992" s="6"/>
      <c r="U1012992" s="6"/>
      <c r="V1012992" s="9"/>
    </row>
    <row r="1012993" spans="1:22" customFormat="1">
      <c r="A1012993" s="2"/>
      <c r="B1012993" s="61"/>
      <c r="C1012993" s="52"/>
      <c r="D1012993" s="52"/>
      <c r="E1012993" s="6"/>
      <c r="F1012993" s="26"/>
      <c r="G1012993" s="26"/>
      <c r="H1012993" s="67"/>
      <c r="I1012993" s="68"/>
      <c r="J1012993" s="6"/>
      <c r="K1012993" s="69"/>
      <c r="L1012993" s="67"/>
      <c r="M1012993" s="67"/>
      <c r="N1012993" s="70"/>
      <c r="O1012993" s="67"/>
      <c r="P1012993" s="6"/>
      <c r="Q1012993" s="6"/>
      <c r="R1012993" s="71"/>
      <c r="S1012993" s="6"/>
      <c r="T1012993" s="6"/>
      <c r="U1012993" s="6"/>
      <c r="V1012993" s="9"/>
    </row>
    <row r="1012994" spans="1:22" customFormat="1">
      <c r="A1012994" s="2"/>
      <c r="B1012994" s="61"/>
      <c r="C1012994" s="52"/>
      <c r="D1012994" s="52"/>
      <c r="E1012994" s="6"/>
      <c r="F1012994" s="26"/>
      <c r="G1012994" s="26"/>
      <c r="H1012994" s="67"/>
      <c r="I1012994" s="68"/>
      <c r="J1012994" s="6"/>
      <c r="K1012994" s="69"/>
      <c r="L1012994" s="67"/>
      <c r="M1012994" s="67"/>
      <c r="N1012994" s="70"/>
      <c r="O1012994" s="67"/>
      <c r="P1012994" s="6"/>
      <c r="Q1012994" s="6"/>
      <c r="R1012994" s="71"/>
      <c r="S1012994" s="6"/>
      <c r="T1012994" s="6"/>
      <c r="U1012994" s="6"/>
      <c r="V1012994" s="9"/>
    </row>
    <row r="1012995" spans="1:22" customFormat="1">
      <c r="A1012995" s="2"/>
      <c r="B1012995" s="61"/>
      <c r="C1012995" s="52"/>
      <c r="D1012995" s="52"/>
      <c r="E1012995" s="6"/>
      <c r="F1012995" s="26"/>
      <c r="G1012995" s="26"/>
      <c r="H1012995" s="67"/>
      <c r="I1012995" s="68"/>
      <c r="J1012995" s="6"/>
      <c r="K1012995" s="69"/>
      <c r="L1012995" s="67"/>
      <c r="M1012995" s="67"/>
      <c r="N1012995" s="70"/>
      <c r="O1012995" s="67"/>
      <c r="P1012995" s="6"/>
      <c r="Q1012995" s="6"/>
      <c r="R1012995" s="71"/>
      <c r="S1012995" s="6"/>
      <c r="T1012995" s="6"/>
      <c r="U1012995" s="6"/>
      <c r="V1012995" s="9"/>
    </row>
    <row r="1012996" spans="1:22" customFormat="1">
      <c r="A1012996" s="2"/>
      <c r="B1012996" s="61"/>
      <c r="C1012996" s="52"/>
      <c r="D1012996" s="52"/>
      <c r="E1012996" s="6"/>
      <c r="F1012996" s="26"/>
      <c r="G1012996" s="26"/>
      <c r="H1012996" s="67"/>
      <c r="I1012996" s="68"/>
      <c r="J1012996" s="6"/>
      <c r="K1012996" s="69"/>
      <c r="L1012996" s="67"/>
      <c r="M1012996" s="67"/>
      <c r="N1012996" s="70"/>
      <c r="O1012996" s="67"/>
      <c r="P1012996" s="6"/>
      <c r="Q1012996" s="6"/>
      <c r="R1012996" s="71"/>
      <c r="S1012996" s="6"/>
      <c r="T1012996" s="6"/>
      <c r="U1012996" s="6"/>
      <c r="V1012996" s="9"/>
    </row>
    <row r="1012997" spans="1:22" customFormat="1">
      <c r="A1012997" s="2"/>
      <c r="B1012997" s="61"/>
      <c r="C1012997" s="52"/>
      <c r="D1012997" s="52"/>
      <c r="E1012997" s="6"/>
      <c r="F1012997" s="26"/>
      <c r="G1012997" s="26"/>
      <c r="H1012997" s="67"/>
      <c r="I1012997" s="68"/>
      <c r="J1012997" s="6"/>
      <c r="K1012997" s="69"/>
      <c r="L1012997" s="67"/>
      <c r="M1012997" s="67"/>
      <c r="N1012997" s="70"/>
      <c r="O1012997" s="67"/>
      <c r="P1012997" s="6"/>
      <c r="Q1012997" s="6"/>
      <c r="R1012997" s="71"/>
      <c r="S1012997" s="6"/>
      <c r="T1012997" s="6"/>
      <c r="U1012997" s="6"/>
      <c r="V1012997" s="9"/>
    </row>
    <row r="1012998" spans="1:22" customFormat="1">
      <c r="A1012998" s="2"/>
      <c r="B1012998" s="61"/>
      <c r="C1012998" s="52"/>
      <c r="D1012998" s="52"/>
      <c r="E1012998" s="6"/>
      <c r="F1012998" s="26"/>
      <c r="G1012998" s="26"/>
      <c r="H1012998" s="67"/>
      <c r="I1012998" s="68"/>
      <c r="J1012998" s="6"/>
      <c r="K1012998" s="69"/>
      <c r="L1012998" s="67"/>
      <c r="M1012998" s="67"/>
      <c r="N1012998" s="70"/>
      <c r="O1012998" s="67"/>
      <c r="P1012998" s="6"/>
      <c r="Q1012998" s="6"/>
      <c r="R1012998" s="71"/>
      <c r="S1012998" s="6"/>
      <c r="T1012998" s="6"/>
      <c r="U1012998" s="6"/>
      <c r="V1012998" s="9"/>
    </row>
    <row r="1012999" spans="1:22" customFormat="1">
      <c r="A1012999" s="2"/>
      <c r="B1012999" s="61"/>
      <c r="C1012999" s="52"/>
      <c r="D1012999" s="52"/>
      <c r="E1012999" s="6"/>
      <c r="F1012999" s="26"/>
      <c r="G1012999" s="26"/>
      <c r="H1012999" s="67"/>
      <c r="I1012999" s="68"/>
      <c r="J1012999" s="6"/>
      <c r="K1012999" s="69"/>
      <c r="L1012999" s="67"/>
      <c r="M1012999" s="67"/>
      <c r="N1012999" s="70"/>
      <c r="O1012999" s="67"/>
      <c r="P1012999" s="6"/>
      <c r="Q1012999" s="6"/>
      <c r="R1012999" s="71"/>
      <c r="S1012999" s="6"/>
      <c r="T1012999" s="6"/>
      <c r="U1012999" s="6"/>
      <c r="V1012999" s="9"/>
    </row>
    <row r="1013000" spans="1:22" customFormat="1">
      <c r="A1013000" s="2"/>
      <c r="B1013000" s="61"/>
      <c r="C1013000" s="52"/>
      <c r="D1013000" s="52"/>
      <c r="E1013000" s="6"/>
      <c r="F1013000" s="26"/>
      <c r="G1013000" s="26"/>
      <c r="H1013000" s="67"/>
      <c r="I1013000" s="68"/>
      <c r="J1013000" s="6"/>
      <c r="K1013000" s="69"/>
      <c r="L1013000" s="67"/>
      <c r="M1013000" s="67"/>
      <c r="N1013000" s="70"/>
      <c r="O1013000" s="67"/>
      <c r="P1013000" s="6"/>
      <c r="Q1013000" s="6"/>
      <c r="R1013000" s="71"/>
      <c r="S1013000" s="6"/>
      <c r="T1013000" s="6"/>
      <c r="U1013000" s="6"/>
      <c r="V1013000" s="9"/>
    </row>
    <row r="1013001" spans="1:22" customFormat="1">
      <c r="A1013001" s="2"/>
      <c r="B1013001" s="61"/>
      <c r="C1013001" s="52"/>
      <c r="D1013001" s="52"/>
      <c r="E1013001" s="6"/>
      <c r="F1013001" s="26"/>
      <c r="G1013001" s="26"/>
      <c r="H1013001" s="67"/>
      <c r="I1013001" s="68"/>
      <c r="J1013001" s="6"/>
      <c r="K1013001" s="69"/>
      <c r="L1013001" s="67"/>
      <c r="M1013001" s="67"/>
      <c r="N1013001" s="70"/>
      <c r="O1013001" s="67"/>
      <c r="P1013001" s="6"/>
      <c r="Q1013001" s="6"/>
      <c r="R1013001" s="71"/>
      <c r="S1013001" s="6"/>
      <c r="T1013001" s="6"/>
      <c r="U1013001" s="6"/>
      <c r="V1013001" s="9"/>
    </row>
    <row r="1013002" spans="1:22" customFormat="1">
      <c r="A1013002" s="2"/>
      <c r="B1013002" s="61"/>
      <c r="C1013002" s="52"/>
      <c r="D1013002" s="52"/>
      <c r="E1013002" s="6"/>
      <c r="F1013002" s="26"/>
      <c r="G1013002" s="26"/>
      <c r="H1013002" s="67"/>
      <c r="I1013002" s="68"/>
      <c r="J1013002" s="6"/>
      <c r="K1013002" s="69"/>
      <c r="L1013002" s="67"/>
      <c r="M1013002" s="67"/>
      <c r="N1013002" s="70"/>
      <c r="O1013002" s="67"/>
      <c r="P1013002" s="6"/>
      <c r="Q1013002" s="6"/>
      <c r="R1013002" s="71"/>
      <c r="S1013002" s="6"/>
      <c r="T1013002" s="6"/>
      <c r="U1013002" s="6"/>
      <c r="V1013002" s="9"/>
    </row>
    <row r="1013003" spans="1:22" customFormat="1">
      <c r="A1013003" s="2"/>
      <c r="B1013003" s="61"/>
      <c r="C1013003" s="52"/>
      <c r="D1013003" s="52"/>
      <c r="E1013003" s="6"/>
      <c r="F1013003" s="26"/>
      <c r="G1013003" s="26"/>
      <c r="H1013003" s="67"/>
      <c r="I1013003" s="68"/>
      <c r="J1013003" s="6"/>
      <c r="K1013003" s="69"/>
      <c r="L1013003" s="67"/>
      <c r="M1013003" s="67"/>
      <c r="N1013003" s="70"/>
      <c r="O1013003" s="67"/>
      <c r="P1013003" s="6"/>
      <c r="Q1013003" s="6"/>
      <c r="R1013003" s="71"/>
      <c r="S1013003" s="6"/>
      <c r="T1013003" s="6"/>
      <c r="U1013003" s="6"/>
      <c r="V1013003" s="9"/>
    </row>
    <row r="1013004" spans="1:22" customFormat="1">
      <c r="A1013004" s="2"/>
      <c r="B1013004" s="61"/>
      <c r="C1013004" s="52"/>
      <c r="D1013004" s="52"/>
      <c r="E1013004" s="6"/>
      <c r="F1013004" s="26"/>
      <c r="G1013004" s="26"/>
      <c r="H1013004" s="67"/>
      <c r="I1013004" s="68"/>
      <c r="J1013004" s="6"/>
      <c r="K1013004" s="69"/>
      <c r="L1013004" s="67"/>
      <c r="M1013004" s="67"/>
      <c r="N1013004" s="70"/>
      <c r="O1013004" s="67"/>
      <c r="P1013004" s="6"/>
      <c r="Q1013004" s="6"/>
      <c r="R1013004" s="71"/>
      <c r="S1013004" s="6"/>
      <c r="T1013004" s="6"/>
      <c r="U1013004" s="6"/>
      <c r="V1013004" s="9"/>
    </row>
    <row r="1013005" spans="1:22" customFormat="1">
      <c r="A1013005" s="2"/>
      <c r="B1013005" s="61"/>
      <c r="C1013005" s="52"/>
      <c r="D1013005" s="52"/>
      <c r="E1013005" s="6"/>
      <c r="F1013005" s="26"/>
      <c r="G1013005" s="26"/>
      <c r="H1013005" s="67"/>
      <c r="I1013005" s="68"/>
      <c r="J1013005" s="6"/>
      <c r="K1013005" s="69"/>
      <c r="L1013005" s="67"/>
      <c r="M1013005" s="67"/>
      <c r="N1013005" s="70"/>
      <c r="O1013005" s="67"/>
      <c r="P1013005" s="6"/>
      <c r="Q1013005" s="6"/>
      <c r="R1013005" s="71"/>
      <c r="S1013005" s="6"/>
      <c r="T1013005" s="6"/>
      <c r="U1013005" s="6"/>
      <c r="V1013005" s="9"/>
    </row>
    <row r="1013006" spans="1:22" customFormat="1">
      <c r="A1013006" s="2"/>
      <c r="B1013006" s="61"/>
      <c r="C1013006" s="52"/>
      <c r="D1013006" s="52"/>
      <c r="E1013006" s="6"/>
      <c r="F1013006" s="26"/>
      <c r="G1013006" s="26"/>
      <c r="H1013006" s="67"/>
      <c r="I1013006" s="68"/>
      <c r="J1013006" s="6"/>
      <c r="K1013006" s="69"/>
      <c r="L1013006" s="67"/>
      <c r="M1013006" s="67"/>
      <c r="N1013006" s="70"/>
      <c r="O1013006" s="67"/>
      <c r="P1013006" s="6"/>
      <c r="Q1013006" s="6"/>
      <c r="R1013006" s="71"/>
      <c r="S1013006" s="6"/>
      <c r="T1013006" s="6"/>
      <c r="U1013006" s="6"/>
      <c r="V1013006" s="9"/>
    </row>
    <row r="1013007" spans="1:22" customFormat="1">
      <c r="A1013007" s="2"/>
      <c r="B1013007" s="61"/>
      <c r="C1013007" s="52"/>
      <c r="D1013007" s="52"/>
      <c r="E1013007" s="6"/>
      <c r="F1013007" s="26"/>
      <c r="G1013007" s="26"/>
      <c r="H1013007" s="67"/>
      <c r="I1013007" s="68"/>
      <c r="J1013007" s="6"/>
      <c r="K1013007" s="69"/>
      <c r="L1013007" s="67"/>
      <c r="M1013007" s="67"/>
      <c r="N1013007" s="70"/>
      <c r="O1013007" s="67"/>
      <c r="P1013007" s="6"/>
      <c r="Q1013007" s="6"/>
      <c r="R1013007" s="71"/>
      <c r="S1013007" s="6"/>
      <c r="T1013007" s="6"/>
      <c r="U1013007" s="6"/>
      <c r="V1013007" s="9"/>
    </row>
    <row r="1013008" spans="1:22" customFormat="1">
      <c r="A1013008" s="2"/>
      <c r="B1013008" s="61"/>
      <c r="C1013008" s="52"/>
      <c r="D1013008" s="52"/>
      <c r="E1013008" s="6"/>
      <c r="F1013008" s="26"/>
      <c r="G1013008" s="26"/>
      <c r="H1013008" s="67"/>
      <c r="I1013008" s="68"/>
      <c r="J1013008" s="6"/>
      <c r="K1013008" s="69"/>
      <c r="L1013008" s="67"/>
      <c r="M1013008" s="67"/>
      <c r="N1013008" s="70"/>
      <c r="O1013008" s="67"/>
      <c r="P1013008" s="6"/>
      <c r="Q1013008" s="6"/>
      <c r="R1013008" s="71"/>
      <c r="S1013008" s="6"/>
      <c r="T1013008" s="6"/>
      <c r="U1013008" s="6"/>
      <c r="V1013008" s="9"/>
    </row>
    <row r="1013009" spans="1:22" customFormat="1">
      <c r="A1013009" s="2"/>
      <c r="B1013009" s="61"/>
      <c r="C1013009" s="52"/>
      <c r="D1013009" s="52"/>
      <c r="E1013009" s="6"/>
      <c r="F1013009" s="26"/>
      <c r="G1013009" s="26"/>
      <c r="H1013009" s="67"/>
      <c r="I1013009" s="68"/>
      <c r="J1013009" s="6"/>
      <c r="K1013009" s="69"/>
      <c r="L1013009" s="67"/>
      <c r="M1013009" s="67"/>
      <c r="N1013009" s="70"/>
      <c r="O1013009" s="67"/>
      <c r="P1013009" s="6"/>
      <c r="Q1013009" s="6"/>
      <c r="R1013009" s="71"/>
      <c r="S1013009" s="6"/>
      <c r="T1013009" s="6"/>
      <c r="U1013009" s="6"/>
      <c r="V1013009" s="9"/>
    </row>
    <row r="1013010" spans="1:22" customFormat="1">
      <c r="A1013010" s="2"/>
      <c r="B1013010" s="61"/>
      <c r="C1013010" s="52"/>
      <c r="D1013010" s="52"/>
      <c r="E1013010" s="6"/>
      <c r="F1013010" s="26"/>
      <c r="G1013010" s="26"/>
      <c r="H1013010" s="67"/>
      <c r="I1013010" s="68"/>
      <c r="J1013010" s="6"/>
      <c r="K1013010" s="69"/>
      <c r="L1013010" s="67"/>
      <c r="M1013010" s="67"/>
      <c r="N1013010" s="70"/>
      <c r="O1013010" s="67"/>
      <c r="P1013010" s="6"/>
      <c r="Q1013010" s="6"/>
      <c r="R1013010" s="71"/>
      <c r="S1013010" s="6"/>
      <c r="T1013010" s="6"/>
      <c r="U1013010" s="6"/>
      <c r="V1013010" s="9"/>
    </row>
    <row r="1013011" spans="1:22" customFormat="1">
      <c r="A1013011" s="2"/>
      <c r="B1013011" s="61"/>
      <c r="C1013011" s="52"/>
      <c r="D1013011" s="52"/>
      <c r="E1013011" s="6"/>
      <c r="F1013011" s="26"/>
      <c r="G1013011" s="26"/>
      <c r="H1013011" s="67"/>
      <c r="I1013011" s="68"/>
      <c r="J1013011" s="6"/>
      <c r="K1013011" s="69"/>
      <c r="L1013011" s="67"/>
      <c r="M1013011" s="67"/>
      <c r="N1013011" s="70"/>
      <c r="O1013011" s="67"/>
      <c r="P1013011" s="6"/>
      <c r="Q1013011" s="6"/>
      <c r="R1013011" s="71"/>
      <c r="S1013011" s="6"/>
      <c r="T1013011" s="6"/>
      <c r="U1013011" s="6"/>
      <c r="V1013011" s="9"/>
    </row>
    <row r="1013012" spans="1:22" customFormat="1">
      <c r="A1013012" s="2"/>
      <c r="B1013012" s="61"/>
      <c r="C1013012" s="52"/>
      <c r="D1013012" s="52"/>
      <c r="E1013012" s="6"/>
      <c r="F1013012" s="26"/>
      <c r="G1013012" s="26"/>
      <c r="H1013012" s="67"/>
      <c r="I1013012" s="68"/>
      <c r="J1013012" s="6"/>
      <c r="K1013012" s="69"/>
      <c r="L1013012" s="67"/>
      <c r="M1013012" s="67"/>
      <c r="N1013012" s="70"/>
      <c r="O1013012" s="67"/>
      <c r="P1013012" s="6"/>
      <c r="Q1013012" s="6"/>
      <c r="R1013012" s="71"/>
      <c r="S1013012" s="6"/>
      <c r="T1013012" s="6"/>
      <c r="U1013012" s="6"/>
      <c r="V1013012" s="9"/>
    </row>
    <row r="1013013" spans="1:22" customFormat="1">
      <c r="A1013013" s="2"/>
      <c r="B1013013" s="61"/>
      <c r="C1013013" s="52"/>
      <c r="D1013013" s="52"/>
      <c r="E1013013" s="6"/>
      <c r="F1013013" s="26"/>
      <c r="G1013013" s="26"/>
      <c r="H1013013" s="67"/>
      <c r="I1013013" s="68"/>
      <c r="J1013013" s="6"/>
      <c r="K1013013" s="69"/>
      <c r="L1013013" s="67"/>
      <c r="M1013013" s="67"/>
      <c r="N1013013" s="70"/>
      <c r="O1013013" s="67"/>
      <c r="P1013013" s="6"/>
      <c r="Q1013013" s="6"/>
      <c r="R1013013" s="71"/>
      <c r="S1013013" s="6"/>
      <c r="T1013013" s="6"/>
      <c r="U1013013" s="6"/>
      <c r="V1013013" s="9"/>
    </row>
    <row r="1013014" spans="1:22" customFormat="1">
      <c r="A1013014" s="2"/>
      <c r="B1013014" s="61"/>
      <c r="C1013014" s="52"/>
      <c r="D1013014" s="52"/>
      <c r="E1013014" s="6"/>
      <c r="F1013014" s="26"/>
      <c r="G1013014" s="26"/>
      <c r="H1013014" s="67"/>
      <c r="I1013014" s="68"/>
      <c r="J1013014" s="6"/>
      <c r="K1013014" s="69"/>
      <c r="L1013014" s="67"/>
      <c r="M1013014" s="67"/>
      <c r="N1013014" s="70"/>
      <c r="O1013014" s="67"/>
      <c r="P1013014" s="6"/>
      <c r="Q1013014" s="6"/>
      <c r="R1013014" s="71"/>
      <c r="S1013014" s="6"/>
      <c r="T1013014" s="6"/>
      <c r="U1013014" s="6"/>
      <c r="V1013014" s="9"/>
    </row>
    <row r="1013015" spans="1:22" customFormat="1">
      <c r="A1013015" s="2"/>
      <c r="B1013015" s="61"/>
      <c r="C1013015" s="52"/>
      <c r="D1013015" s="52"/>
      <c r="E1013015" s="6"/>
      <c r="F1013015" s="26"/>
      <c r="G1013015" s="26"/>
      <c r="H1013015" s="67"/>
      <c r="I1013015" s="68"/>
      <c r="J1013015" s="6"/>
      <c r="K1013015" s="69"/>
      <c r="L1013015" s="67"/>
      <c r="M1013015" s="67"/>
      <c r="N1013015" s="70"/>
      <c r="O1013015" s="67"/>
      <c r="P1013015" s="6"/>
      <c r="Q1013015" s="6"/>
      <c r="R1013015" s="71"/>
      <c r="S1013015" s="6"/>
      <c r="T1013015" s="6"/>
      <c r="U1013015" s="6"/>
      <c r="V1013015" s="9"/>
    </row>
    <row r="1013016" spans="1:22" customFormat="1">
      <c r="A1013016" s="2"/>
      <c r="B1013016" s="61"/>
      <c r="C1013016" s="52"/>
      <c r="D1013016" s="52"/>
      <c r="E1013016" s="6"/>
      <c r="F1013016" s="26"/>
      <c r="G1013016" s="26"/>
      <c r="H1013016" s="67"/>
      <c r="I1013016" s="68"/>
      <c r="J1013016" s="6"/>
      <c r="K1013016" s="69"/>
      <c r="L1013016" s="67"/>
      <c r="M1013016" s="67"/>
      <c r="N1013016" s="70"/>
      <c r="O1013016" s="67"/>
      <c r="P1013016" s="6"/>
      <c r="Q1013016" s="6"/>
      <c r="R1013016" s="71"/>
      <c r="S1013016" s="6"/>
      <c r="T1013016" s="6"/>
      <c r="U1013016" s="6"/>
      <c r="V1013016" s="9"/>
    </row>
    <row r="1013017" spans="1:22" customFormat="1">
      <c r="A1013017" s="2"/>
      <c r="B1013017" s="61"/>
      <c r="C1013017" s="52"/>
      <c r="D1013017" s="52"/>
      <c r="E1013017" s="6"/>
      <c r="F1013017" s="26"/>
      <c r="G1013017" s="26"/>
      <c r="H1013017" s="67"/>
      <c r="I1013017" s="68"/>
      <c r="J1013017" s="6"/>
      <c r="K1013017" s="69"/>
      <c r="L1013017" s="67"/>
      <c r="M1013017" s="67"/>
      <c r="N1013017" s="70"/>
      <c r="O1013017" s="67"/>
      <c r="P1013017" s="6"/>
      <c r="Q1013017" s="6"/>
      <c r="R1013017" s="71"/>
      <c r="S1013017" s="6"/>
      <c r="T1013017" s="6"/>
      <c r="U1013017" s="6"/>
      <c r="V1013017" s="9"/>
    </row>
    <row r="1013018" spans="1:22" customFormat="1">
      <c r="A1013018" s="2"/>
      <c r="B1013018" s="61"/>
      <c r="C1013018" s="52"/>
      <c r="D1013018" s="52"/>
      <c r="E1013018" s="6"/>
      <c r="F1013018" s="26"/>
      <c r="G1013018" s="26"/>
      <c r="H1013018" s="67"/>
      <c r="I1013018" s="68"/>
      <c r="J1013018" s="6"/>
      <c r="K1013018" s="69"/>
      <c r="L1013018" s="67"/>
      <c r="M1013018" s="67"/>
      <c r="N1013018" s="70"/>
      <c r="O1013018" s="67"/>
      <c r="P1013018" s="6"/>
      <c r="Q1013018" s="6"/>
      <c r="R1013018" s="71"/>
      <c r="S1013018" s="6"/>
      <c r="T1013018" s="6"/>
      <c r="U1013018" s="6"/>
      <c r="V1013018" s="9"/>
    </row>
    <row r="1013019" spans="1:22" customFormat="1">
      <c r="A1013019" s="2"/>
      <c r="B1013019" s="61"/>
      <c r="C1013019" s="52"/>
      <c r="D1013019" s="52"/>
      <c r="E1013019" s="6"/>
      <c r="F1013019" s="26"/>
      <c r="G1013019" s="26"/>
      <c r="H1013019" s="67"/>
      <c r="I1013019" s="68"/>
      <c r="J1013019" s="6"/>
      <c r="K1013019" s="69"/>
      <c r="L1013019" s="67"/>
      <c r="M1013019" s="67"/>
      <c r="N1013019" s="70"/>
      <c r="O1013019" s="67"/>
      <c r="P1013019" s="6"/>
      <c r="Q1013019" s="6"/>
      <c r="R1013019" s="71"/>
      <c r="S1013019" s="6"/>
      <c r="T1013019" s="6"/>
      <c r="U1013019" s="6"/>
      <c r="V1013019" s="9"/>
    </row>
    <row r="1013020" spans="1:22" customFormat="1">
      <c r="A1013020" s="2"/>
      <c r="B1013020" s="61"/>
      <c r="C1013020" s="52"/>
      <c r="D1013020" s="52"/>
      <c r="E1013020" s="6"/>
      <c r="F1013020" s="26"/>
      <c r="G1013020" s="26"/>
      <c r="H1013020" s="67"/>
      <c r="I1013020" s="68"/>
      <c r="J1013020" s="6"/>
      <c r="K1013020" s="69"/>
      <c r="L1013020" s="67"/>
      <c r="M1013020" s="67"/>
      <c r="N1013020" s="70"/>
      <c r="O1013020" s="67"/>
      <c r="P1013020" s="6"/>
      <c r="Q1013020" s="6"/>
      <c r="R1013020" s="71"/>
      <c r="S1013020" s="6"/>
      <c r="T1013020" s="6"/>
      <c r="U1013020" s="6"/>
      <c r="V1013020" s="9"/>
    </row>
    <row r="1013021" spans="1:22" customFormat="1">
      <c r="A1013021" s="2"/>
      <c r="B1013021" s="61"/>
      <c r="C1013021" s="52"/>
      <c r="D1013021" s="52"/>
      <c r="E1013021" s="6"/>
      <c r="F1013021" s="26"/>
      <c r="G1013021" s="26"/>
      <c r="H1013021" s="67"/>
      <c r="I1013021" s="68"/>
      <c r="J1013021" s="6"/>
      <c r="K1013021" s="69"/>
      <c r="L1013021" s="67"/>
      <c r="M1013021" s="67"/>
      <c r="N1013021" s="70"/>
      <c r="O1013021" s="67"/>
      <c r="P1013021" s="6"/>
      <c r="Q1013021" s="6"/>
      <c r="R1013021" s="71"/>
      <c r="S1013021" s="6"/>
      <c r="T1013021" s="6"/>
      <c r="U1013021" s="6"/>
      <c r="V1013021" s="9"/>
    </row>
    <row r="1013022" spans="1:22" customFormat="1">
      <c r="A1013022" s="2"/>
      <c r="B1013022" s="61"/>
      <c r="C1013022" s="52"/>
      <c r="D1013022" s="52"/>
      <c r="E1013022" s="6"/>
      <c r="F1013022" s="26"/>
      <c r="G1013022" s="26"/>
      <c r="H1013022" s="67"/>
      <c r="I1013022" s="68"/>
      <c r="J1013022" s="6"/>
      <c r="K1013022" s="69"/>
      <c r="L1013022" s="67"/>
      <c r="M1013022" s="67"/>
      <c r="N1013022" s="70"/>
      <c r="O1013022" s="67"/>
      <c r="P1013022" s="6"/>
      <c r="Q1013022" s="6"/>
      <c r="R1013022" s="71"/>
      <c r="S1013022" s="6"/>
      <c r="T1013022" s="6"/>
      <c r="U1013022" s="6"/>
      <c r="V1013022" s="9"/>
    </row>
    <row r="1013023" spans="1:22" customFormat="1">
      <c r="A1013023" s="2"/>
      <c r="B1013023" s="61"/>
      <c r="C1013023" s="52"/>
      <c r="D1013023" s="52"/>
      <c r="E1013023" s="6"/>
      <c r="F1013023" s="26"/>
      <c r="G1013023" s="26"/>
      <c r="H1013023" s="67"/>
      <c r="I1013023" s="68"/>
      <c r="J1013023" s="6"/>
      <c r="K1013023" s="69"/>
      <c r="L1013023" s="67"/>
      <c r="M1013023" s="67"/>
      <c r="N1013023" s="70"/>
      <c r="O1013023" s="67"/>
      <c r="P1013023" s="6"/>
      <c r="Q1013023" s="6"/>
      <c r="R1013023" s="71"/>
      <c r="S1013023" s="6"/>
      <c r="T1013023" s="6"/>
      <c r="U1013023" s="6"/>
      <c r="V1013023" s="9"/>
    </row>
    <row r="1013024" spans="1:22" customFormat="1">
      <c r="A1013024" s="2"/>
      <c r="B1013024" s="61"/>
      <c r="C1013024" s="52"/>
      <c r="D1013024" s="52"/>
      <c r="E1013024" s="6"/>
      <c r="F1013024" s="26"/>
      <c r="G1013024" s="26"/>
      <c r="H1013024" s="67"/>
      <c r="I1013024" s="68"/>
      <c r="J1013024" s="6"/>
      <c r="K1013024" s="69"/>
      <c r="L1013024" s="67"/>
      <c r="M1013024" s="67"/>
      <c r="N1013024" s="70"/>
      <c r="O1013024" s="67"/>
      <c r="P1013024" s="6"/>
      <c r="Q1013024" s="6"/>
      <c r="R1013024" s="71"/>
      <c r="S1013024" s="6"/>
      <c r="T1013024" s="6"/>
      <c r="U1013024" s="6"/>
      <c r="V1013024" s="9"/>
    </row>
    <row r="1013025" spans="1:22" customFormat="1">
      <c r="A1013025" s="2"/>
      <c r="B1013025" s="61"/>
      <c r="C1013025" s="52"/>
      <c r="D1013025" s="52"/>
      <c r="E1013025" s="6"/>
      <c r="F1013025" s="26"/>
      <c r="G1013025" s="26"/>
      <c r="H1013025" s="67"/>
      <c r="I1013025" s="68"/>
      <c r="J1013025" s="6"/>
      <c r="K1013025" s="69"/>
      <c r="L1013025" s="67"/>
      <c r="M1013025" s="67"/>
      <c r="N1013025" s="70"/>
      <c r="O1013025" s="67"/>
      <c r="P1013025" s="6"/>
      <c r="Q1013025" s="6"/>
      <c r="R1013025" s="71"/>
      <c r="S1013025" s="6"/>
      <c r="T1013025" s="6"/>
      <c r="U1013025" s="6"/>
      <c r="V1013025" s="9"/>
    </row>
    <row r="1013026" spans="1:22" customFormat="1">
      <c r="A1013026" s="2"/>
      <c r="B1013026" s="61"/>
      <c r="C1013026" s="52"/>
      <c r="D1013026" s="52"/>
      <c r="E1013026" s="6"/>
      <c r="F1013026" s="26"/>
      <c r="G1013026" s="26"/>
      <c r="H1013026" s="67"/>
      <c r="I1013026" s="68"/>
      <c r="J1013026" s="6"/>
      <c r="K1013026" s="69"/>
      <c r="L1013026" s="67"/>
      <c r="M1013026" s="67"/>
      <c r="N1013026" s="70"/>
      <c r="O1013026" s="67"/>
      <c r="P1013026" s="6"/>
      <c r="Q1013026" s="6"/>
      <c r="R1013026" s="71"/>
      <c r="S1013026" s="6"/>
      <c r="T1013026" s="6"/>
      <c r="U1013026" s="6"/>
      <c r="V1013026" s="9"/>
    </row>
    <row r="1013027" spans="1:22" customFormat="1">
      <c r="A1013027" s="2"/>
      <c r="B1013027" s="61"/>
      <c r="C1013027" s="52"/>
      <c r="D1013027" s="52"/>
      <c r="E1013027" s="6"/>
      <c r="F1013027" s="26"/>
      <c r="G1013027" s="26"/>
      <c r="H1013027" s="67"/>
      <c r="I1013027" s="68"/>
      <c r="J1013027" s="6"/>
      <c r="K1013027" s="69"/>
      <c r="L1013027" s="67"/>
      <c r="M1013027" s="67"/>
      <c r="N1013027" s="70"/>
      <c r="O1013027" s="67"/>
      <c r="P1013027" s="6"/>
      <c r="Q1013027" s="6"/>
      <c r="R1013027" s="71"/>
      <c r="S1013027" s="6"/>
      <c r="T1013027" s="6"/>
      <c r="U1013027" s="6"/>
      <c r="V1013027" s="9"/>
    </row>
    <row r="1013028" spans="1:22" customFormat="1">
      <c r="A1013028" s="2"/>
      <c r="B1013028" s="61"/>
      <c r="C1013028" s="52"/>
      <c r="D1013028" s="52"/>
      <c r="E1013028" s="6"/>
      <c r="F1013028" s="26"/>
      <c r="G1013028" s="26"/>
      <c r="H1013028" s="67"/>
      <c r="I1013028" s="68"/>
      <c r="J1013028" s="6"/>
      <c r="K1013028" s="69"/>
      <c r="L1013028" s="67"/>
      <c r="M1013028" s="67"/>
      <c r="N1013028" s="70"/>
      <c r="O1013028" s="67"/>
      <c r="P1013028" s="6"/>
      <c r="Q1013028" s="6"/>
      <c r="R1013028" s="71"/>
      <c r="S1013028" s="6"/>
      <c r="T1013028" s="6"/>
      <c r="U1013028" s="6"/>
      <c r="V1013028" s="9"/>
    </row>
    <row r="1013029" spans="1:22" customFormat="1">
      <c r="A1013029" s="2"/>
      <c r="B1013029" s="61"/>
      <c r="C1013029" s="52"/>
      <c r="D1013029" s="52"/>
      <c r="E1013029" s="6"/>
      <c r="F1013029" s="26"/>
      <c r="G1013029" s="26"/>
      <c r="H1013029" s="67"/>
      <c r="I1013029" s="68"/>
      <c r="J1013029" s="6"/>
      <c r="K1013029" s="69"/>
      <c r="L1013029" s="67"/>
      <c r="M1013029" s="67"/>
      <c r="N1013029" s="70"/>
      <c r="O1013029" s="67"/>
      <c r="P1013029" s="6"/>
      <c r="Q1013029" s="6"/>
      <c r="R1013029" s="71"/>
      <c r="S1013029" s="6"/>
      <c r="T1013029" s="6"/>
      <c r="U1013029" s="6"/>
      <c r="V1013029" s="9"/>
    </row>
    <row r="1013030" spans="1:22" customFormat="1">
      <c r="A1013030" s="2"/>
      <c r="B1013030" s="61"/>
      <c r="C1013030" s="52"/>
      <c r="D1013030" s="52"/>
      <c r="E1013030" s="6"/>
      <c r="F1013030" s="26"/>
      <c r="G1013030" s="26"/>
      <c r="H1013030" s="67"/>
      <c r="I1013030" s="68"/>
      <c r="J1013030" s="6"/>
      <c r="K1013030" s="69"/>
      <c r="L1013030" s="67"/>
      <c r="M1013030" s="67"/>
      <c r="N1013030" s="70"/>
      <c r="O1013030" s="67"/>
      <c r="P1013030" s="6"/>
      <c r="Q1013030" s="6"/>
      <c r="R1013030" s="71"/>
      <c r="S1013030" s="6"/>
      <c r="T1013030" s="6"/>
      <c r="U1013030" s="6"/>
      <c r="V1013030" s="9"/>
    </row>
    <row r="1013031" spans="1:22" customFormat="1">
      <c r="A1013031" s="2"/>
      <c r="B1013031" s="61"/>
      <c r="C1013031" s="52"/>
      <c r="D1013031" s="52"/>
      <c r="E1013031" s="6"/>
      <c r="F1013031" s="26"/>
      <c r="G1013031" s="26"/>
      <c r="H1013031" s="67"/>
      <c r="I1013031" s="68"/>
      <c r="J1013031" s="6"/>
      <c r="K1013031" s="69"/>
      <c r="L1013031" s="67"/>
      <c r="M1013031" s="67"/>
      <c r="N1013031" s="70"/>
      <c r="O1013031" s="67"/>
      <c r="P1013031" s="6"/>
      <c r="Q1013031" s="6"/>
      <c r="R1013031" s="71"/>
      <c r="S1013031" s="6"/>
      <c r="T1013031" s="6"/>
      <c r="U1013031" s="6"/>
      <c r="V1013031" s="9"/>
    </row>
    <row r="1013032" spans="1:22" customFormat="1">
      <c r="A1013032" s="2"/>
      <c r="B1013032" s="61"/>
      <c r="C1013032" s="52"/>
      <c r="D1013032" s="52"/>
      <c r="E1013032" s="6"/>
      <c r="F1013032" s="26"/>
      <c r="G1013032" s="26"/>
      <c r="H1013032" s="67"/>
      <c r="I1013032" s="68"/>
      <c r="J1013032" s="6"/>
      <c r="K1013032" s="69"/>
      <c r="L1013032" s="67"/>
      <c r="M1013032" s="67"/>
      <c r="N1013032" s="70"/>
      <c r="O1013032" s="67"/>
      <c r="P1013032" s="6"/>
      <c r="Q1013032" s="6"/>
      <c r="R1013032" s="71"/>
      <c r="S1013032" s="6"/>
      <c r="T1013032" s="6"/>
      <c r="U1013032" s="6"/>
      <c r="V1013032" s="9"/>
    </row>
    <row r="1013033" spans="1:22" customFormat="1">
      <c r="A1013033" s="2"/>
      <c r="B1013033" s="61"/>
      <c r="C1013033" s="52"/>
      <c r="D1013033" s="52"/>
      <c r="E1013033" s="6"/>
      <c r="F1013033" s="26"/>
      <c r="G1013033" s="26"/>
      <c r="H1013033" s="67"/>
      <c r="I1013033" s="68"/>
      <c r="J1013033" s="6"/>
      <c r="K1013033" s="69"/>
      <c r="L1013033" s="67"/>
      <c r="M1013033" s="67"/>
      <c r="N1013033" s="70"/>
      <c r="O1013033" s="67"/>
      <c r="P1013033" s="6"/>
      <c r="Q1013033" s="6"/>
      <c r="R1013033" s="71"/>
      <c r="S1013033" s="6"/>
      <c r="T1013033" s="6"/>
      <c r="U1013033" s="6"/>
      <c r="V1013033" s="9"/>
    </row>
    <row r="1013034" spans="1:22" customFormat="1">
      <c r="A1013034" s="2"/>
      <c r="B1013034" s="61"/>
      <c r="C1013034" s="52"/>
      <c r="D1013034" s="52"/>
      <c r="E1013034" s="6"/>
      <c r="F1013034" s="26"/>
      <c r="G1013034" s="26"/>
      <c r="H1013034" s="67"/>
      <c r="I1013034" s="68"/>
      <c r="J1013034" s="6"/>
      <c r="K1013034" s="69"/>
      <c r="L1013034" s="67"/>
      <c r="M1013034" s="67"/>
      <c r="N1013034" s="70"/>
      <c r="O1013034" s="67"/>
      <c r="P1013034" s="6"/>
      <c r="Q1013034" s="6"/>
      <c r="R1013034" s="71"/>
      <c r="S1013034" s="6"/>
      <c r="T1013034" s="6"/>
      <c r="U1013034" s="6"/>
      <c r="V1013034" s="9"/>
    </row>
    <row r="1013035" spans="1:22" customFormat="1">
      <c r="A1013035" s="2"/>
      <c r="B1013035" s="61"/>
      <c r="C1013035" s="52"/>
      <c r="D1013035" s="52"/>
      <c r="E1013035" s="6"/>
      <c r="F1013035" s="26"/>
      <c r="G1013035" s="26"/>
      <c r="H1013035" s="67"/>
      <c r="I1013035" s="68"/>
      <c r="J1013035" s="6"/>
      <c r="K1013035" s="69"/>
      <c r="L1013035" s="67"/>
      <c r="M1013035" s="67"/>
      <c r="N1013035" s="70"/>
      <c r="O1013035" s="67"/>
      <c r="P1013035" s="6"/>
      <c r="Q1013035" s="6"/>
      <c r="R1013035" s="71"/>
      <c r="S1013035" s="6"/>
      <c r="T1013035" s="6"/>
      <c r="U1013035" s="6"/>
      <c r="V1013035" s="9"/>
    </row>
    <row r="1013036" spans="1:22" customFormat="1">
      <c r="A1013036" s="2"/>
      <c r="B1013036" s="61"/>
      <c r="C1013036" s="52"/>
      <c r="D1013036" s="52"/>
      <c r="E1013036" s="6"/>
      <c r="F1013036" s="26"/>
      <c r="G1013036" s="26"/>
      <c r="H1013036" s="67"/>
      <c r="I1013036" s="68"/>
      <c r="J1013036" s="6"/>
      <c r="K1013036" s="69"/>
      <c r="L1013036" s="67"/>
      <c r="M1013036" s="67"/>
      <c r="N1013036" s="70"/>
      <c r="O1013036" s="67"/>
      <c r="P1013036" s="6"/>
      <c r="Q1013036" s="6"/>
      <c r="R1013036" s="71"/>
      <c r="S1013036" s="6"/>
      <c r="T1013036" s="6"/>
      <c r="U1013036" s="6"/>
      <c r="V1013036" s="9"/>
    </row>
    <row r="1013037" spans="1:22" customFormat="1">
      <c r="A1013037" s="2"/>
      <c r="B1013037" s="61"/>
      <c r="C1013037" s="52"/>
      <c r="D1013037" s="52"/>
      <c r="E1013037" s="6"/>
      <c r="F1013037" s="26"/>
      <c r="G1013037" s="26"/>
      <c r="H1013037" s="67"/>
      <c r="I1013037" s="68"/>
      <c r="J1013037" s="6"/>
      <c r="K1013037" s="69"/>
      <c r="L1013037" s="67"/>
      <c r="M1013037" s="67"/>
      <c r="N1013037" s="70"/>
      <c r="O1013037" s="67"/>
      <c r="P1013037" s="6"/>
      <c r="Q1013037" s="6"/>
      <c r="R1013037" s="71"/>
      <c r="S1013037" s="6"/>
      <c r="T1013037" s="6"/>
      <c r="U1013037" s="6"/>
      <c r="V1013037" s="9"/>
    </row>
    <row r="1013038" spans="1:22" customFormat="1">
      <c r="A1013038" s="2"/>
      <c r="B1013038" s="61"/>
      <c r="C1013038" s="52"/>
      <c r="D1013038" s="52"/>
      <c r="E1013038" s="6"/>
      <c r="F1013038" s="26"/>
      <c r="G1013038" s="26"/>
      <c r="H1013038" s="67"/>
      <c r="I1013038" s="68"/>
      <c r="J1013038" s="6"/>
      <c r="K1013038" s="69"/>
      <c r="L1013038" s="67"/>
      <c r="M1013038" s="67"/>
      <c r="N1013038" s="70"/>
      <c r="O1013038" s="67"/>
      <c r="P1013038" s="6"/>
      <c r="Q1013038" s="6"/>
      <c r="R1013038" s="71"/>
      <c r="S1013038" s="6"/>
      <c r="T1013038" s="6"/>
      <c r="U1013038" s="6"/>
      <c r="V1013038" s="9"/>
    </row>
    <row r="1013039" spans="1:22" customFormat="1">
      <c r="A1013039" s="2"/>
      <c r="B1013039" s="61"/>
      <c r="C1013039" s="52"/>
      <c r="D1013039" s="52"/>
      <c r="E1013039" s="6"/>
      <c r="F1013039" s="26"/>
      <c r="G1013039" s="26"/>
      <c r="H1013039" s="67"/>
      <c r="I1013039" s="68"/>
      <c r="J1013039" s="6"/>
      <c r="K1013039" s="69"/>
      <c r="L1013039" s="67"/>
      <c r="M1013039" s="67"/>
      <c r="N1013039" s="70"/>
      <c r="O1013039" s="67"/>
      <c r="P1013039" s="6"/>
      <c r="Q1013039" s="6"/>
      <c r="R1013039" s="71"/>
      <c r="S1013039" s="6"/>
      <c r="T1013039" s="6"/>
      <c r="U1013039" s="6"/>
      <c r="V1013039" s="9"/>
    </row>
    <row r="1013040" spans="1:22" customFormat="1">
      <c r="A1013040" s="2"/>
      <c r="B1013040" s="61"/>
      <c r="C1013040" s="52"/>
      <c r="D1013040" s="52"/>
      <c r="E1013040" s="6"/>
      <c r="F1013040" s="26"/>
      <c r="G1013040" s="26"/>
      <c r="H1013040" s="67"/>
      <c r="I1013040" s="68"/>
      <c r="J1013040" s="6"/>
      <c r="K1013040" s="69"/>
      <c r="L1013040" s="67"/>
      <c r="M1013040" s="67"/>
      <c r="N1013040" s="70"/>
      <c r="O1013040" s="67"/>
      <c r="P1013040" s="6"/>
      <c r="Q1013040" s="6"/>
      <c r="R1013040" s="71"/>
      <c r="S1013040" s="6"/>
      <c r="T1013040" s="6"/>
      <c r="U1013040" s="6"/>
      <c r="V1013040" s="9"/>
    </row>
    <row r="1013041" spans="1:22" customFormat="1">
      <c r="A1013041" s="2"/>
      <c r="B1013041" s="61"/>
      <c r="C1013041" s="52"/>
      <c r="D1013041" s="52"/>
      <c r="E1013041" s="6"/>
      <c r="F1013041" s="26"/>
      <c r="G1013041" s="26"/>
      <c r="H1013041" s="67"/>
      <c r="I1013041" s="68"/>
      <c r="J1013041" s="6"/>
      <c r="K1013041" s="69"/>
      <c r="L1013041" s="67"/>
      <c r="M1013041" s="67"/>
      <c r="N1013041" s="70"/>
      <c r="O1013041" s="67"/>
      <c r="P1013041" s="6"/>
      <c r="Q1013041" s="6"/>
      <c r="R1013041" s="71"/>
      <c r="S1013041" s="6"/>
      <c r="T1013041" s="6"/>
      <c r="U1013041" s="6"/>
      <c r="V1013041" s="9"/>
    </row>
    <row r="1013042" spans="1:22" customFormat="1">
      <c r="A1013042" s="2"/>
      <c r="B1013042" s="61"/>
      <c r="C1013042" s="52"/>
      <c r="D1013042" s="52"/>
      <c r="E1013042" s="6"/>
      <c r="F1013042" s="26"/>
      <c r="G1013042" s="26"/>
      <c r="H1013042" s="67"/>
      <c r="I1013042" s="68"/>
      <c r="J1013042" s="6"/>
      <c r="K1013042" s="69"/>
      <c r="L1013042" s="67"/>
      <c r="M1013042" s="67"/>
      <c r="N1013042" s="70"/>
      <c r="O1013042" s="67"/>
      <c r="P1013042" s="6"/>
      <c r="Q1013042" s="6"/>
      <c r="R1013042" s="71"/>
      <c r="S1013042" s="6"/>
      <c r="T1013042" s="6"/>
      <c r="U1013042" s="6"/>
      <c r="V1013042" s="9"/>
    </row>
    <row r="1013043" spans="1:22" customFormat="1">
      <c r="A1013043" s="2"/>
      <c r="B1013043" s="61"/>
      <c r="C1013043" s="52"/>
      <c r="D1013043" s="52"/>
      <c r="E1013043" s="6"/>
      <c r="F1013043" s="26"/>
      <c r="G1013043" s="26"/>
      <c r="H1013043" s="67"/>
      <c r="I1013043" s="68"/>
      <c r="J1013043" s="6"/>
      <c r="K1013043" s="69"/>
      <c r="L1013043" s="67"/>
      <c r="M1013043" s="67"/>
      <c r="N1013043" s="70"/>
      <c r="O1013043" s="67"/>
      <c r="P1013043" s="6"/>
      <c r="Q1013043" s="6"/>
      <c r="R1013043" s="71"/>
      <c r="S1013043" s="6"/>
      <c r="T1013043" s="6"/>
      <c r="U1013043" s="6"/>
      <c r="V1013043" s="9"/>
    </row>
    <row r="1013044" spans="1:22" customFormat="1">
      <c r="A1013044" s="2"/>
      <c r="B1013044" s="61"/>
      <c r="C1013044" s="52"/>
      <c r="D1013044" s="52"/>
      <c r="E1013044" s="6"/>
      <c r="F1013044" s="26"/>
      <c r="G1013044" s="26"/>
      <c r="H1013044" s="67"/>
      <c r="I1013044" s="68"/>
      <c r="J1013044" s="6"/>
      <c r="K1013044" s="69"/>
      <c r="L1013044" s="67"/>
      <c r="M1013044" s="67"/>
      <c r="N1013044" s="70"/>
      <c r="O1013044" s="67"/>
      <c r="P1013044" s="6"/>
      <c r="Q1013044" s="6"/>
      <c r="R1013044" s="71"/>
      <c r="S1013044" s="6"/>
      <c r="T1013044" s="6"/>
      <c r="U1013044" s="6"/>
      <c r="V1013044" s="9"/>
    </row>
    <row r="1013045" spans="1:22" customFormat="1">
      <c r="A1013045" s="2"/>
      <c r="B1013045" s="61"/>
      <c r="C1013045" s="52"/>
      <c r="D1013045" s="52"/>
      <c r="E1013045" s="6"/>
      <c r="F1013045" s="26"/>
      <c r="G1013045" s="26"/>
      <c r="H1013045" s="67"/>
      <c r="I1013045" s="68"/>
      <c r="J1013045" s="6"/>
      <c r="K1013045" s="69"/>
      <c r="L1013045" s="67"/>
      <c r="M1013045" s="67"/>
      <c r="N1013045" s="70"/>
      <c r="O1013045" s="67"/>
      <c r="P1013045" s="6"/>
      <c r="Q1013045" s="6"/>
      <c r="R1013045" s="71"/>
      <c r="S1013045" s="6"/>
      <c r="T1013045" s="6"/>
      <c r="U1013045" s="6"/>
      <c r="V1013045" s="9"/>
    </row>
    <row r="1013046" spans="1:22" customFormat="1">
      <c r="A1013046" s="2"/>
      <c r="B1013046" s="61"/>
      <c r="C1013046" s="52"/>
      <c r="D1013046" s="52"/>
      <c r="E1013046" s="6"/>
      <c r="F1013046" s="26"/>
      <c r="G1013046" s="26"/>
      <c r="H1013046" s="67"/>
      <c r="I1013046" s="68"/>
      <c r="J1013046" s="6"/>
      <c r="K1013046" s="69"/>
      <c r="L1013046" s="67"/>
      <c r="M1013046" s="67"/>
      <c r="N1013046" s="70"/>
      <c r="O1013046" s="67"/>
      <c r="P1013046" s="6"/>
      <c r="Q1013046" s="6"/>
      <c r="R1013046" s="71"/>
      <c r="S1013046" s="6"/>
      <c r="T1013046" s="6"/>
      <c r="U1013046" s="6"/>
      <c r="V1013046" s="9"/>
    </row>
    <row r="1013047" spans="1:22" customFormat="1">
      <c r="A1013047" s="2"/>
      <c r="B1013047" s="61"/>
      <c r="C1013047" s="52"/>
      <c r="D1013047" s="52"/>
      <c r="E1013047" s="6"/>
      <c r="F1013047" s="26"/>
      <c r="G1013047" s="26"/>
      <c r="H1013047" s="67"/>
      <c r="I1013047" s="68"/>
      <c r="J1013047" s="6"/>
      <c r="K1013047" s="69"/>
      <c r="L1013047" s="67"/>
      <c r="M1013047" s="67"/>
      <c r="N1013047" s="70"/>
      <c r="O1013047" s="67"/>
      <c r="P1013047" s="6"/>
      <c r="Q1013047" s="6"/>
      <c r="R1013047" s="71"/>
      <c r="S1013047" s="6"/>
      <c r="T1013047" s="6"/>
      <c r="U1013047" s="6"/>
      <c r="V1013047" s="9"/>
    </row>
    <row r="1013048" spans="1:22" customFormat="1">
      <c r="A1013048" s="2"/>
      <c r="B1013048" s="61"/>
      <c r="C1013048" s="52"/>
      <c r="D1013048" s="52"/>
      <c r="E1013048" s="6"/>
      <c r="F1013048" s="26"/>
      <c r="G1013048" s="26"/>
      <c r="H1013048" s="67"/>
      <c r="I1013048" s="68"/>
      <c r="J1013048" s="6"/>
      <c r="K1013048" s="69"/>
      <c r="L1013048" s="67"/>
      <c r="M1013048" s="67"/>
      <c r="N1013048" s="70"/>
      <c r="O1013048" s="67"/>
      <c r="P1013048" s="6"/>
      <c r="Q1013048" s="6"/>
      <c r="R1013048" s="71"/>
      <c r="S1013048" s="6"/>
      <c r="T1013048" s="6"/>
      <c r="U1013048" s="6"/>
      <c r="V1013048" s="9"/>
    </row>
    <row r="1013049" spans="1:22" customFormat="1">
      <c r="A1013049" s="2"/>
      <c r="B1013049" s="61"/>
      <c r="C1013049" s="52"/>
      <c r="D1013049" s="52"/>
      <c r="E1013049" s="6"/>
      <c r="F1013049" s="26"/>
      <c r="G1013049" s="26"/>
      <c r="H1013049" s="67"/>
      <c r="I1013049" s="68"/>
      <c r="J1013049" s="6"/>
      <c r="K1013049" s="69"/>
      <c r="L1013049" s="67"/>
      <c r="M1013049" s="67"/>
      <c r="N1013049" s="70"/>
      <c r="O1013049" s="67"/>
      <c r="P1013049" s="6"/>
      <c r="Q1013049" s="6"/>
      <c r="R1013049" s="71"/>
      <c r="S1013049" s="6"/>
      <c r="T1013049" s="6"/>
      <c r="U1013049" s="6"/>
      <c r="V1013049" s="9"/>
    </row>
    <row r="1013050" spans="1:22" customFormat="1">
      <c r="A1013050" s="2"/>
      <c r="B1013050" s="61"/>
      <c r="C1013050" s="52"/>
      <c r="D1013050" s="52"/>
      <c r="E1013050" s="6"/>
      <c r="F1013050" s="26"/>
      <c r="G1013050" s="26"/>
      <c r="H1013050" s="67"/>
      <c r="I1013050" s="68"/>
      <c r="J1013050" s="6"/>
      <c r="K1013050" s="69"/>
      <c r="L1013050" s="67"/>
      <c r="M1013050" s="67"/>
      <c r="N1013050" s="70"/>
      <c r="O1013050" s="67"/>
      <c r="P1013050" s="6"/>
      <c r="Q1013050" s="6"/>
      <c r="R1013050" s="71"/>
      <c r="S1013050" s="6"/>
      <c r="T1013050" s="6"/>
      <c r="U1013050" s="6"/>
      <c r="V1013050" s="9"/>
    </row>
    <row r="1013051" spans="1:22" customFormat="1">
      <c r="A1013051" s="2"/>
      <c r="B1013051" s="61"/>
      <c r="C1013051" s="52"/>
      <c r="D1013051" s="52"/>
      <c r="E1013051" s="6"/>
      <c r="F1013051" s="26"/>
      <c r="G1013051" s="26"/>
      <c r="H1013051" s="67"/>
      <c r="I1013051" s="68"/>
      <c r="J1013051" s="6"/>
      <c r="K1013051" s="69"/>
      <c r="L1013051" s="67"/>
      <c r="M1013051" s="67"/>
      <c r="N1013051" s="70"/>
      <c r="O1013051" s="67"/>
      <c r="P1013051" s="6"/>
      <c r="Q1013051" s="6"/>
      <c r="R1013051" s="71"/>
      <c r="S1013051" s="6"/>
      <c r="T1013051" s="6"/>
      <c r="U1013051" s="6"/>
      <c r="V1013051" s="9"/>
    </row>
    <row r="1013052" spans="1:22" customFormat="1">
      <c r="A1013052" s="2"/>
      <c r="B1013052" s="61"/>
      <c r="C1013052" s="52"/>
      <c r="D1013052" s="52"/>
      <c r="E1013052" s="6"/>
      <c r="F1013052" s="26"/>
      <c r="G1013052" s="26"/>
      <c r="H1013052" s="67"/>
      <c r="I1013052" s="68"/>
      <c r="J1013052" s="6"/>
      <c r="K1013052" s="69"/>
      <c r="L1013052" s="67"/>
      <c r="M1013052" s="67"/>
      <c r="N1013052" s="70"/>
      <c r="O1013052" s="67"/>
      <c r="P1013052" s="6"/>
      <c r="Q1013052" s="6"/>
      <c r="R1013052" s="71"/>
      <c r="S1013052" s="6"/>
      <c r="T1013052" s="6"/>
      <c r="U1013052" s="6"/>
      <c r="V1013052" s="9"/>
    </row>
    <row r="1013053" spans="1:22" customFormat="1">
      <c r="A1013053" s="2"/>
      <c r="B1013053" s="61"/>
      <c r="C1013053" s="52"/>
      <c r="D1013053" s="52"/>
      <c r="E1013053" s="6"/>
      <c r="F1013053" s="26"/>
      <c r="G1013053" s="26"/>
      <c r="H1013053" s="67"/>
      <c r="I1013053" s="68"/>
      <c r="J1013053" s="6"/>
      <c r="K1013053" s="69"/>
      <c r="L1013053" s="67"/>
      <c r="M1013053" s="67"/>
      <c r="N1013053" s="70"/>
      <c r="O1013053" s="67"/>
      <c r="P1013053" s="6"/>
      <c r="Q1013053" s="6"/>
      <c r="R1013053" s="71"/>
      <c r="S1013053" s="6"/>
      <c r="T1013053" s="6"/>
      <c r="U1013053" s="6"/>
      <c r="V1013053" s="9"/>
    </row>
    <row r="1013054" spans="1:22" customFormat="1">
      <c r="A1013054" s="2"/>
      <c r="B1013054" s="61"/>
      <c r="C1013054" s="52"/>
      <c r="D1013054" s="52"/>
      <c r="E1013054" s="6"/>
      <c r="F1013054" s="26"/>
      <c r="G1013054" s="26"/>
      <c r="H1013054" s="67"/>
      <c r="I1013054" s="68"/>
      <c r="J1013054" s="6"/>
      <c r="K1013054" s="69"/>
      <c r="L1013054" s="67"/>
      <c r="M1013054" s="67"/>
      <c r="N1013054" s="70"/>
      <c r="O1013054" s="67"/>
      <c r="P1013054" s="6"/>
      <c r="Q1013054" s="6"/>
      <c r="R1013054" s="71"/>
      <c r="S1013054" s="6"/>
      <c r="T1013054" s="6"/>
      <c r="U1013054" s="6"/>
      <c r="V1013054" s="9"/>
    </row>
    <row r="1013055" spans="1:22" customFormat="1">
      <c r="A1013055" s="2"/>
      <c r="B1013055" s="61"/>
      <c r="C1013055" s="52"/>
      <c r="D1013055" s="52"/>
      <c r="E1013055" s="6"/>
      <c r="F1013055" s="26"/>
      <c r="G1013055" s="26"/>
      <c r="H1013055" s="67"/>
      <c r="I1013055" s="68"/>
      <c r="J1013055" s="6"/>
      <c r="K1013055" s="69"/>
      <c r="L1013055" s="67"/>
      <c r="M1013055" s="67"/>
      <c r="N1013055" s="70"/>
      <c r="O1013055" s="67"/>
      <c r="P1013055" s="6"/>
      <c r="Q1013055" s="6"/>
      <c r="R1013055" s="71"/>
      <c r="S1013055" s="6"/>
      <c r="T1013055" s="6"/>
      <c r="U1013055" s="6"/>
      <c r="V1013055" s="9"/>
    </row>
    <row r="1013056" spans="1:22" customFormat="1">
      <c r="A1013056" s="2"/>
      <c r="B1013056" s="61"/>
      <c r="C1013056" s="52"/>
      <c r="D1013056" s="52"/>
      <c r="E1013056" s="6"/>
      <c r="F1013056" s="26"/>
      <c r="G1013056" s="26"/>
      <c r="H1013056" s="67"/>
      <c r="I1013056" s="68"/>
      <c r="J1013056" s="6"/>
      <c r="K1013056" s="69"/>
      <c r="L1013056" s="67"/>
      <c r="M1013056" s="67"/>
      <c r="N1013056" s="70"/>
      <c r="O1013056" s="67"/>
      <c r="P1013056" s="6"/>
      <c r="Q1013056" s="6"/>
      <c r="R1013056" s="71"/>
      <c r="S1013056" s="6"/>
      <c r="T1013056" s="6"/>
      <c r="U1013056" s="6"/>
      <c r="V1013056" s="9"/>
    </row>
    <row r="1013057" spans="1:22" customFormat="1">
      <c r="A1013057" s="2"/>
      <c r="B1013057" s="61"/>
      <c r="C1013057" s="52"/>
      <c r="D1013057" s="52"/>
      <c r="E1013057" s="6"/>
      <c r="F1013057" s="26"/>
      <c r="G1013057" s="26"/>
      <c r="H1013057" s="67"/>
      <c r="I1013057" s="68"/>
      <c r="J1013057" s="6"/>
      <c r="K1013057" s="69"/>
      <c r="L1013057" s="67"/>
      <c r="M1013057" s="67"/>
      <c r="N1013057" s="70"/>
      <c r="O1013057" s="67"/>
      <c r="P1013057" s="6"/>
      <c r="Q1013057" s="6"/>
      <c r="R1013057" s="71"/>
      <c r="S1013057" s="6"/>
      <c r="T1013057" s="6"/>
      <c r="U1013057" s="6"/>
      <c r="V1013057" s="9"/>
    </row>
    <row r="1013058" spans="1:22" customFormat="1">
      <c r="A1013058" s="2"/>
      <c r="B1013058" s="61"/>
      <c r="C1013058" s="52"/>
      <c r="D1013058" s="52"/>
      <c r="E1013058" s="6"/>
      <c r="F1013058" s="26"/>
      <c r="G1013058" s="26"/>
      <c r="H1013058" s="67"/>
      <c r="I1013058" s="68"/>
      <c r="J1013058" s="6"/>
      <c r="K1013058" s="69"/>
      <c r="L1013058" s="67"/>
      <c r="M1013058" s="67"/>
      <c r="N1013058" s="70"/>
      <c r="O1013058" s="67"/>
      <c r="P1013058" s="6"/>
      <c r="Q1013058" s="6"/>
      <c r="R1013058" s="71"/>
      <c r="S1013058" s="6"/>
      <c r="T1013058" s="6"/>
      <c r="U1013058" s="6"/>
      <c r="V1013058" s="9"/>
    </row>
    <row r="1013059" spans="1:22" customFormat="1">
      <c r="A1013059" s="2"/>
      <c r="B1013059" s="61"/>
      <c r="C1013059" s="52"/>
      <c r="D1013059" s="52"/>
      <c r="E1013059" s="6"/>
      <c r="F1013059" s="26"/>
      <c r="G1013059" s="26"/>
      <c r="H1013059" s="67"/>
      <c r="I1013059" s="68"/>
      <c r="J1013059" s="6"/>
      <c r="K1013059" s="69"/>
      <c r="L1013059" s="67"/>
      <c r="M1013059" s="67"/>
      <c r="N1013059" s="70"/>
      <c r="O1013059" s="67"/>
      <c r="P1013059" s="6"/>
      <c r="Q1013059" s="6"/>
      <c r="R1013059" s="71"/>
      <c r="S1013059" s="6"/>
      <c r="T1013059" s="6"/>
      <c r="U1013059" s="6"/>
      <c r="V1013059" s="9"/>
    </row>
    <row r="1013060" spans="1:22" customFormat="1">
      <c r="A1013060" s="2"/>
      <c r="B1013060" s="61"/>
      <c r="C1013060" s="52"/>
      <c r="D1013060" s="52"/>
      <c r="E1013060" s="6"/>
      <c r="F1013060" s="26"/>
      <c r="G1013060" s="26"/>
      <c r="H1013060" s="67"/>
      <c r="I1013060" s="68"/>
      <c r="J1013060" s="6"/>
      <c r="K1013060" s="69"/>
      <c r="L1013060" s="67"/>
      <c r="M1013060" s="67"/>
      <c r="N1013060" s="70"/>
      <c r="O1013060" s="67"/>
      <c r="P1013060" s="6"/>
      <c r="Q1013060" s="6"/>
      <c r="R1013060" s="71"/>
      <c r="S1013060" s="6"/>
      <c r="T1013060" s="6"/>
      <c r="U1013060" s="6"/>
      <c r="V1013060" s="9"/>
    </row>
    <row r="1013061" spans="1:22" customFormat="1">
      <c r="A1013061" s="2"/>
      <c r="B1013061" s="61"/>
      <c r="C1013061" s="52"/>
      <c r="D1013061" s="52"/>
      <c r="E1013061" s="6"/>
      <c r="F1013061" s="26"/>
      <c r="G1013061" s="26"/>
      <c r="H1013061" s="67"/>
      <c r="I1013061" s="68"/>
      <c r="J1013061" s="6"/>
      <c r="K1013061" s="69"/>
      <c r="L1013061" s="67"/>
      <c r="M1013061" s="67"/>
      <c r="N1013061" s="70"/>
      <c r="O1013061" s="67"/>
      <c r="P1013061" s="6"/>
      <c r="Q1013061" s="6"/>
      <c r="R1013061" s="71"/>
      <c r="S1013061" s="6"/>
      <c r="T1013061" s="6"/>
      <c r="U1013061" s="6"/>
      <c r="V1013061" s="9"/>
    </row>
    <row r="1013062" spans="1:22" customFormat="1">
      <c r="A1013062" s="2"/>
      <c r="B1013062" s="61"/>
      <c r="C1013062" s="52"/>
      <c r="D1013062" s="52"/>
      <c r="E1013062" s="6"/>
      <c r="F1013062" s="26"/>
      <c r="G1013062" s="26"/>
      <c r="H1013062" s="67"/>
      <c r="I1013062" s="68"/>
      <c r="J1013062" s="6"/>
      <c r="K1013062" s="69"/>
      <c r="L1013062" s="67"/>
      <c r="M1013062" s="67"/>
      <c r="N1013062" s="70"/>
      <c r="O1013062" s="67"/>
      <c r="P1013062" s="6"/>
      <c r="Q1013062" s="6"/>
      <c r="R1013062" s="71"/>
      <c r="S1013062" s="6"/>
      <c r="T1013062" s="6"/>
      <c r="U1013062" s="6"/>
      <c r="V1013062" s="9"/>
    </row>
    <row r="1013063" spans="1:22" customFormat="1">
      <c r="A1013063" s="2"/>
      <c r="B1013063" s="61"/>
      <c r="C1013063" s="52"/>
      <c r="D1013063" s="52"/>
      <c r="E1013063" s="6"/>
      <c r="F1013063" s="26"/>
      <c r="G1013063" s="26"/>
      <c r="H1013063" s="67"/>
      <c r="I1013063" s="68"/>
      <c r="J1013063" s="6"/>
      <c r="K1013063" s="69"/>
      <c r="L1013063" s="67"/>
      <c r="M1013063" s="67"/>
      <c r="N1013063" s="70"/>
      <c r="O1013063" s="67"/>
      <c r="P1013063" s="6"/>
      <c r="Q1013063" s="6"/>
      <c r="R1013063" s="71"/>
      <c r="S1013063" s="6"/>
      <c r="T1013063" s="6"/>
      <c r="U1013063" s="6"/>
      <c r="V1013063" s="9"/>
    </row>
    <row r="1013064" spans="1:22" customFormat="1">
      <c r="A1013064" s="2"/>
      <c r="B1013064" s="61"/>
      <c r="C1013064" s="52"/>
      <c r="D1013064" s="52"/>
      <c r="E1013064" s="6"/>
      <c r="F1013064" s="26"/>
      <c r="G1013064" s="26"/>
      <c r="H1013064" s="67"/>
      <c r="I1013064" s="68"/>
      <c r="J1013064" s="6"/>
      <c r="K1013064" s="69"/>
      <c r="L1013064" s="67"/>
      <c r="M1013064" s="67"/>
      <c r="N1013064" s="70"/>
      <c r="O1013064" s="67"/>
      <c r="P1013064" s="6"/>
      <c r="Q1013064" s="6"/>
      <c r="R1013064" s="71"/>
      <c r="S1013064" s="6"/>
      <c r="T1013064" s="6"/>
      <c r="U1013064" s="6"/>
      <c r="V1013064" s="9"/>
    </row>
    <row r="1013065" spans="1:22" customFormat="1">
      <c r="A1013065" s="2"/>
      <c r="B1013065" s="61"/>
      <c r="C1013065" s="52"/>
      <c r="D1013065" s="52"/>
      <c r="E1013065" s="6"/>
      <c r="F1013065" s="26"/>
      <c r="G1013065" s="26"/>
      <c r="H1013065" s="67"/>
      <c r="I1013065" s="68"/>
      <c r="J1013065" s="6"/>
      <c r="K1013065" s="69"/>
      <c r="L1013065" s="67"/>
      <c r="M1013065" s="67"/>
      <c r="N1013065" s="70"/>
      <c r="O1013065" s="67"/>
      <c r="P1013065" s="6"/>
      <c r="Q1013065" s="6"/>
      <c r="R1013065" s="71"/>
      <c r="S1013065" s="6"/>
      <c r="T1013065" s="6"/>
      <c r="U1013065" s="6"/>
      <c r="V1013065" s="9"/>
    </row>
    <row r="1013066" spans="1:22" customFormat="1">
      <c r="A1013066" s="2"/>
      <c r="B1013066" s="61"/>
      <c r="C1013066" s="52"/>
      <c r="D1013066" s="52"/>
      <c r="E1013066" s="6"/>
      <c r="F1013066" s="26"/>
      <c r="G1013066" s="26"/>
      <c r="H1013066" s="67"/>
      <c r="I1013066" s="68"/>
      <c r="J1013066" s="6"/>
      <c r="K1013066" s="69"/>
      <c r="L1013066" s="67"/>
      <c r="M1013066" s="67"/>
      <c r="N1013066" s="70"/>
      <c r="O1013066" s="67"/>
      <c r="P1013066" s="6"/>
      <c r="Q1013066" s="6"/>
      <c r="R1013066" s="71"/>
      <c r="S1013066" s="6"/>
      <c r="T1013066" s="6"/>
      <c r="U1013066" s="6"/>
      <c r="V1013066" s="9"/>
    </row>
    <row r="1013067" spans="1:22" customFormat="1">
      <c r="A1013067" s="2"/>
      <c r="B1013067" s="61"/>
      <c r="C1013067" s="52"/>
      <c r="D1013067" s="52"/>
      <c r="E1013067" s="6"/>
      <c r="F1013067" s="26"/>
      <c r="G1013067" s="26"/>
      <c r="H1013067" s="67"/>
      <c r="I1013067" s="68"/>
      <c r="J1013067" s="6"/>
      <c r="K1013067" s="69"/>
      <c r="L1013067" s="67"/>
      <c r="M1013067" s="67"/>
      <c r="N1013067" s="70"/>
      <c r="O1013067" s="67"/>
      <c r="P1013067" s="6"/>
      <c r="Q1013067" s="6"/>
      <c r="R1013067" s="71"/>
      <c r="S1013067" s="6"/>
      <c r="T1013067" s="6"/>
      <c r="U1013067" s="6"/>
      <c r="V1013067" s="9"/>
    </row>
    <row r="1013068" spans="1:22" customFormat="1">
      <c r="A1013068" s="2"/>
      <c r="B1013068" s="61"/>
      <c r="C1013068" s="52"/>
      <c r="D1013068" s="52"/>
      <c r="E1013068" s="6"/>
      <c r="F1013068" s="26"/>
      <c r="G1013068" s="26"/>
      <c r="H1013068" s="67"/>
      <c r="I1013068" s="68"/>
      <c r="J1013068" s="6"/>
      <c r="K1013068" s="69"/>
      <c r="L1013068" s="67"/>
      <c r="M1013068" s="67"/>
      <c r="N1013068" s="70"/>
      <c r="O1013068" s="67"/>
      <c r="P1013068" s="6"/>
      <c r="Q1013068" s="6"/>
      <c r="R1013068" s="71"/>
      <c r="S1013068" s="6"/>
      <c r="T1013068" s="6"/>
      <c r="U1013068" s="6"/>
      <c r="V1013068" s="9"/>
    </row>
    <row r="1013069" spans="1:22" customFormat="1">
      <c r="A1013069" s="2"/>
      <c r="B1013069" s="61"/>
      <c r="C1013069" s="52"/>
      <c r="D1013069" s="52"/>
      <c r="E1013069" s="6"/>
      <c r="F1013069" s="26"/>
      <c r="G1013069" s="26"/>
      <c r="H1013069" s="67"/>
      <c r="I1013069" s="68"/>
      <c r="J1013069" s="6"/>
      <c r="K1013069" s="69"/>
      <c r="L1013069" s="67"/>
      <c r="M1013069" s="67"/>
      <c r="N1013069" s="70"/>
      <c r="O1013069" s="67"/>
      <c r="P1013069" s="6"/>
      <c r="Q1013069" s="6"/>
      <c r="R1013069" s="71"/>
      <c r="S1013069" s="6"/>
      <c r="T1013069" s="6"/>
      <c r="U1013069" s="6"/>
      <c r="V1013069" s="9"/>
    </row>
    <row r="1013070" spans="1:22" customFormat="1">
      <c r="A1013070" s="2"/>
      <c r="B1013070" s="61"/>
      <c r="C1013070" s="52"/>
      <c r="D1013070" s="52"/>
      <c r="E1013070" s="6"/>
      <c r="F1013070" s="26"/>
      <c r="G1013070" s="26"/>
      <c r="H1013070" s="67"/>
      <c r="I1013070" s="68"/>
      <c r="J1013070" s="6"/>
      <c r="K1013070" s="69"/>
      <c r="L1013070" s="67"/>
      <c r="M1013070" s="67"/>
      <c r="N1013070" s="70"/>
      <c r="O1013070" s="67"/>
      <c r="P1013070" s="6"/>
      <c r="Q1013070" s="6"/>
      <c r="R1013070" s="71"/>
      <c r="S1013070" s="6"/>
      <c r="T1013070" s="6"/>
      <c r="U1013070" s="6"/>
      <c r="V1013070" s="9"/>
    </row>
    <row r="1013071" spans="1:22" customFormat="1">
      <c r="A1013071" s="2"/>
      <c r="B1013071" s="61"/>
      <c r="C1013071" s="52"/>
      <c r="D1013071" s="52"/>
      <c r="E1013071" s="6"/>
      <c r="F1013071" s="26"/>
      <c r="G1013071" s="26"/>
      <c r="H1013071" s="67"/>
      <c r="I1013071" s="68"/>
      <c r="J1013071" s="6"/>
      <c r="K1013071" s="69"/>
      <c r="L1013071" s="67"/>
      <c r="M1013071" s="67"/>
      <c r="N1013071" s="70"/>
      <c r="O1013071" s="67"/>
      <c r="P1013071" s="6"/>
      <c r="Q1013071" s="6"/>
      <c r="R1013071" s="71"/>
      <c r="S1013071" s="6"/>
      <c r="T1013071" s="6"/>
      <c r="U1013071" s="6"/>
      <c r="V1013071" s="9"/>
    </row>
    <row r="1013072" spans="1:22" customFormat="1">
      <c r="A1013072" s="2"/>
      <c r="B1013072" s="61"/>
      <c r="C1013072" s="52"/>
      <c r="D1013072" s="52"/>
      <c r="E1013072" s="6"/>
      <c r="F1013072" s="26"/>
      <c r="G1013072" s="26"/>
      <c r="H1013072" s="67"/>
      <c r="I1013072" s="68"/>
      <c r="J1013072" s="6"/>
      <c r="K1013072" s="69"/>
      <c r="L1013072" s="67"/>
      <c r="M1013072" s="67"/>
      <c r="N1013072" s="70"/>
      <c r="O1013072" s="67"/>
      <c r="P1013072" s="6"/>
      <c r="Q1013072" s="6"/>
      <c r="R1013072" s="71"/>
      <c r="S1013072" s="6"/>
      <c r="T1013072" s="6"/>
      <c r="U1013072" s="6"/>
      <c r="V1013072" s="9"/>
    </row>
    <row r="1013073" spans="1:22" customFormat="1">
      <c r="A1013073" s="2"/>
      <c r="B1013073" s="61"/>
      <c r="C1013073" s="52"/>
      <c r="D1013073" s="52"/>
      <c r="E1013073" s="6"/>
      <c r="F1013073" s="26"/>
      <c r="G1013073" s="26"/>
      <c r="H1013073" s="67"/>
      <c r="I1013073" s="68"/>
      <c r="J1013073" s="6"/>
      <c r="K1013073" s="69"/>
      <c r="L1013073" s="67"/>
      <c r="M1013073" s="67"/>
      <c r="N1013073" s="70"/>
      <c r="O1013073" s="67"/>
      <c r="P1013073" s="6"/>
      <c r="Q1013073" s="6"/>
      <c r="R1013073" s="71"/>
      <c r="S1013073" s="6"/>
      <c r="T1013073" s="6"/>
      <c r="U1013073" s="6"/>
      <c r="V1013073" s="9"/>
    </row>
    <row r="1013074" spans="1:22" customFormat="1">
      <c r="A1013074" s="2"/>
      <c r="B1013074" s="61"/>
      <c r="C1013074" s="52"/>
      <c r="D1013074" s="52"/>
      <c r="E1013074" s="6"/>
      <c r="F1013074" s="26"/>
      <c r="G1013074" s="26"/>
      <c r="H1013074" s="67"/>
      <c r="I1013074" s="68"/>
      <c r="J1013074" s="6"/>
      <c r="K1013074" s="69"/>
      <c r="L1013074" s="67"/>
      <c r="M1013074" s="67"/>
      <c r="N1013074" s="70"/>
      <c r="O1013074" s="67"/>
      <c r="P1013074" s="6"/>
      <c r="Q1013074" s="6"/>
      <c r="R1013074" s="71"/>
      <c r="S1013074" s="6"/>
      <c r="T1013074" s="6"/>
      <c r="U1013074" s="6"/>
      <c r="V1013074" s="9"/>
    </row>
    <row r="1013075" spans="1:22" customFormat="1">
      <c r="A1013075" s="2"/>
      <c r="B1013075" s="61"/>
      <c r="C1013075" s="52"/>
      <c r="D1013075" s="52"/>
      <c r="E1013075" s="6"/>
      <c r="F1013075" s="26"/>
      <c r="G1013075" s="26"/>
      <c r="H1013075" s="67"/>
      <c r="I1013075" s="68"/>
      <c r="J1013075" s="6"/>
      <c r="K1013075" s="69"/>
      <c r="L1013075" s="67"/>
      <c r="M1013075" s="67"/>
      <c r="N1013075" s="70"/>
      <c r="O1013075" s="67"/>
      <c r="P1013075" s="6"/>
      <c r="Q1013075" s="6"/>
      <c r="R1013075" s="71"/>
      <c r="S1013075" s="6"/>
      <c r="T1013075" s="6"/>
      <c r="U1013075" s="6"/>
      <c r="V1013075" s="9"/>
    </row>
    <row r="1013076" spans="1:22" customFormat="1">
      <c r="A1013076" s="2"/>
      <c r="B1013076" s="61"/>
      <c r="C1013076" s="52"/>
      <c r="D1013076" s="52"/>
      <c r="E1013076" s="6"/>
      <c r="F1013076" s="26"/>
      <c r="G1013076" s="26"/>
      <c r="H1013076" s="67"/>
      <c r="I1013076" s="68"/>
      <c r="J1013076" s="6"/>
      <c r="K1013076" s="69"/>
      <c r="L1013076" s="67"/>
      <c r="M1013076" s="67"/>
      <c r="N1013076" s="70"/>
      <c r="O1013076" s="67"/>
      <c r="P1013076" s="6"/>
      <c r="Q1013076" s="6"/>
      <c r="R1013076" s="71"/>
      <c r="S1013076" s="6"/>
      <c r="T1013076" s="6"/>
      <c r="U1013076" s="6"/>
      <c r="V1013076" s="9"/>
    </row>
    <row r="1013077" spans="1:22" customFormat="1">
      <c r="A1013077" s="2"/>
      <c r="B1013077" s="61"/>
      <c r="C1013077" s="52"/>
      <c r="D1013077" s="52"/>
      <c r="E1013077" s="6"/>
      <c r="F1013077" s="26"/>
      <c r="G1013077" s="26"/>
      <c r="H1013077" s="67"/>
      <c r="I1013077" s="68"/>
      <c r="J1013077" s="6"/>
      <c r="K1013077" s="69"/>
      <c r="L1013077" s="67"/>
      <c r="M1013077" s="67"/>
      <c r="N1013077" s="70"/>
      <c r="O1013077" s="67"/>
      <c r="P1013077" s="6"/>
      <c r="Q1013077" s="6"/>
      <c r="R1013077" s="71"/>
      <c r="S1013077" s="6"/>
      <c r="T1013077" s="6"/>
      <c r="U1013077" s="6"/>
      <c r="V1013077" s="9"/>
    </row>
    <row r="1013078" spans="1:22" customFormat="1">
      <c r="A1013078" s="2"/>
      <c r="B1013078" s="61"/>
      <c r="C1013078" s="52"/>
      <c r="D1013078" s="52"/>
      <c r="E1013078" s="6"/>
      <c r="F1013078" s="26"/>
      <c r="G1013078" s="26"/>
      <c r="H1013078" s="67"/>
      <c r="I1013078" s="68"/>
      <c r="J1013078" s="6"/>
      <c r="K1013078" s="69"/>
      <c r="L1013078" s="67"/>
      <c r="M1013078" s="67"/>
      <c r="N1013078" s="70"/>
      <c r="O1013078" s="67"/>
      <c r="P1013078" s="6"/>
      <c r="Q1013078" s="6"/>
      <c r="R1013078" s="71"/>
      <c r="S1013078" s="6"/>
      <c r="T1013078" s="6"/>
      <c r="U1013078" s="6"/>
      <c r="V1013078" s="9"/>
    </row>
    <row r="1013079" spans="1:22" customFormat="1">
      <c r="A1013079" s="2"/>
      <c r="B1013079" s="61"/>
      <c r="C1013079" s="52"/>
      <c r="D1013079" s="52"/>
      <c r="E1013079" s="6"/>
      <c r="F1013079" s="26"/>
      <c r="G1013079" s="26"/>
      <c r="H1013079" s="67"/>
      <c r="I1013079" s="68"/>
      <c r="J1013079" s="6"/>
      <c r="K1013079" s="69"/>
      <c r="L1013079" s="67"/>
      <c r="M1013079" s="67"/>
      <c r="N1013079" s="70"/>
      <c r="O1013079" s="67"/>
      <c r="P1013079" s="6"/>
      <c r="Q1013079" s="6"/>
      <c r="R1013079" s="71"/>
      <c r="S1013079" s="6"/>
      <c r="T1013079" s="6"/>
      <c r="U1013079" s="6"/>
      <c r="V1013079" s="9"/>
    </row>
    <row r="1013080" spans="1:22" customFormat="1">
      <c r="A1013080" s="2"/>
      <c r="B1013080" s="61"/>
      <c r="C1013080" s="52"/>
      <c r="D1013080" s="52"/>
      <c r="E1013080" s="6"/>
      <c r="F1013080" s="26"/>
      <c r="G1013080" s="26"/>
      <c r="H1013080" s="67"/>
      <c r="I1013080" s="68"/>
      <c r="J1013080" s="6"/>
      <c r="K1013080" s="69"/>
      <c r="L1013080" s="67"/>
      <c r="M1013080" s="67"/>
      <c r="N1013080" s="70"/>
      <c r="O1013080" s="67"/>
      <c r="P1013080" s="6"/>
      <c r="Q1013080" s="6"/>
      <c r="R1013080" s="71"/>
      <c r="S1013080" s="6"/>
      <c r="T1013080" s="6"/>
      <c r="U1013080" s="6"/>
      <c r="V1013080" s="9"/>
    </row>
    <row r="1013081" spans="1:22" customFormat="1">
      <c r="A1013081" s="2"/>
      <c r="B1013081" s="61"/>
      <c r="C1013081" s="52"/>
      <c r="D1013081" s="52"/>
      <c r="E1013081" s="6"/>
      <c r="F1013081" s="26"/>
      <c r="G1013081" s="26"/>
      <c r="H1013081" s="67"/>
      <c r="I1013081" s="68"/>
      <c r="J1013081" s="6"/>
      <c r="K1013081" s="69"/>
      <c r="L1013081" s="67"/>
      <c r="M1013081" s="67"/>
      <c r="N1013081" s="70"/>
      <c r="O1013081" s="67"/>
      <c r="P1013081" s="6"/>
      <c r="Q1013081" s="6"/>
      <c r="R1013081" s="71"/>
      <c r="S1013081" s="6"/>
      <c r="T1013081" s="6"/>
      <c r="U1013081" s="6"/>
      <c r="V1013081" s="9"/>
    </row>
    <row r="1013082" spans="1:22" customFormat="1">
      <c r="A1013082" s="2"/>
      <c r="B1013082" s="61"/>
      <c r="C1013082" s="52"/>
      <c r="D1013082" s="52"/>
      <c r="E1013082" s="6"/>
      <c r="F1013082" s="26"/>
      <c r="G1013082" s="26"/>
      <c r="H1013082" s="67"/>
      <c r="I1013082" s="68"/>
      <c r="J1013082" s="6"/>
      <c r="K1013082" s="69"/>
      <c r="L1013082" s="67"/>
      <c r="M1013082" s="67"/>
      <c r="N1013082" s="70"/>
      <c r="O1013082" s="67"/>
      <c r="P1013082" s="6"/>
      <c r="Q1013082" s="6"/>
      <c r="R1013082" s="71"/>
      <c r="S1013082" s="6"/>
      <c r="T1013082" s="6"/>
      <c r="U1013082" s="6"/>
      <c r="V1013082" s="9"/>
    </row>
    <row r="1013083" spans="1:22" customFormat="1">
      <c r="A1013083" s="2"/>
      <c r="B1013083" s="61"/>
      <c r="C1013083" s="52"/>
      <c r="D1013083" s="52"/>
      <c r="E1013083" s="6"/>
      <c r="F1013083" s="26"/>
      <c r="G1013083" s="26"/>
      <c r="H1013083" s="67"/>
      <c r="I1013083" s="68"/>
      <c r="J1013083" s="6"/>
      <c r="K1013083" s="69"/>
      <c r="L1013083" s="67"/>
      <c r="M1013083" s="67"/>
      <c r="N1013083" s="70"/>
      <c r="O1013083" s="67"/>
      <c r="P1013083" s="6"/>
      <c r="Q1013083" s="6"/>
      <c r="R1013083" s="71"/>
      <c r="S1013083" s="6"/>
      <c r="T1013083" s="6"/>
      <c r="U1013083" s="6"/>
      <c r="V1013083" s="9"/>
    </row>
    <row r="1013084" spans="1:22" customFormat="1">
      <c r="A1013084" s="2"/>
      <c r="B1013084" s="61"/>
      <c r="C1013084" s="52"/>
      <c r="D1013084" s="52"/>
      <c r="E1013084" s="6"/>
      <c r="F1013084" s="26"/>
      <c r="G1013084" s="26"/>
      <c r="H1013084" s="67"/>
      <c r="I1013084" s="68"/>
      <c r="J1013084" s="6"/>
      <c r="K1013084" s="69"/>
      <c r="L1013084" s="67"/>
      <c r="M1013084" s="67"/>
      <c r="N1013084" s="70"/>
      <c r="O1013084" s="67"/>
      <c r="P1013084" s="6"/>
      <c r="Q1013084" s="6"/>
      <c r="R1013084" s="71"/>
      <c r="S1013084" s="6"/>
      <c r="T1013084" s="6"/>
      <c r="U1013084" s="6"/>
      <c r="V1013084" s="9"/>
    </row>
    <row r="1013085" spans="1:22" customFormat="1">
      <c r="A1013085" s="2"/>
      <c r="B1013085" s="61"/>
      <c r="C1013085" s="52"/>
      <c r="D1013085" s="52"/>
      <c r="E1013085" s="6"/>
      <c r="F1013085" s="26"/>
      <c r="G1013085" s="26"/>
      <c r="H1013085" s="67"/>
      <c r="I1013085" s="68"/>
      <c r="J1013085" s="6"/>
      <c r="K1013085" s="69"/>
      <c r="L1013085" s="67"/>
      <c r="M1013085" s="67"/>
      <c r="N1013085" s="70"/>
      <c r="O1013085" s="67"/>
      <c r="P1013085" s="6"/>
      <c r="Q1013085" s="6"/>
      <c r="R1013085" s="71"/>
      <c r="S1013085" s="6"/>
      <c r="T1013085" s="6"/>
      <c r="U1013085" s="6"/>
      <c r="V1013085" s="9"/>
    </row>
    <row r="1013086" spans="1:22" customFormat="1">
      <c r="A1013086" s="2"/>
      <c r="B1013086" s="61"/>
      <c r="C1013086" s="52"/>
      <c r="D1013086" s="52"/>
      <c r="E1013086" s="6"/>
      <c r="F1013086" s="26"/>
      <c r="G1013086" s="26"/>
      <c r="H1013086" s="67"/>
      <c r="I1013086" s="68"/>
      <c r="J1013086" s="6"/>
      <c r="K1013086" s="69"/>
      <c r="L1013086" s="67"/>
      <c r="M1013086" s="67"/>
      <c r="N1013086" s="70"/>
      <c r="O1013086" s="67"/>
      <c r="P1013086" s="6"/>
      <c r="Q1013086" s="6"/>
      <c r="R1013086" s="71"/>
      <c r="S1013086" s="6"/>
      <c r="T1013086" s="6"/>
      <c r="U1013086" s="6"/>
      <c r="V1013086" s="9"/>
    </row>
    <row r="1013087" spans="1:22" customFormat="1">
      <c r="A1013087" s="2"/>
      <c r="B1013087" s="61"/>
      <c r="C1013087" s="52"/>
      <c r="D1013087" s="52"/>
      <c r="E1013087" s="6"/>
      <c r="F1013087" s="26"/>
      <c r="G1013087" s="26"/>
      <c r="H1013087" s="67"/>
      <c r="I1013087" s="68"/>
      <c r="J1013087" s="6"/>
      <c r="K1013087" s="69"/>
      <c r="L1013087" s="67"/>
      <c r="M1013087" s="67"/>
      <c r="N1013087" s="70"/>
      <c r="O1013087" s="67"/>
      <c r="P1013087" s="6"/>
      <c r="Q1013087" s="6"/>
      <c r="R1013087" s="71"/>
      <c r="S1013087" s="6"/>
      <c r="T1013087" s="6"/>
      <c r="U1013087" s="6"/>
      <c r="V1013087" s="9"/>
    </row>
    <row r="1013088" spans="1:22" customFormat="1">
      <c r="A1013088" s="2"/>
      <c r="B1013088" s="61"/>
      <c r="C1013088" s="52"/>
      <c r="D1013088" s="52"/>
      <c r="E1013088" s="6"/>
      <c r="F1013088" s="26"/>
      <c r="G1013088" s="26"/>
      <c r="H1013088" s="67"/>
      <c r="I1013088" s="68"/>
      <c r="J1013088" s="6"/>
      <c r="K1013088" s="69"/>
      <c r="L1013088" s="67"/>
      <c r="M1013088" s="67"/>
      <c r="N1013088" s="70"/>
      <c r="O1013088" s="67"/>
      <c r="P1013088" s="6"/>
      <c r="Q1013088" s="6"/>
      <c r="R1013088" s="71"/>
      <c r="S1013088" s="6"/>
      <c r="T1013088" s="6"/>
      <c r="U1013088" s="6"/>
      <c r="V1013088" s="9"/>
    </row>
    <row r="1013089" spans="1:22" customFormat="1">
      <c r="A1013089" s="2"/>
      <c r="B1013089" s="61"/>
      <c r="C1013089" s="52"/>
      <c r="D1013089" s="52"/>
      <c r="E1013089" s="6"/>
      <c r="F1013089" s="26"/>
      <c r="G1013089" s="26"/>
      <c r="H1013089" s="67"/>
      <c r="I1013089" s="68"/>
      <c r="J1013089" s="6"/>
      <c r="K1013089" s="69"/>
      <c r="L1013089" s="67"/>
      <c r="M1013089" s="67"/>
      <c r="N1013089" s="70"/>
      <c r="O1013089" s="67"/>
      <c r="P1013089" s="6"/>
      <c r="Q1013089" s="6"/>
      <c r="R1013089" s="71"/>
      <c r="S1013089" s="6"/>
      <c r="T1013089" s="6"/>
      <c r="U1013089" s="6"/>
      <c r="V1013089" s="9"/>
    </row>
    <row r="1013090" spans="1:22" customFormat="1">
      <c r="A1013090" s="2"/>
      <c r="B1013090" s="61"/>
      <c r="C1013090" s="52"/>
      <c r="D1013090" s="52"/>
      <c r="E1013090" s="6"/>
      <c r="F1013090" s="26"/>
      <c r="G1013090" s="26"/>
      <c r="H1013090" s="67"/>
      <c r="I1013090" s="68"/>
      <c r="J1013090" s="6"/>
      <c r="K1013090" s="69"/>
      <c r="L1013090" s="67"/>
      <c r="M1013090" s="67"/>
      <c r="N1013090" s="70"/>
      <c r="O1013090" s="67"/>
      <c r="P1013090" s="6"/>
      <c r="Q1013090" s="6"/>
      <c r="R1013090" s="71"/>
      <c r="S1013090" s="6"/>
      <c r="T1013090" s="6"/>
      <c r="U1013090" s="6"/>
      <c r="V1013090" s="9"/>
    </row>
    <row r="1013091" spans="1:22" customFormat="1">
      <c r="A1013091" s="2"/>
      <c r="B1013091" s="61"/>
      <c r="C1013091" s="52"/>
      <c r="D1013091" s="52"/>
      <c r="E1013091" s="6"/>
      <c r="F1013091" s="26"/>
      <c r="G1013091" s="26"/>
      <c r="H1013091" s="67"/>
      <c r="I1013091" s="68"/>
      <c r="J1013091" s="6"/>
      <c r="K1013091" s="69"/>
      <c r="L1013091" s="67"/>
      <c r="M1013091" s="67"/>
      <c r="N1013091" s="70"/>
      <c r="O1013091" s="67"/>
      <c r="P1013091" s="6"/>
      <c r="Q1013091" s="6"/>
      <c r="R1013091" s="71"/>
      <c r="S1013091" s="6"/>
      <c r="T1013091" s="6"/>
      <c r="U1013091" s="6"/>
      <c r="V1013091" s="9"/>
    </row>
    <row r="1013092" spans="1:22" customFormat="1">
      <c r="A1013092" s="2"/>
      <c r="B1013092" s="61"/>
      <c r="C1013092" s="52"/>
      <c r="D1013092" s="52"/>
      <c r="E1013092" s="6"/>
      <c r="F1013092" s="26"/>
      <c r="G1013092" s="26"/>
      <c r="H1013092" s="67"/>
      <c r="I1013092" s="68"/>
      <c r="J1013092" s="6"/>
      <c r="K1013092" s="69"/>
      <c r="L1013092" s="67"/>
      <c r="M1013092" s="67"/>
      <c r="N1013092" s="70"/>
      <c r="O1013092" s="67"/>
      <c r="P1013092" s="6"/>
      <c r="Q1013092" s="6"/>
      <c r="R1013092" s="71"/>
      <c r="S1013092" s="6"/>
      <c r="T1013092" s="6"/>
      <c r="U1013092" s="6"/>
      <c r="V1013092" s="9"/>
    </row>
    <row r="1013093" spans="1:22" customFormat="1">
      <c r="A1013093" s="2"/>
      <c r="B1013093" s="61"/>
      <c r="C1013093" s="52"/>
      <c r="D1013093" s="52"/>
      <c r="E1013093" s="6"/>
      <c r="F1013093" s="26"/>
      <c r="G1013093" s="26"/>
      <c r="H1013093" s="67"/>
      <c r="I1013093" s="68"/>
      <c r="J1013093" s="6"/>
      <c r="K1013093" s="69"/>
      <c r="L1013093" s="67"/>
      <c r="M1013093" s="67"/>
      <c r="N1013093" s="70"/>
      <c r="O1013093" s="67"/>
      <c r="P1013093" s="6"/>
      <c r="Q1013093" s="6"/>
      <c r="R1013093" s="71"/>
      <c r="S1013093" s="6"/>
      <c r="T1013093" s="6"/>
      <c r="U1013093" s="6"/>
      <c r="V1013093" s="9"/>
    </row>
    <row r="1013094" spans="1:22" customFormat="1">
      <c r="A1013094" s="2"/>
      <c r="B1013094" s="61"/>
      <c r="C1013094" s="52"/>
      <c r="D1013094" s="52"/>
      <c r="E1013094" s="6"/>
      <c r="F1013094" s="26"/>
      <c r="G1013094" s="26"/>
      <c r="H1013094" s="67"/>
      <c r="I1013094" s="68"/>
      <c r="J1013094" s="6"/>
      <c r="K1013094" s="69"/>
      <c r="L1013094" s="67"/>
      <c r="M1013094" s="67"/>
      <c r="N1013094" s="70"/>
      <c r="O1013094" s="67"/>
      <c r="P1013094" s="6"/>
      <c r="Q1013094" s="6"/>
      <c r="R1013094" s="71"/>
      <c r="S1013094" s="6"/>
      <c r="T1013094" s="6"/>
      <c r="U1013094" s="6"/>
      <c r="V1013094" s="9"/>
    </row>
    <row r="1013095" spans="1:22" customFormat="1">
      <c r="A1013095" s="2"/>
      <c r="B1013095" s="61"/>
      <c r="C1013095" s="52"/>
      <c r="D1013095" s="52"/>
      <c r="E1013095" s="6"/>
      <c r="F1013095" s="26"/>
      <c r="G1013095" s="26"/>
      <c r="H1013095" s="67"/>
      <c r="I1013095" s="68"/>
      <c r="J1013095" s="6"/>
      <c r="K1013095" s="69"/>
      <c r="L1013095" s="67"/>
      <c r="M1013095" s="67"/>
      <c r="N1013095" s="70"/>
      <c r="O1013095" s="67"/>
      <c r="P1013095" s="6"/>
      <c r="Q1013095" s="6"/>
      <c r="R1013095" s="71"/>
      <c r="S1013095" s="6"/>
      <c r="T1013095" s="6"/>
      <c r="U1013095" s="6"/>
      <c r="V1013095" s="9"/>
    </row>
    <row r="1013096" spans="1:22" customFormat="1">
      <c r="A1013096" s="2"/>
      <c r="B1013096" s="61"/>
      <c r="C1013096" s="52"/>
      <c r="D1013096" s="52"/>
      <c r="E1013096" s="6"/>
      <c r="F1013096" s="26"/>
      <c r="G1013096" s="26"/>
      <c r="H1013096" s="67"/>
      <c r="I1013096" s="68"/>
      <c r="J1013096" s="6"/>
      <c r="K1013096" s="69"/>
      <c r="L1013096" s="67"/>
      <c r="M1013096" s="67"/>
      <c r="N1013096" s="70"/>
      <c r="O1013096" s="67"/>
      <c r="P1013096" s="6"/>
      <c r="Q1013096" s="6"/>
      <c r="R1013096" s="71"/>
      <c r="S1013096" s="6"/>
      <c r="T1013096" s="6"/>
      <c r="U1013096" s="6"/>
      <c r="V1013096" s="9"/>
    </row>
    <row r="1013097" spans="1:22" customFormat="1">
      <c r="A1013097" s="2"/>
      <c r="B1013097" s="61"/>
      <c r="C1013097" s="52"/>
      <c r="D1013097" s="52"/>
      <c r="E1013097" s="6"/>
      <c r="F1013097" s="26"/>
      <c r="G1013097" s="26"/>
      <c r="H1013097" s="67"/>
      <c r="I1013097" s="68"/>
      <c r="J1013097" s="6"/>
      <c r="K1013097" s="69"/>
      <c r="L1013097" s="67"/>
      <c r="M1013097" s="67"/>
      <c r="N1013097" s="70"/>
      <c r="O1013097" s="67"/>
      <c r="P1013097" s="6"/>
      <c r="Q1013097" s="6"/>
      <c r="R1013097" s="71"/>
      <c r="S1013097" s="6"/>
      <c r="T1013097" s="6"/>
      <c r="U1013097" s="6"/>
      <c r="V1013097" s="9"/>
    </row>
    <row r="1013098" spans="1:22" customFormat="1">
      <c r="A1013098" s="2"/>
      <c r="B1013098" s="61"/>
      <c r="C1013098" s="52"/>
      <c r="D1013098" s="52"/>
      <c r="E1013098" s="6"/>
      <c r="F1013098" s="26"/>
      <c r="G1013098" s="26"/>
      <c r="H1013098" s="67"/>
      <c r="I1013098" s="68"/>
      <c r="J1013098" s="6"/>
      <c r="K1013098" s="69"/>
      <c r="L1013098" s="67"/>
      <c r="M1013098" s="67"/>
      <c r="N1013098" s="70"/>
      <c r="O1013098" s="67"/>
      <c r="P1013098" s="6"/>
      <c r="Q1013098" s="6"/>
      <c r="R1013098" s="71"/>
      <c r="S1013098" s="6"/>
      <c r="T1013098" s="6"/>
      <c r="U1013098" s="6"/>
      <c r="V1013098" s="9"/>
    </row>
    <row r="1013099" spans="1:22" customFormat="1">
      <c r="A1013099" s="2"/>
      <c r="B1013099" s="61"/>
      <c r="C1013099" s="52"/>
      <c r="D1013099" s="52"/>
      <c r="E1013099" s="6"/>
      <c r="F1013099" s="26"/>
      <c r="G1013099" s="26"/>
      <c r="H1013099" s="67"/>
      <c r="I1013099" s="68"/>
      <c r="J1013099" s="6"/>
      <c r="K1013099" s="69"/>
      <c r="L1013099" s="67"/>
      <c r="M1013099" s="67"/>
      <c r="N1013099" s="70"/>
      <c r="O1013099" s="67"/>
      <c r="P1013099" s="6"/>
      <c r="Q1013099" s="6"/>
      <c r="R1013099" s="71"/>
      <c r="S1013099" s="6"/>
      <c r="T1013099" s="6"/>
      <c r="U1013099" s="6"/>
      <c r="V1013099" s="9"/>
    </row>
    <row r="1013100" spans="1:22" customFormat="1">
      <c r="A1013100" s="2"/>
      <c r="B1013100" s="61"/>
      <c r="C1013100" s="52"/>
      <c r="D1013100" s="52"/>
      <c r="E1013100" s="6"/>
      <c r="F1013100" s="26"/>
      <c r="G1013100" s="26"/>
      <c r="H1013100" s="67"/>
      <c r="I1013100" s="68"/>
      <c r="J1013100" s="6"/>
      <c r="K1013100" s="69"/>
      <c r="L1013100" s="67"/>
      <c r="M1013100" s="67"/>
      <c r="N1013100" s="70"/>
      <c r="O1013100" s="67"/>
      <c r="P1013100" s="6"/>
      <c r="Q1013100" s="6"/>
      <c r="R1013100" s="71"/>
      <c r="S1013100" s="6"/>
      <c r="T1013100" s="6"/>
      <c r="U1013100" s="6"/>
      <c r="V1013100" s="9"/>
    </row>
    <row r="1013101" spans="1:22" customFormat="1">
      <c r="A1013101" s="2"/>
      <c r="B1013101" s="61"/>
      <c r="C1013101" s="52"/>
      <c r="D1013101" s="52"/>
      <c r="E1013101" s="6"/>
      <c r="F1013101" s="26"/>
      <c r="G1013101" s="26"/>
      <c r="H1013101" s="67"/>
      <c r="I1013101" s="68"/>
      <c r="J1013101" s="6"/>
      <c r="K1013101" s="69"/>
      <c r="L1013101" s="67"/>
      <c r="M1013101" s="67"/>
      <c r="N1013101" s="70"/>
      <c r="O1013101" s="67"/>
      <c r="P1013101" s="6"/>
      <c r="Q1013101" s="6"/>
      <c r="R1013101" s="71"/>
      <c r="S1013101" s="6"/>
      <c r="T1013101" s="6"/>
      <c r="U1013101" s="6"/>
      <c r="V1013101" s="9"/>
    </row>
    <row r="1013102" spans="1:22" customFormat="1">
      <c r="A1013102" s="2"/>
      <c r="B1013102" s="61"/>
      <c r="C1013102" s="52"/>
      <c r="D1013102" s="52"/>
      <c r="E1013102" s="6"/>
      <c r="F1013102" s="26"/>
      <c r="G1013102" s="26"/>
      <c r="H1013102" s="67"/>
      <c r="I1013102" s="68"/>
      <c r="J1013102" s="6"/>
      <c r="K1013102" s="69"/>
      <c r="L1013102" s="67"/>
      <c r="M1013102" s="67"/>
      <c r="N1013102" s="70"/>
      <c r="O1013102" s="67"/>
      <c r="P1013102" s="6"/>
      <c r="Q1013102" s="6"/>
      <c r="R1013102" s="71"/>
      <c r="S1013102" s="6"/>
      <c r="T1013102" s="6"/>
      <c r="U1013102" s="6"/>
      <c r="V1013102" s="9"/>
    </row>
    <row r="1013103" spans="1:22" customFormat="1">
      <c r="A1013103" s="2"/>
      <c r="B1013103" s="61"/>
      <c r="C1013103" s="52"/>
      <c r="D1013103" s="52"/>
      <c r="E1013103" s="6"/>
      <c r="F1013103" s="26"/>
      <c r="G1013103" s="26"/>
      <c r="H1013103" s="67"/>
      <c r="I1013103" s="68"/>
      <c r="J1013103" s="6"/>
      <c r="K1013103" s="69"/>
      <c r="L1013103" s="67"/>
      <c r="M1013103" s="67"/>
      <c r="N1013103" s="70"/>
      <c r="O1013103" s="67"/>
      <c r="P1013103" s="6"/>
      <c r="Q1013103" s="6"/>
      <c r="R1013103" s="71"/>
      <c r="S1013103" s="6"/>
      <c r="T1013103" s="6"/>
      <c r="U1013103" s="6"/>
      <c r="V1013103" s="9"/>
    </row>
    <row r="1013104" spans="1:22" customFormat="1">
      <c r="A1013104" s="2"/>
      <c r="B1013104" s="61"/>
      <c r="C1013104" s="52"/>
      <c r="D1013104" s="52"/>
      <c r="E1013104" s="6"/>
      <c r="F1013104" s="26"/>
      <c r="G1013104" s="26"/>
      <c r="H1013104" s="67"/>
      <c r="I1013104" s="68"/>
      <c r="J1013104" s="6"/>
      <c r="K1013104" s="69"/>
      <c r="L1013104" s="67"/>
      <c r="M1013104" s="67"/>
      <c r="N1013104" s="70"/>
      <c r="O1013104" s="67"/>
      <c r="P1013104" s="6"/>
      <c r="Q1013104" s="6"/>
      <c r="R1013104" s="71"/>
      <c r="S1013104" s="6"/>
      <c r="T1013104" s="6"/>
      <c r="U1013104" s="6"/>
      <c r="V1013104" s="9"/>
    </row>
    <row r="1013105" spans="1:22" customFormat="1">
      <c r="A1013105" s="2"/>
      <c r="B1013105" s="61"/>
      <c r="C1013105" s="52"/>
      <c r="D1013105" s="52"/>
      <c r="E1013105" s="6"/>
      <c r="F1013105" s="26"/>
      <c r="G1013105" s="26"/>
      <c r="H1013105" s="67"/>
      <c r="I1013105" s="68"/>
      <c r="J1013105" s="6"/>
      <c r="K1013105" s="69"/>
      <c r="L1013105" s="67"/>
      <c r="M1013105" s="67"/>
      <c r="N1013105" s="70"/>
      <c r="O1013105" s="67"/>
      <c r="P1013105" s="6"/>
      <c r="Q1013105" s="6"/>
      <c r="R1013105" s="71"/>
      <c r="S1013105" s="6"/>
      <c r="T1013105" s="6"/>
      <c r="U1013105" s="6"/>
      <c r="V1013105" s="9"/>
    </row>
    <row r="1013106" spans="1:22" customFormat="1">
      <c r="A1013106" s="2"/>
      <c r="B1013106" s="61"/>
      <c r="C1013106" s="52"/>
      <c r="D1013106" s="52"/>
      <c r="E1013106" s="6"/>
      <c r="F1013106" s="26"/>
      <c r="G1013106" s="26"/>
      <c r="H1013106" s="67"/>
      <c r="I1013106" s="68"/>
      <c r="J1013106" s="6"/>
      <c r="K1013106" s="69"/>
      <c r="L1013106" s="67"/>
      <c r="M1013106" s="67"/>
      <c r="N1013106" s="70"/>
      <c r="O1013106" s="67"/>
      <c r="P1013106" s="6"/>
      <c r="Q1013106" s="6"/>
      <c r="R1013106" s="71"/>
      <c r="S1013106" s="6"/>
      <c r="T1013106" s="6"/>
      <c r="U1013106" s="6"/>
      <c r="V1013106" s="9"/>
    </row>
    <row r="1013107" spans="1:22" customFormat="1">
      <c r="A1013107" s="2"/>
      <c r="B1013107" s="61"/>
      <c r="C1013107" s="52"/>
      <c r="D1013107" s="52"/>
      <c r="E1013107" s="6"/>
      <c r="F1013107" s="26"/>
      <c r="G1013107" s="26"/>
      <c r="H1013107" s="67"/>
      <c r="I1013107" s="68"/>
      <c r="J1013107" s="6"/>
      <c r="K1013107" s="69"/>
      <c r="L1013107" s="67"/>
      <c r="M1013107" s="67"/>
      <c r="N1013107" s="70"/>
      <c r="O1013107" s="67"/>
      <c r="P1013107" s="6"/>
      <c r="Q1013107" s="6"/>
      <c r="R1013107" s="71"/>
      <c r="S1013107" s="6"/>
      <c r="T1013107" s="6"/>
      <c r="U1013107" s="6"/>
      <c r="V1013107" s="9"/>
    </row>
    <row r="1013108" spans="1:22" customFormat="1">
      <c r="A1013108" s="2"/>
      <c r="B1013108" s="61"/>
      <c r="C1013108" s="52"/>
      <c r="D1013108" s="52"/>
      <c r="E1013108" s="6"/>
      <c r="F1013108" s="26"/>
      <c r="G1013108" s="26"/>
      <c r="H1013108" s="67"/>
      <c r="I1013108" s="68"/>
      <c r="J1013108" s="6"/>
      <c r="K1013108" s="69"/>
      <c r="L1013108" s="67"/>
      <c r="M1013108" s="67"/>
      <c r="N1013108" s="70"/>
      <c r="O1013108" s="67"/>
      <c r="P1013108" s="6"/>
      <c r="Q1013108" s="6"/>
      <c r="R1013108" s="71"/>
      <c r="S1013108" s="6"/>
      <c r="T1013108" s="6"/>
      <c r="U1013108" s="6"/>
      <c r="V1013108" s="9"/>
    </row>
    <row r="1013109" spans="1:22" customFormat="1">
      <c r="A1013109" s="2"/>
      <c r="B1013109" s="61"/>
      <c r="C1013109" s="52"/>
      <c r="D1013109" s="52"/>
      <c r="E1013109" s="6"/>
      <c r="F1013109" s="26"/>
      <c r="G1013109" s="26"/>
      <c r="H1013109" s="67"/>
      <c r="I1013109" s="68"/>
      <c r="J1013109" s="6"/>
      <c r="K1013109" s="69"/>
      <c r="L1013109" s="67"/>
      <c r="M1013109" s="67"/>
      <c r="N1013109" s="70"/>
      <c r="O1013109" s="67"/>
      <c r="P1013109" s="6"/>
      <c r="Q1013109" s="6"/>
      <c r="R1013109" s="71"/>
      <c r="S1013109" s="6"/>
      <c r="T1013109" s="6"/>
      <c r="U1013109" s="6"/>
      <c r="V1013109" s="9"/>
    </row>
    <row r="1013110" spans="1:22" customFormat="1">
      <c r="A1013110" s="2"/>
      <c r="B1013110" s="61"/>
      <c r="C1013110" s="52"/>
      <c r="D1013110" s="52"/>
      <c r="E1013110" s="6"/>
      <c r="F1013110" s="26"/>
      <c r="G1013110" s="26"/>
      <c r="H1013110" s="67"/>
      <c r="I1013110" s="68"/>
      <c r="J1013110" s="6"/>
      <c r="K1013110" s="69"/>
      <c r="L1013110" s="67"/>
      <c r="M1013110" s="67"/>
      <c r="N1013110" s="70"/>
      <c r="O1013110" s="67"/>
      <c r="P1013110" s="6"/>
      <c r="Q1013110" s="6"/>
      <c r="R1013110" s="71"/>
      <c r="S1013110" s="6"/>
      <c r="T1013110" s="6"/>
      <c r="U1013110" s="6"/>
      <c r="V1013110" s="9"/>
    </row>
    <row r="1013111" spans="1:22" customFormat="1">
      <c r="A1013111" s="2"/>
      <c r="B1013111" s="61"/>
      <c r="C1013111" s="52"/>
      <c r="D1013111" s="52"/>
      <c r="E1013111" s="6"/>
      <c r="F1013111" s="26"/>
      <c r="G1013111" s="26"/>
      <c r="H1013111" s="67"/>
      <c r="I1013111" s="68"/>
      <c r="J1013111" s="6"/>
      <c r="K1013111" s="69"/>
      <c r="L1013111" s="67"/>
      <c r="M1013111" s="67"/>
      <c r="N1013111" s="70"/>
      <c r="O1013111" s="67"/>
      <c r="P1013111" s="6"/>
      <c r="Q1013111" s="6"/>
      <c r="R1013111" s="71"/>
      <c r="S1013111" s="6"/>
      <c r="T1013111" s="6"/>
      <c r="U1013111" s="6"/>
      <c r="V1013111" s="9"/>
    </row>
    <row r="1013112" spans="1:22" customFormat="1">
      <c r="A1013112" s="2"/>
      <c r="B1013112" s="61"/>
      <c r="C1013112" s="52"/>
      <c r="D1013112" s="52"/>
      <c r="E1013112" s="6"/>
      <c r="F1013112" s="26"/>
      <c r="G1013112" s="26"/>
      <c r="H1013112" s="67"/>
      <c r="I1013112" s="68"/>
      <c r="J1013112" s="6"/>
      <c r="K1013112" s="69"/>
      <c r="L1013112" s="67"/>
      <c r="M1013112" s="67"/>
      <c r="N1013112" s="70"/>
      <c r="O1013112" s="67"/>
      <c r="P1013112" s="6"/>
      <c r="Q1013112" s="6"/>
      <c r="R1013112" s="71"/>
      <c r="S1013112" s="6"/>
      <c r="T1013112" s="6"/>
      <c r="U1013112" s="6"/>
      <c r="V1013112" s="9"/>
    </row>
    <row r="1013113" spans="1:22" customFormat="1">
      <c r="A1013113" s="2"/>
      <c r="B1013113" s="61"/>
      <c r="C1013113" s="52"/>
      <c r="D1013113" s="52"/>
      <c r="E1013113" s="6"/>
      <c r="F1013113" s="26"/>
      <c r="G1013113" s="26"/>
      <c r="H1013113" s="67"/>
      <c r="I1013113" s="68"/>
      <c r="J1013113" s="6"/>
      <c r="K1013113" s="69"/>
      <c r="L1013113" s="67"/>
      <c r="M1013113" s="67"/>
      <c r="N1013113" s="70"/>
      <c r="O1013113" s="67"/>
      <c r="P1013113" s="6"/>
      <c r="Q1013113" s="6"/>
      <c r="R1013113" s="71"/>
      <c r="S1013113" s="6"/>
      <c r="T1013113" s="6"/>
      <c r="U1013113" s="6"/>
      <c r="V1013113" s="9"/>
    </row>
    <row r="1013114" spans="1:22" customFormat="1">
      <c r="A1013114" s="2"/>
      <c r="B1013114" s="61"/>
      <c r="C1013114" s="52"/>
      <c r="D1013114" s="52"/>
      <c r="E1013114" s="6"/>
      <c r="F1013114" s="26"/>
      <c r="G1013114" s="26"/>
      <c r="H1013114" s="67"/>
      <c r="I1013114" s="68"/>
      <c r="J1013114" s="6"/>
      <c r="K1013114" s="69"/>
      <c r="L1013114" s="67"/>
      <c r="M1013114" s="67"/>
      <c r="N1013114" s="70"/>
      <c r="O1013114" s="67"/>
      <c r="P1013114" s="6"/>
      <c r="Q1013114" s="6"/>
      <c r="R1013114" s="71"/>
      <c r="S1013114" s="6"/>
      <c r="T1013114" s="6"/>
      <c r="U1013114" s="6"/>
      <c r="V1013114" s="9"/>
    </row>
    <row r="1013115" spans="1:22" customFormat="1">
      <c r="A1013115" s="2"/>
      <c r="B1013115" s="61"/>
      <c r="C1013115" s="52"/>
      <c r="D1013115" s="52"/>
      <c r="E1013115" s="6"/>
      <c r="F1013115" s="26"/>
      <c r="G1013115" s="26"/>
      <c r="H1013115" s="67"/>
      <c r="I1013115" s="68"/>
      <c r="J1013115" s="6"/>
      <c r="K1013115" s="69"/>
      <c r="L1013115" s="67"/>
      <c r="M1013115" s="67"/>
      <c r="N1013115" s="70"/>
      <c r="O1013115" s="67"/>
      <c r="P1013115" s="6"/>
      <c r="Q1013115" s="6"/>
      <c r="R1013115" s="71"/>
      <c r="S1013115" s="6"/>
      <c r="T1013115" s="6"/>
      <c r="U1013115" s="6"/>
      <c r="V1013115" s="9"/>
    </row>
    <row r="1013116" spans="1:22" customFormat="1">
      <c r="A1013116" s="2"/>
      <c r="B1013116" s="61"/>
      <c r="C1013116" s="52"/>
      <c r="D1013116" s="52"/>
      <c r="E1013116" s="6"/>
      <c r="F1013116" s="26"/>
      <c r="G1013116" s="26"/>
      <c r="H1013116" s="67"/>
      <c r="I1013116" s="68"/>
      <c r="J1013116" s="6"/>
      <c r="K1013116" s="69"/>
      <c r="L1013116" s="67"/>
      <c r="M1013116" s="67"/>
      <c r="N1013116" s="70"/>
      <c r="O1013116" s="67"/>
      <c r="P1013116" s="6"/>
      <c r="Q1013116" s="6"/>
      <c r="R1013116" s="71"/>
      <c r="S1013116" s="6"/>
      <c r="T1013116" s="6"/>
      <c r="U1013116" s="6"/>
      <c r="V1013116" s="9"/>
    </row>
    <row r="1013117" spans="1:22" customFormat="1">
      <c r="A1013117" s="2"/>
      <c r="B1013117" s="61"/>
      <c r="C1013117" s="52"/>
      <c r="D1013117" s="52"/>
      <c r="E1013117" s="6"/>
      <c r="F1013117" s="26"/>
      <c r="G1013117" s="26"/>
      <c r="H1013117" s="67"/>
      <c r="I1013117" s="68"/>
      <c r="J1013117" s="6"/>
      <c r="K1013117" s="69"/>
      <c r="L1013117" s="67"/>
      <c r="M1013117" s="67"/>
      <c r="N1013117" s="70"/>
      <c r="O1013117" s="67"/>
      <c r="P1013117" s="6"/>
      <c r="Q1013117" s="6"/>
      <c r="R1013117" s="71"/>
      <c r="S1013117" s="6"/>
      <c r="T1013117" s="6"/>
      <c r="U1013117" s="6"/>
      <c r="V1013117" s="9"/>
    </row>
    <row r="1013118" spans="1:22" customFormat="1">
      <c r="A1013118" s="2"/>
      <c r="B1013118" s="61"/>
      <c r="C1013118" s="52"/>
      <c r="D1013118" s="52"/>
      <c r="E1013118" s="6"/>
      <c r="F1013118" s="26"/>
      <c r="G1013118" s="26"/>
      <c r="H1013118" s="67"/>
      <c r="I1013118" s="68"/>
      <c r="J1013118" s="6"/>
      <c r="K1013118" s="69"/>
      <c r="L1013118" s="67"/>
      <c r="M1013118" s="67"/>
      <c r="N1013118" s="70"/>
      <c r="O1013118" s="67"/>
      <c r="P1013118" s="6"/>
      <c r="Q1013118" s="6"/>
      <c r="R1013118" s="71"/>
      <c r="S1013118" s="6"/>
      <c r="T1013118" s="6"/>
      <c r="U1013118" s="6"/>
      <c r="V1013118" s="9"/>
    </row>
    <row r="1013119" spans="1:22" customFormat="1">
      <c r="A1013119" s="2"/>
      <c r="B1013119" s="61"/>
      <c r="C1013119" s="52"/>
      <c r="D1013119" s="52"/>
      <c r="E1013119" s="6"/>
      <c r="F1013119" s="26"/>
      <c r="G1013119" s="26"/>
      <c r="H1013119" s="67"/>
      <c r="I1013119" s="68"/>
      <c r="J1013119" s="6"/>
      <c r="K1013119" s="69"/>
      <c r="L1013119" s="67"/>
      <c r="M1013119" s="67"/>
      <c r="N1013119" s="70"/>
      <c r="O1013119" s="67"/>
      <c r="P1013119" s="6"/>
      <c r="Q1013119" s="6"/>
      <c r="R1013119" s="71"/>
      <c r="S1013119" s="6"/>
      <c r="T1013119" s="6"/>
      <c r="U1013119" s="6"/>
      <c r="V1013119" s="9"/>
    </row>
    <row r="1013120" spans="1:22" customFormat="1">
      <c r="A1013120" s="2"/>
      <c r="B1013120" s="61"/>
      <c r="C1013120" s="52"/>
      <c r="D1013120" s="52"/>
      <c r="E1013120" s="6"/>
      <c r="F1013120" s="26"/>
      <c r="G1013120" s="26"/>
      <c r="H1013120" s="67"/>
      <c r="I1013120" s="68"/>
      <c r="J1013120" s="6"/>
      <c r="K1013120" s="69"/>
      <c r="L1013120" s="67"/>
      <c r="M1013120" s="67"/>
      <c r="N1013120" s="70"/>
      <c r="O1013120" s="67"/>
      <c r="P1013120" s="6"/>
      <c r="Q1013120" s="6"/>
      <c r="R1013120" s="71"/>
      <c r="S1013120" s="6"/>
      <c r="T1013120" s="6"/>
      <c r="U1013120" s="6"/>
      <c r="V1013120" s="9"/>
    </row>
    <row r="1013121" spans="1:22" customFormat="1">
      <c r="A1013121" s="2"/>
      <c r="B1013121" s="61"/>
      <c r="C1013121" s="52"/>
      <c r="D1013121" s="52"/>
      <c r="E1013121" s="6"/>
      <c r="F1013121" s="26"/>
      <c r="G1013121" s="26"/>
      <c r="H1013121" s="67"/>
      <c r="I1013121" s="68"/>
      <c r="J1013121" s="6"/>
      <c r="K1013121" s="69"/>
      <c r="L1013121" s="67"/>
      <c r="M1013121" s="67"/>
      <c r="N1013121" s="70"/>
      <c r="O1013121" s="67"/>
      <c r="P1013121" s="6"/>
      <c r="Q1013121" s="6"/>
      <c r="R1013121" s="71"/>
      <c r="S1013121" s="6"/>
      <c r="T1013121" s="6"/>
      <c r="U1013121" s="6"/>
      <c r="V1013121" s="9"/>
    </row>
    <row r="1013122" spans="1:22" customFormat="1">
      <c r="A1013122" s="2"/>
      <c r="B1013122" s="61"/>
      <c r="C1013122" s="52"/>
      <c r="D1013122" s="52"/>
      <c r="E1013122" s="6"/>
      <c r="F1013122" s="26"/>
      <c r="G1013122" s="26"/>
      <c r="H1013122" s="67"/>
      <c r="I1013122" s="68"/>
      <c r="J1013122" s="6"/>
      <c r="K1013122" s="69"/>
      <c r="L1013122" s="67"/>
      <c r="M1013122" s="67"/>
      <c r="N1013122" s="70"/>
      <c r="O1013122" s="67"/>
      <c r="P1013122" s="6"/>
      <c r="Q1013122" s="6"/>
      <c r="R1013122" s="71"/>
      <c r="S1013122" s="6"/>
      <c r="T1013122" s="6"/>
      <c r="U1013122" s="6"/>
      <c r="V1013122" s="9"/>
    </row>
    <row r="1013123" spans="1:22" customFormat="1">
      <c r="A1013123" s="2"/>
      <c r="B1013123" s="61"/>
      <c r="C1013123" s="52"/>
      <c r="D1013123" s="52"/>
      <c r="E1013123" s="6"/>
      <c r="F1013123" s="26"/>
      <c r="G1013123" s="26"/>
      <c r="H1013123" s="67"/>
      <c r="I1013123" s="68"/>
      <c r="J1013123" s="6"/>
      <c r="K1013123" s="69"/>
      <c r="L1013123" s="67"/>
      <c r="M1013123" s="67"/>
      <c r="N1013123" s="70"/>
      <c r="O1013123" s="67"/>
      <c r="P1013123" s="6"/>
      <c r="Q1013123" s="6"/>
      <c r="R1013123" s="71"/>
      <c r="S1013123" s="6"/>
      <c r="T1013123" s="6"/>
      <c r="U1013123" s="6"/>
      <c r="V1013123" s="9"/>
    </row>
    <row r="1013124" spans="1:22" customFormat="1">
      <c r="A1013124" s="2"/>
      <c r="B1013124" s="61"/>
      <c r="C1013124" s="52"/>
      <c r="D1013124" s="52"/>
      <c r="E1013124" s="6"/>
      <c r="F1013124" s="26"/>
      <c r="G1013124" s="26"/>
      <c r="H1013124" s="67"/>
      <c r="I1013124" s="68"/>
      <c r="J1013124" s="6"/>
      <c r="K1013124" s="69"/>
      <c r="L1013124" s="67"/>
      <c r="M1013124" s="67"/>
      <c r="N1013124" s="70"/>
      <c r="O1013124" s="67"/>
      <c r="P1013124" s="6"/>
      <c r="Q1013124" s="6"/>
      <c r="R1013124" s="71"/>
      <c r="S1013124" s="6"/>
      <c r="T1013124" s="6"/>
      <c r="U1013124" s="6"/>
      <c r="V1013124" s="9"/>
    </row>
    <row r="1013125" spans="1:22" customFormat="1">
      <c r="A1013125" s="2"/>
      <c r="B1013125" s="61"/>
      <c r="C1013125" s="52"/>
      <c r="D1013125" s="52"/>
      <c r="E1013125" s="6"/>
      <c r="F1013125" s="26"/>
      <c r="G1013125" s="26"/>
      <c r="H1013125" s="67"/>
      <c r="I1013125" s="68"/>
      <c r="J1013125" s="6"/>
      <c r="K1013125" s="69"/>
      <c r="L1013125" s="67"/>
      <c r="M1013125" s="67"/>
      <c r="N1013125" s="70"/>
      <c r="O1013125" s="67"/>
      <c r="P1013125" s="6"/>
      <c r="Q1013125" s="6"/>
      <c r="R1013125" s="71"/>
      <c r="S1013125" s="6"/>
      <c r="T1013125" s="6"/>
      <c r="U1013125" s="6"/>
      <c r="V1013125" s="9"/>
    </row>
    <row r="1013126" spans="1:22" customFormat="1">
      <c r="A1013126" s="2"/>
      <c r="B1013126" s="61"/>
      <c r="C1013126" s="52"/>
      <c r="D1013126" s="52"/>
      <c r="E1013126" s="6"/>
      <c r="F1013126" s="26"/>
      <c r="G1013126" s="26"/>
      <c r="H1013126" s="67"/>
      <c r="I1013126" s="68"/>
      <c r="J1013126" s="6"/>
      <c r="K1013126" s="69"/>
      <c r="L1013126" s="67"/>
      <c r="M1013126" s="67"/>
      <c r="N1013126" s="70"/>
      <c r="O1013126" s="67"/>
      <c r="P1013126" s="6"/>
      <c r="Q1013126" s="6"/>
      <c r="R1013126" s="71"/>
      <c r="S1013126" s="6"/>
      <c r="T1013126" s="6"/>
      <c r="U1013126" s="6"/>
      <c r="V1013126" s="9"/>
    </row>
    <row r="1013127" spans="1:22" customFormat="1">
      <c r="A1013127" s="2"/>
      <c r="B1013127" s="61"/>
      <c r="C1013127" s="52"/>
      <c r="D1013127" s="52"/>
      <c r="E1013127" s="6"/>
      <c r="F1013127" s="26"/>
      <c r="G1013127" s="26"/>
      <c r="H1013127" s="67"/>
      <c r="I1013127" s="68"/>
      <c r="J1013127" s="6"/>
      <c r="K1013127" s="69"/>
      <c r="L1013127" s="67"/>
      <c r="M1013127" s="67"/>
      <c r="N1013127" s="70"/>
      <c r="O1013127" s="67"/>
      <c r="P1013127" s="6"/>
      <c r="Q1013127" s="6"/>
      <c r="R1013127" s="71"/>
      <c r="S1013127" s="6"/>
      <c r="T1013127" s="6"/>
      <c r="U1013127" s="6"/>
      <c r="V1013127" s="9"/>
    </row>
    <row r="1013128" spans="1:22" customFormat="1">
      <c r="A1013128" s="2"/>
      <c r="B1013128" s="61"/>
      <c r="C1013128" s="52"/>
      <c r="D1013128" s="52"/>
      <c r="E1013128" s="6"/>
      <c r="F1013128" s="26"/>
      <c r="G1013128" s="26"/>
      <c r="H1013128" s="67"/>
      <c r="I1013128" s="68"/>
      <c r="J1013128" s="6"/>
      <c r="K1013128" s="69"/>
      <c r="L1013128" s="67"/>
      <c r="M1013128" s="67"/>
      <c r="N1013128" s="70"/>
      <c r="O1013128" s="67"/>
      <c r="P1013128" s="6"/>
      <c r="Q1013128" s="6"/>
      <c r="R1013128" s="71"/>
      <c r="S1013128" s="6"/>
      <c r="T1013128" s="6"/>
      <c r="U1013128" s="6"/>
      <c r="V1013128" s="9"/>
    </row>
    <row r="1013129" spans="1:22" customFormat="1">
      <c r="A1013129" s="2"/>
      <c r="B1013129" s="61"/>
      <c r="C1013129" s="52"/>
      <c r="D1013129" s="52"/>
      <c r="E1013129" s="6"/>
      <c r="F1013129" s="26"/>
      <c r="G1013129" s="26"/>
      <c r="H1013129" s="67"/>
      <c r="I1013129" s="68"/>
      <c r="J1013129" s="6"/>
      <c r="K1013129" s="69"/>
      <c r="L1013129" s="67"/>
      <c r="M1013129" s="67"/>
      <c r="N1013129" s="70"/>
      <c r="O1013129" s="67"/>
      <c r="P1013129" s="6"/>
      <c r="Q1013129" s="6"/>
      <c r="R1013129" s="71"/>
      <c r="S1013129" s="6"/>
      <c r="T1013129" s="6"/>
      <c r="U1013129" s="6"/>
      <c r="V1013129" s="9"/>
    </row>
    <row r="1013130" spans="1:22" customFormat="1">
      <c r="A1013130" s="2"/>
      <c r="B1013130" s="61"/>
      <c r="C1013130" s="52"/>
      <c r="D1013130" s="52"/>
      <c r="E1013130" s="6"/>
      <c r="F1013130" s="26"/>
      <c r="G1013130" s="26"/>
      <c r="H1013130" s="67"/>
      <c r="I1013130" s="68"/>
      <c r="J1013130" s="6"/>
      <c r="K1013130" s="69"/>
      <c r="L1013130" s="67"/>
      <c r="M1013130" s="67"/>
      <c r="N1013130" s="70"/>
      <c r="O1013130" s="67"/>
      <c r="P1013130" s="6"/>
      <c r="Q1013130" s="6"/>
      <c r="R1013130" s="71"/>
      <c r="S1013130" s="6"/>
      <c r="T1013130" s="6"/>
      <c r="U1013130" s="6"/>
      <c r="V1013130" s="9"/>
    </row>
    <row r="1013131" spans="1:22" customFormat="1">
      <c r="A1013131" s="2"/>
      <c r="B1013131" s="61"/>
      <c r="C1013131" s="52"/>
      <c r="D1013131" s="52"/>
      <c r="E1013131" s="6"/>
      <c r="F1013131" s="26"/>
      <c r="G1013131" s="26"/>
      <c r="H1013131" s="67"/>
      <c r="I1013131" s="68"/>
      <c r="J1013131" s="6"/>
      <c r="K1013131" s="69"/>
      <c r="L1013131" s="67"/>
      <c r="M1013131" s="67"/>
      <c r="N1013131" s="70"/>
      <c r="O1013131" s="67"/>
      <c r="P1013131" s="6"/>
      <c r="Q1013131" s="6"/>
      <c r="R1013131" s="71"/>
      <c r="S1013131" s="6"/>
      <c r="T1013131" s="6"/>
      <c r="U1013131" s="6"/>
      <c r="V1013131" s="9"/>
    </row>
    <row r="1013132" spans="1:22" customFormat="1">
      <c r="A1013132" s="2"/>
      <c r="B1013132" s="61"/>
      <c r="C1013132" s="52"/>
      <c r="D1013132" s="52"/>
      <c r="E1013132" s="6"/>
      <c r="F1013132" s="26"/>
      <c r="G1013132" s="26"/>
      <c r="H1013132" s="67"/>
      <c r="I1013132" s="68"/>
      <c r="J1013132" s="6"/>
      <c r="K1013132" s="69"/>
      <c r="L1013132" s="67"/>
      <c r="M1013132" s="67"/>
      <c r="N1013132" s="70"/>
      <c r="O1013132" s="67"/>
      <c r="P1013132" s="6"/>
      <c r="Q1013132" s="6"/>
      <c r="R1013132" s="71"/>
      <c r="S1013132" s="6"/>
      <c r="T1013132" s="6"/>
      <c r="U1013132" s="6"/>
      <c r="V1013132" s="9"/>
    </row>
    <row r="1013133" spans="1:22" customFormat="1">
      <c r="A1013133" s="2"/>
      <c r="B1013133" s="61"/>
      <c r="C1013133" s="52"/>
      <c r="D1013133" s="52"/>
      <c r="E1013133" s="6"/>
      <c r="F1013133" s="26"/>
      <c r="G1013133" s="26"/>
      <c r="H1013133" s="67"/>
      <c r="I1013133" s="68"/>
      <c r="J1013133" s="6"/>
      <c r="K1013133" s="69"/>
      <c r="L1013133" s="67"/>
      <c r="M1013133" s="67"/>
      <c r="N1013133" s="70"/>
      <c r="O1013133" s="67"/>
      <c r="P1013133" s="6"/>
      <c r="Q1013133" s="6"/>
      <c r="R1013133" s="71"/>
      <c r="S1013133" s="6"/>
      <c r="T1013133" s="6"/>
      <c r="U1013133" s="6"/>
      <c r="V1013133" s="9"/>
    </row>
    <row r="1013134" spans="1:22" customFormat="1">
      <c r="A1013134" s="2"/>
      <c r="B1013134" s="61"/>
      <c r="C1013134" s="52"/>
      <c r="D1013134" s="52"/>
      <c r="E1013134" s="6"/>
      <c r="F1013134" s="26"/>
      <c r="G1013134" s="26"/>
      <c r="H1013134" s="67"/>
      <c r="I1013134" s="68"/>
      <c r="J1013134" s="6"/>
      <c r="K1013134" s="69"/>
      <c r="L1013134" s="67"/>
      <c r="M1013134" s="67"/>
      <c r="N1013134" s="70"/>
      <c r="O1013134" s="67"/>
      <c r="P1013134" s="6"/>
      <c r="Q1013134" s="6"/>
      <c r="R1013134" s="71"/>
      <c r="S1013134" s="6"/>
      <c r="T1013134" s="6"/>
      <c r="U1013134" s="6"/>
      <c r="V1013134" s="9"/>
    </row>
    <row r="1013135" spans="1:22" customFormat="1">
      <c r="A1013135" s="2"/>
      <c r="B1013135" s="61"/>
      <c r="C1013135" s="52"/>
      <c r="D1013135" s="52"/>
      <c r="E1013135" s="6"/>
      <c r="F1013135" s="26"/>
      <c r="G1013135" s="26"/>
      <c r="H1013135" s="67"/>
      <c r="I1013135" s="68"/>
      <c r="J1013135" s="6"/>
      <c r="K1013135" s="69"/>
      <c r="L1013135" s="67"/>
      <c r="M1013135" s="67"/>
      <c r="N1013135" s="70"/>
      <c r="O1013135" s="67"/>
      <c r="P1013135" s="6"/>
      <c r="Q1013135" s="6"/>
      <c r="R1013135" s="71"/>
      <c r="S1013135" s="6"/>
      <c r="T1013135" s="6"/>
      <c r="U1013135" s="6"/>
      <c r="V1013135" s="9"/>
    </row>
    <row r="1013136" spans="1:22" customFormat="1">
      <c r="A1013136" s="2"/>
      <c r="B1013136" s="61"/>
      <c r="C1013136" s="52"/>
      <c r="D1013136" s="52"/>
      <c r="E1013136" s="6"/>
      <c r="F1013136" s="26"/>
      <c r="G1013136" s="26"/>
      <c r="H1013136" s="67"/>
      <c r="I1013136" s="68"/>
      <c r="J1013136" s="6"/>
      <c r="K1013136" s="69"/>
      <c r="L1013136" s="67"/>
      <c r="M1013136" s="67"/>
      <c r="N1013136" s="70"/>
      <c r="O1013136" s="67"/>
      <c r="P1013136" s="6"/>
      <c r="Q1013136" s="6"/>
      <c r="R1013136" s="71"/>
      <c r="S1013136" s="6"/>
      <c r="T1013136" s="6"/>
      <c r="U1013136" s="6"/>
      <c r="V1013136" s="9"/>
    </row>
    <row r="1013137" spans="1:22" customFormat="1">
      <c r="A1013137" s="2"/>
      <c r="B1013137" s="61"/>
      <c r="C1013137" s="52"/>
      <c r="D1013137" s="52"/>
      <c r="E1013137" s="6"/>
      <c r="F1013137" s="26"/>
      <c r="G1013137" s="26"/>
      <c r="H1013137" s="67"/>
      <c r="I1013137" s="68"/>
      <c r="J1013137" s="6"/>
      <c r="K1013137" s="69"/>
      <c r="L1013137" s="67"/>
      <c r="M1013137" s="67"/>
      <c r="N1013137" s="70"/>
      <c r="O1013137" s="67"/>
      <c r="P1013137" s="6"/>
      <c r="Q1013137" s="6"/>
      <c r="R1013137" s="71"/>
      <c r="S1013137" s="6"/>
      <c r="T1013137" s="6"/>
      <c r="U1013137" s="6"/>
      <c r="V1013137" s="9"/>
    </row>
    <row r="1013138" spans="1:22" customFormat="1">
      <c r="A1013138" s="2"/>
      <c r="B1013138" s="61"/>
      <c r="C1013138" s="52"/>
      <c r="D1013138" s="52"/>
      <c r="E1013138" s="6"/>
      <c r="F1013138" s="26"/>
      <c r="G1013138" s="26"/>
      <c r="H1013138" s="67"/>
      <c r="I1013138" s="68"/>
      <c r="J1013138" s="6"/>
      <c r="K1013138" s="69"/>
      <c r="L1013138" s="67"/>
      <c r="M1013138" s="67"/>
      <c r="N1013138" s="70"/>
      <c r="O1013138" s="67"/>
      <c r="P1013138" s="6"/>
      <c r="Q1013138" s="6"/>
      <c r="R1013138" s="71"/>
      <c r="S1013138" s="6"/>
      <c r="T1013138" s="6"/>
      <c r="U1013138" s="6"/>
      <c r="V1013138" s="9"/>
    </row>
    <row r="1013139" spans="1:22" customFormat="1">
      <c r="A1013139" s="2"/>
      <c r="B1013139" s="61"/>
      <c r="C1013139" s="52"/>
      <c r="D1013139" s="52"/>
      <c r="E1013139" s="6"/>
      <c r="F1013139" s="26"/>
      <c r="G1013139" s="26"/>
      <c r="H1013139" s="67"/>
      <c r="I1013139" s="68"/>
      <c r="J1013139" s="6"/>
      <c r="K1013139" s="69"/>
      <c r="L1013139" s="67"/>
      <c r="M1013139" s="67"/>
      <c r="N1013139" s="70"/>
      <c r="O1013139" s="67"/>
      <c r="P1013139" s="6"/>
      <c r="Q1013139" s="6"/>
      <c r="R1013139" s="71"/>
      <c r="S1013139" s="6"/>
      <c r="T1013139" s="6"/>
      <c r="U1013139" s="6"/>
      <c r="V1013139" s="9"/>
    </row>
    <row r="1013140" spans="1:22" customFormat="1">
      <c r="A1013140" s="2"/>
      <c r="B1013140" s="61"/>
      <c r="C1013140" s="52"/>
      <c r="D1013140" s="52"/>
      <c r="E1013140" s="6"/>
      <c r="F1013140" s="26"/>
      <c r="G1013140" s="26"/>
      <c r="H1013140" s="67"/>
      <c r="I1013140" s="68"/>
      <c r="J1013140" s="6"/>
      <c r="K1013140" s="69"/>
      <c r="L1013140" s="67"/>
      <c r="M1013140" s="67"/>
      <c r="N1013140" s="70"/>
      <c r="O1013140" s="67"/>
      <c r="P1013140" s="6"/>
      <c r="Q1013140" s="6"/>
      <c r="R1013140" s="71"/>
      <c r="S1013140" s="6"/>
      <c r="T1013140" s="6"/>
      <c r="U1013140" s="6"/>
      <c r="V1013140" s="9"/>
    </row>
    <row r="1013141" spans="1:22" customFormat="1">
      <c r="A1013141" s="2"/>
      <c r="B1013141" s="61"/>
      <c r="C1013141" s="52"/>
      <c r="D1013141" s="52"/>
      <c r="E1013141" s="6"/>
      <c r="F1013141" s="26"/>
      <c r="G1013141" s="26"/>
      <c r="H1013141" s="67"/>
      <c r="I1013141" s="68"/>
      <c r="J1013141" s="6"/>
      <c r="K1013141" s="69"/>
      <c r="L1013141" s="67"/>
      <c r="M1013141" s="67"/>
      <c r="N1013141" s="70"/>
      <c r="O1013141" s="67"/>
      <c r="P1013141" s="6"/>
      <c r="Q1013141" s="6"/>
      <c r="R1013141" s="71"/>
      <c r="S1013141" s="6"/>
      <c r="T1013141" s="6"/>
      <c r="U1013141" s="6"/>
      <c r="V1013141" s="9"/>
    </row>
    <row r="1013142" spans="1:22" customFormat="1">
      <c r="A1013142" s="2"/>
      <c r="B1013142" s="61"/>
      <c r="C1013142" s="52"/>
      <c r="D1013142" s="52"/>
      <c r="E1013142" s="6"/>
      <c r="F1013142" s="26"/>
      <c r="G1013142" s="26"/>
      <c r="H1013142" s="67"/>
      <c r="I1013142" s="68"/>
      <c r="J1013142" s="6"/>
      <c r="K1013142" s="69"/>
      <c r="L1013142" s="67"/>
      <c r="M1013142" s="67"/>
      <c r="N1013142" s="70"/>
      <c r="O1013142" s="67"/>
      <c r="P1013142" s="6"/>
      <c r="Q1013142" s="6"/>
      <c r="R1013142" s="71"/>
      <c r="S1013142" s="6"/>
      <c r="T1013142" s="6"/>
      <c r="U1013142" s="6"/>
      <c r="V1013142" s="9"/>
    </row>
    <row r="1013143" spans="1:22" customFormat="1">
      <c r="A1013143" s="2"/>
      <c r="B1013143" s="61"/>
      <c r="C1013143" s="52"/>
      <c r="D1013143" s="52"/>
      <c r="E1013143" s="6"/>
      <c r="F1013143" s="26"/>
      <c r="G1013143" s="26"/>
      <c r="H1013143" s="67"/>
      <c r="I1013143" s="68"/>
      <c r="J1013143" s="6"/>
      <c r="K1013143" s="69"/>
      <c r="L1013143" s="67"/>
      <c r="M1013143" s="67"/>
      <c r="N1013143" s="70"/>
      <c r="O1013143" s="67"/>
      <c r="P1013143" s="6"/>
      <c r="Q1013143" s="6"/>
      <c r="R1013143" s="71"/>
      <c r="S1013143" s="6"/>
      <c r="T1013143" s="6"/>
      <c r="U1013143" s="6"/>
      <c r="V1013143" s="9"/>
    </row>
    <row r="1013144" spans="1:22" customFormat="1">
      <c r="A1013144" s="2"/>
      <c r="B1013144" s="61"/>
      <c r="C1013144" s="52"/>
      <c r="D1013144" s="52"/>
      <c r="E1013144" s="6"/>
      <c r="F1013144" s="26"/>
      <c r="G1013144" s="26"/>
      <c r="H1013144" s="67"/>
      <c r="I1013144" s="68"/>
      <c r="J1013144" s="6"/>
      <c r="K1013144" s="69"/>
      <c r="L1013144" s="67"/>
      <c r="M1013144" s="67"/>
      <c r="N1013144" s="70"/>
      <c r="O1013144" s="67"/>
      <c r="P1013144" s="6"/>
      <c r="Q1013144" s="6"/>
      <c r="R1013144" s="71"/>
      <c r="S1013144" s="6"/>
      <c r="T1013144" s="6"/>
      <c r="U1013144" s="6"/>
      <c r="V1013144" s="9"/>
    </row>
    <row r="1013145" spans="1:22" customFormat="1">
      <c r="A1013145" s="2"/>
      <c r="B1013145" s="61"/>
      <c r="C1013145" s="52"/>
      <c r="D1013145" s="52"/>
      <c r="E1013145" s="6"/>
      <c r="F1013145" s="26"/>
      <c r="G1013145" s="26"/>
      <c r="H1013145" s="67"/>
      <c r="I1013145" s="68"/>
      <c r="J1013145" s="6"/>
      <c r="K1013145" s="69"/>
      <c r="L1013145" s="67"/>
      <c r="M1013145" s="67"/>
      <c r="N1013145" s="70"/>
      <c r="O1013145" s="67"/>
      <c r="P1013145" s="6"/>
      <c r="Q1013145" s="6"/>
      <c r="R1013145" s="71"/>
      <c r="S1013145" s="6"/>
      <c r="T1013145" s="6"/>
      <c r="U1013145" s="6"/>
      <c r="V1013145" s="9"/>
    </row>
    <row r="1013146" spans="1:22" customFormat="1">
      <c r="A1013146" s="2"/>
      <c r="B1013146" s="61"/>
      <c r="C1013146" s="52"/>
      <c r="D1013146" s="52"/>
      <c r="E1013146" s="6"/>
      <c r="F1013146" s="26"/>
      <c r="G1013146" s="26"/>
      <c r="H1013146" s="67"/>
      <c r="I1013146" s="68"/>
      <c r="J1013146" s="6"/>
      <c r="K1013146" s="69"/>
      <c r="L1013146" s="67"/>
      <c r="M1013146" s="67"/>
      <c r="N1013146" s="70"/>
      <c r="O1013146" s="67"/>
      <c r="P1013146" s="6"/>
      <c r="Q1013146" s="6"/>
      <c r="R1013146" s="71"/>
      <c r="S1013146" s="6"/>
      <c r="T1013146" s="6"/>
      <c r="U1013146" s="6"/>
      <c r="V1013146" s="9"/>
    </row>
    <row r="1013147" spans="1:22" customFormat="1">
      <c r="A1013147" s="2"/>
      <c r="B1013147" s="61"/>
      <c r="C1013147" s="52"/>
      <c r="D1013147" s="52"/>
      <c r="E1013147" s="6"/>
      <c r="F1013147" s="26"/>
      <c r="G1013147" s="26"/>
      <c r="H1013147" s="67"/>
      <c r="I1013147" s="68"/>
      <c r="J1013147" s="6"/>
      <c r="K1013147" s="69"/>
      <c r="L1013147" s="67"/>
      <c r="M1013147" s="67"/>
      <c r="N1013147" s="70"/>
      <c r="O1013147" s="67"/>
      <c r="P1013147" s="6"/>
      <c r="Q1013147" s="6"/>
      <c r="R1013147" s="71"/>
      <c r="S1013147" s="6"/>
      <c r="T1013147" s="6"/>
      <c r="U1013147" s="6"/>
      <c r="V1013147" s="9"/>
    </row>
    <row r="1013148" spans="1:22" customFormat="1">
      <c r="A1013148" s="2"/>
      <c r="B1013148" s="61"/>
      <c r="C1013148" s="52"/>
      <c r="D1013148" s="52"/>
      <c r="E1013148" s="6"/>
      <c r="F1013148" s="26"/>
      <c r="G1013148" s="26"/>
      <c r="H1013148" s="67"/>
      <c r="I1013148" s="68"/>
      <c r="J1013148" s="6"/>
      <c r="K1013148" s="69"/>
      <c r="L1013148" s="67"/>
      <c r="M1013148" s="67"/>
      <c r="N1013148" s="70"/>
      <c r="O1013148" s="67"/>
      <c r="P1013148" s="6"/>
      <c r="Q1013148" s="6"/>
      <c r="R1013148" s="71"/>
      <c r="S1013148" s="6"/>
      <c r="T1013148" s="6"/>
      <c r="U1013148" s="6"/>
      <c r="V1013148" s="9"/>
    </row>
    <row r="1013149" spans="1:22" customFormat="1">
      <c r="A1013149" s="2"/>
      <c r="B1013149" s="61"/>
      <c r="C1013149" s="52"/>
      <c r="D1013149" s="52"/>
      <c r="E1013149" s="6"/>
      <c r="F1013149" s="26"/>
      <c r="G1013149" s="26"/>
      <c r="H1013149" s="67"/>
      <c r="I1013149" s="68"/>
      <c r="J1013149" s="6"/>
      <c r="K1013149" s="69"/>
      <c r="L1013149" s="67"/>
      <c r="M1013149" s="67"/>
      <c r="N1013149" s="70"/>
      <c r="O1013149" s="67"/>
      <c r="P1013149" s="6"/>
      <c r="Q1013149" s="6"/>
      <c r="R1013149" s="71"/>
      <c r="S1013149" s="6"/>
      <c r="T1013149" s="6"/>
      <c r="U1013149" s="6"/>
      <c r="V1013149" s="9"/>
    </row>
    <row r="1013150" spans="1:22" customFormat="1">
      <c r="A1013150" s="2"/>
      <c r="B1013150" s="61"/>
      <c r="C1013150" s="52"/>
      <c r="D1013150" s="52"/>
      <c r="E1013150" s="6"/>
      <c r="F1013150" s="26"/>
      <c r="G1013150" s="26"/>
      <c r="H1013150" s="67"/>
      <c r="I1013150" s="68"/>
      <c r="J1013150" s="6"/>
      <c r="K1013150" s="69"/>
      <c r="L1013150" s="67"/>
      <c r="M1013150" s="67"/>
      <c r="N1013150" s="70"/>
      <c r="O1013150" s="67"/>
      <c r="P1013150" s="6"/>
      <c r="Q1013150" s="6"/>
      <c r="R1013150" s="71"/>
      <c r="S1013150" s="6"/>
      <c r="T1013150" s="6"/>
      <c r="U1013150" s="6"/>
      <c r="V1013150" s="9"/>
    </row>
    <row r="1013151" spans="1:22" customFormat="1">
      <c r="A1013151" s="2"/>
      <c r="B1013151" s="61"/>
      <c r="C1013151" s="52"/>
      <c r="D1013151" s="52"/>
      <c r="E1013151" s="6"/>
      <c r="F1013151" s="26"/>
      <c r="G1013151" s="26"/>
      <c r="H1013151" s="67"/>
      <c r="I1013151" s="68"/>
      <c r="J1013151" s="6"/>
      <c r="K1013151" s="69"/>
      <c r="L1013151" s="67"/>
      <c r="M1013151" s="67"/>
      <c r="N1013151" s="70"/>
      <c r="O1013151" s="67"/>
      <c r="P1013151" s="6"/>
      <c r="Q1013151" s="6"/>
      <c r="R1013151" s="71"/>
      <c r="S1013151" s="6"/>
      <c r="T1013151" s="6"/>
      <c r="U1013151" s="6"/>
      <c r="V1013151" s="9"/>
    </row>
    <row r="1013152" spans="1:22" customFormat="1">
      <c r="A1013152" s="2"/>
      <c r="B1013152" s="61"/>
      <c r="C1013152" s="52"/>
      <c r="D1013152" s="52"/>
      <c r="E1013152" s="6"/>
      <c r="F1013152" s="26"/>
      <c r="G1013152" s="26"/>
      <c r="H1013152" s="67"/>
      <c r="I1013152" s="68"/>
      <c r="J1013152" s="6"/>
      <c r="K1013152" s="69"/>
      <c r="L1013152" s="67"/>
      <c r="M1013152" s="67"/>
      <c r="N1013152" s="70"/>
      <c r="O1013152" s="67"/>
      <c r="P1013152" s="6"/>
      <c r="Q1013152" s="6"/>
      <c r="R1013152" s="71"/>
      <c r="S1013152" s="6"/>
      <c r="T1013152" s="6"/>
      <c r="U1013152" s="6"/>
      <c r="V1013152" s="9"/>
    </row>
    <row r="1013153" spans="1:22" customFormat="1">
      <c r="A1013153" s="2"/>
      <c r="B1013153" s="61"/>
      <c r="C1013153" s="52"/>
      <c r="D1013153" s="52"/>
      <c r="E1013153" s="6"/>
      <c r="F1013153" s="26"/>
      <c r="G1013153" s="26"/>
      <c r="H1013153" s="67"/>
      <c r="I1013153" s="68"/>
      <c r="J1013153" s="6"/>
      <c r="K1013153" s="69"/>
      <c r="L1013153" s="67"/>
      <c r="M1013153" s="67"/>
      <c r="N1013153" s="70"/>
      <c r="O1013153" s="67"/>
      <c r="P1013153" s="6"/>
      <c r="Q1013153" s="6"/>
      <c r="R1013153" s="71"/>
      <c r="S1013153" s="6"/>
      <c r="T1013153" s="6"/>
      <c r="U1013153" s="6"/>
      <c r="V1013153" s="9"/>
    </row>
    <row r="1013154" spans="1:22" customFormat="1">
      <c r="A1013154" s="2"/>
      <c r="B1013154" s="61"/>
      <c r="C1013154" s="52"/>
      <c r="D1013154" s="52"/>
      <c r="E1013154" s="6"/>
      <c r="F1013154" s="26"/>
      <c r="G1013154" s="26"/>
      <c r="H1013154" s="67"/>
      <c r="I1013154" s="68"/>
      <c r="J1013154" s="6"/>
      <c r="K1013154" s="69"/>
      <c r="L1013154" s="67"/>
      <c r="M1013154" s="67"/>
      <c r="N1013154" s="70"/>
      <c r="O1013154" s="67"/>
      <c r="P1013154" s="6"/>
      <c r="Q1013154" s="6"/>
      <c r="R1013154" s="71"/>
      <c r="S1013154" s="6"/>
      <c r="T1013154" s="6"/>
      <c r="U1013154" s="6"/>
      <c r="V1013154" s="9"/>
    </row>
    <row r="1013155" spans="1:22" customFormat="1">
      <c r="A1013155" s="2"/>
      <c r="B1013155" s="61"/>
      <c r="C1013155" s="52"/>
      <c r="D1013155" s="52"/>
      <c r="E1013155" s="6"/>
      <c r="F1013155" s="26"/>
      <c r="G1013155" s="26"/>
      <c r="H1013155" s="67"/>
      <c r="I1013155" s="68"/>
      <c r="J1013155" s="6"/>
      <c r="K1013155" s="69"/>
      <c r="L1013155" s="67"/>
      <c r="M1013155" s="67"/>
      <c r="N1013155" s="70"/>
      <c r="O1013155" s="67"/>
      <c r="P1013155" s="6"/>
      <c r="Q1013155" s="6"/>
      <c r="R1013155" s="71"/>
      <c r="S1013155" s="6"/>
      <c r="T1013155" s="6"/>
      <c r="U1013155" s="6"/>
      <c r="V1013155" s="9"/>
    </row>
    <row r="1013156" spans="1:22" customFormat="1">
      <c r="A1013156" s="2"/>
      <c r="B1013156" s="61"/>
      <c r="C1013156" s="52"/>
      <c r="D1013156" s="52"/>
      <c r="E1013156" s="6"/>
      <c r="F1013156" s="26"/>
      <c r="G1013156" s="26"/>
      <c r="H1013156" s="67"/>
      <c r="I1013156" s="68"/>
      <c r="J1013156" s="6"/>
      <c r="K1013156" s="69"/>
      <c r="L1013156" s="67"/>
      <c r="M1013156" s="67"/>
      <c r="N1013156" s="70"/>
      <c r="O1013156" s="67"/>
      <c r="P1013156" s="6"/>
      <c r="Q1013156" s="6"/>
      <c r="R1013156" s="71"/>
      <c r="S1013156" s="6"/>
      <c r="T1013156" s="6"/>
      <c r="U1013156" s="6"/>
      <c r="V1013156" s="9"/>
    </row>
    <row r="1013157" spans="1:22" customFormat="1">
      <c r="A1013157" s="2"/>
      <c r="B1013157" s="61"/>
      <c r="C1013157" s="52"/>
      <c r="D1013157" s="52"/>
      <c r="E1013157" s="6"/>
      <c r="F1013157" s="26"/>
      <c r="G1013157" s="26"/>
      <c r="H1013157" s="67"/>
      <c r="I1013157" s="68"/>
      <c r="J1013157" s="6"/>
      <c r="K1013157" s="69"/>
      <c r="L1013157" s="67"/>
      <c r="M1013157" s="67"/>
      <c r="N1013157" s="70"/>
      <c r="O1013157" s="67"/>
      <c r="P1013157" s="6"/>
      <c r="Q1013157" s="6"/>
      <c r="R1013157" s="71"/>
      <c r="S1013157" s="6"/>
      <c r="T1013157" s="6"/>
      <c r="U1013157" s="6"/>
      <c r="V1013157" s="9"/>
    </row>
    <row r="1013158" spans="1:22" customFormat="1">
      <c r="A1013158" s="2"/>
      <c r="B1013158" s="61"/>
      <c r="C1013158" s="52"/>
      <c r="D1013158" s="52"/>
      <c r="E1013158" s="6"/>
      <c r="F1013158" s="26"/>
      <c r="G1013158" s="26"/>
      <c r="H1013158" s="67"/>
      <c r="I1013158" s="68"/>
      <c r="J1013158" s="6"/>
      <c r="K1013158" s="69"/>
      <c r="L1013158" s="67"/>
      <c r="M1013158" s="67"/>
      <c r="N1013158" s="70"/>
      <c r="O1013158" s="67"/>
      <c r="P1013158" s="6"/>
      <c r="Q1013158" s="6"/>
      <c r="R1013158" s="71"/>
      <c r="S1013158" s="6"/>
      <c r="T1013158" s="6"/>
      <c r="U1013158" s="6"/>
      <c r="V1013158" s="9"/>
    </row>
    <row r="1013159" spans="1:22" customFormat="1">
      <c r="A1013159" s="2"/>
      <c r="B1013159" s="61"/>
      <c r="C1013159" s="52"/>
      <c r="D1013159" s="52"/>
      <c r="E1013159" s="6"/>
      <c r="F1013159" s="26"/>
      <c r="G1013159" s="26"/>
      <c r="H1013159" s="67"/>
      <c r="I1013159" s="68"/>
      <c r="J1013159" s="6"/>
      <c r="K1013159" s="69"/>
      <c r="L1013159" s="67"/>
      <c r="M1013159" s="67"/>
      <c r="N1013159" s="70"/>
      <c r="O1013159" s="67"/>
      <c r="P1013159" s="6"/>
      <c r="Q1013159" s="6"/>
      <c r="R1013159" s="71"/>
      <c r="S1013159" s="6"/>
      <c r="T1013159" s="6"/>
      <c r="U1013159" s="6"/>
      <c r="V1013159" s="9"/>
    </row>
    <row r="1013160" spans="1:22" customFormat="1">
      <c r="A1013160" s="2"/>
      <c r="B1013160" s="61"/>
      <c r="C1013160" s="52"/>
      <c r="D1013160" s="52"/>
      <c r="E1013160" s="6"/>
      <c r="F1013160" s="26"/>
      <c r="G1013160" s="26"/>
      <c r="H1013160" s="67"/>
      <c r="I1013160" s="68"/>
      <c r="J1013160" s="6"/>
      <c r="K1013160" s="69"/>
      <c r="L1013160" s="67"/>
      <c r="M1013160" s="67"/>
      <c r="N1013160" s="70"/>
      <c r="O1013160" s="67"/>
      <c r="P1013160" s="6"/>
      <c r="Q1013160" s="6"/>
      <c r="R1013160" s="71"/>
      <c r="S1013160" s="6"/>
      <c r="T1013160" s="6"/>
      <c r="U1013160" s="6"/>
      <c r="V1013160" s="9"/>
    </row>
    <row r="1013161" spans="1:22" customFormat="1">
      <c r="A1013161" s="2"/>
      <c r="B1013161" s="61"/>
      <c r="C1013161" s="52"/>
      <c r="D1013161" s="52"/>
      <c r="E1013161" s="6"/>
      <c r="F1013161" s="26"/>
      <c r="G1013161" s="26"/>
      <c r="H1013161" s="67"/>
      <c r="I1013161" s="68"/>
      <c r="J1013161" s="6"/>
      <c r="K1013161" s="69"/>
      <c r="L1013161" s="67"/>
      <c r="M1013161" s="67"/>
      <c r="N1013161" s="70"/>
      <c r="O1013161" s="67"/>
      <c r="P1013161" s="6"/>
      <c r="Q1013161" s="6"/>
      <c r="R1013161" s="71"/>
      <c r="S1013161" s="6"/>
      <c r="T1013161" s="6"/>
      <c r="U1013161" s="6"/>
      <c r="V1013161" s="9"/>
    </row>
    <row r="1013162" spans="1:22" customFormat="1">
      <c r="A1013162" s="2"/>
      <c r="B1013162" s="61"/>
      <c r="C1013162" s="52"/>
      <c r="D1013162" s="52"/>
      <c r="E1013162" s="6"/>
      <c r="F1013162" s="26"/>
      <c r="G1013162" s="26"/>
      <c r="H1013162" s="67"/>
      <c r="I1013162" s="68"/>
      <c r="J1013162" s="6"/>
      <c r="K1013162" s="69"/>
      <c r="L1013162" s="67"/>
      <c r="M1013162" s="67"/>
      <c r="N1013162" s="70"/>
      <c r="O1013162" s="67"/>
      <c r="P1013162" s="6"/>
      <c r="Q1013162" s="6"/>
      <c r="R1013162" s="71"/>
      <c r="S1013162" s="6"/>
      <c r="T1013162" s="6"/>
      <c r="U1013162" s="6"/>
      <c r="V1013162" s="9"/>
    </row>
    <row r="1013163" spans="1:22" customFormat="1">
      <c r="A1013163" s="2"/>
      <c r="B1013163" s="61"/>
      <c r="C1013163" s="52"/>
      <c r="D1013163" s="52"/>
      <c r="E1013163" s="6"/>
      <c r="F1013163" s="26"/>
      <c r="G1013163" s="26"/>
      <c r="H1013163" s="67"/>
      <c r="I1013163" s="68"/>
      <c r="J1013163" s="6"/>
      <c r="K1013163" s="69"/>
      <c r="L1013163" s="67"/>
      <c r="M1013163" s="67"/>
      <c r="N1013163" s="70"/>
      <c r="O1013163" s="67"/>
      <c r="P1013163" s="6"/>
      <c r="Q1013163" s="6"/>
      <c r="R1013163" s="71"/>
      <c r="S1013163" s="6"/>
      <c r="T1013163" s="6"/>
      <c r="U1013163" s="6"/>
      <c r="V1013163" s="9"/>
    </row>
    <row r="1013164" spans="1:22" customFormat="1">
      <c r="A1013164" s="2"/>
      <c r="B1013164" s="61"/>
      <c r="C1013164" s="52"/>
      <c r="D1013164" s="52"/>
      <c r="E1013164" s="6"/>
      <c r="F1013164" s="26"/>
      <c r="G1013164" s="26"/>
      <c r="H1013164" s="67"/>
      <c r="I1013164" s="68"/>
      <c r="J1013164" s="6"/>
      <c r="K1013164" s="69"/>
      <c r="L1013164" s="67"/>
      <c r="M1013164" s="67"/>
      <c r="N1013164" s="70"/>
      <c r="O1013164" s="67"/>
      <c r="P1013164" s="6"/>
      <c r="Q1013164" s="6"/>
      <c r="R1013164" s="71"/>
      <c r="S1013164" s="6"/>
      <c r="T1013164" s="6"/>
      <c r="U1013164" s="6"/>
      <c r="V1013164" s="9"/>
    </row>
    <row r="1013165" spans="1:22" customFormat="1">
      <c r="A1013165" s="2"/>
      <c r="B1013165" s="61"/>
      <c r="C1013165" s="52"/>
      <c r="D1013165" s="52"/>
      <c r="E1013165" s="6"/>
      <c r="F1013165" s="26"/>
      <c r="G1013165" s="26"/>
      <c r="H1013165" s="67"/>
      <c r="I1013165" s="68"/>
      <c r="J1013165" s="6"/>
      <c r="K1013165" s="69"/>
      <c r="L1013165" s="67"/>
      <c r="M1013165" s="67"/>
      <c r="N1013165" s="70"/>
      <c r="O1013165" s="67"/>
      <c r="P1013165" s="6"/>
      <c r="Q1013165" s="6"/>
      <c r="R1013165" s="71"/>
      <c r="S1013165" s="6"/>
      <c r="T1013165" s="6"/>
      <c r="U1013165" s="6"/>
      <c r="V1013165" s="9"/>
    </row>
    <row r="1013166" spans="1:22" customFormat="1">
      <c r="A1013166" s="2"/>
      <c r="B1013166" s="61"/>
      <c r="C1013166" s="52"/>
      <c r="D1013166" s="52"/>
      <c r="E1013166" s="6"/>
      <c r="F1013166" s="26"/>
      <c r="G1013166" s="26"/>
      <c r="H1013166" s="67"/>
      <c r="I1013166" s="68"/>
      <c r="J1013166" s="6"/>
      <c r="K1013166" s="69"/>
      <c r="L1013166" s="67"/>
      <c r="M1013166" s="67"/>
      <c r="N1013166" s="70"/>
      <c r="O1013166" s="67"/>
      <c r="P1013166" s="6"/>
      <c r="Q1013166" s="6"/>
      <c r="R1013166" s="71"/>
      <c r="S1013166" s="6"/>
      <c r="T1013166" s="6"/>
      <c r="U1013166" s="6"/>
      <c r="V1013166" s="9"/>
    </row>
    <row r="1013167" spans="1:22" customFormat="1">
      <c r="A1013167" s="2"/>
      <c r="B1013167" s="61"/>
      <c r="C1013167" s="52"/>
      <c r="D1013167" s="52"/>
      <c r="E1013167" s="6"/>
      <c r="F1013167" s="26"/>
      <c r="G1013167" s="26"/>
      <c r="H1013167" s="67"/>
      <c r="I1013167" s="68"/>
      <c r="J1013167" s="6"/>
      <c r="K1013167" s="69"/>
      <c r="L1013167" s="67"/>
      <c r="M1013167" s="67"/>
      <c r="N1013167" s="70"/>
      <c r="O1013167" s="67"/>
      <c r="P1013167" s="6"/>
      <c r="Q1013167" s="6"/>
      <c r="R1013167" s="71"/>
      <c r="S1013167" s="6"/>
      <c r="T1013167" s="6"/>
      <c r="U1013167" s="6"/>
      <c r="V1013167" s="9"/>
    </row>
    <row r="1013168" spans="1:22" customFormat="1">
      <c r="A1013168" s="2"/>
      <c r="B1013168" s="61"/>
      <c r="C1013168" s="52"/>
      <c r="D1013168" s="52"/>
      <c r="E1013168" s="6"/>
      <c r="F1013168" s="26"/>
      <c r="G1013168" s="26"/>
      <c r="H1013168" s="67"/>
      <c r="I1013168" s="68"/>
      <c r="J1013168" s="6"/>
      <c r="K1013168" s="69"/>
      <c r="L1013168" s="67"/>
      <c r="M1013168" s="67"/>
      <c r="N1013168" s="70"/>
      <c r="O1013168" s="67"/>
      <c r="P1013168" s="6"/>
      <c r="Q1013168" s="6"/>
      <c r="R1013168" s="71"/>
      <c r="S1013168" s="6"/>
      <c r="T1013168" s="6"/>
      <c r="U1013168" s="6"/>
      <c r="V1013168" s="9"/>
    </row>
    <row r="1013169" spans="1:22" customFormat="1">
      <c r="A1013169" s="2"/>
      <c r="B1013169" s="61"/>
      <c r="C1013169" s="52"/>
      <c r="D1013169" s="52"/>
      <c r="E1013169" s="6"/>
      <c r="F1013169" s="26"/>
      <c r="G1013169" s="26"/>
      <c r="H1013169" s="67"/>
      <c r="I1013169" s="68"/>
      <c r="J1013169" s="6"/>
      <c r="K1013169" s="69"/>
      <c r="L1013169" s="67"/>
      <c r="M1013169" s="67"/>
      <c r="N1013169" s="70"/>
      <c r="O1013169" s="67"/>
      <c r="P1013169" s="6"/>
      <c r="Q1013169" s="6"/>
      <c r="R1013169" s="71"/>
      <c r="S1013169" s="6"/>
      <c r="T1013169" s="6"/>
      <c r="U1013169" s="6"/>
      <c r="V1013169" s="9"/>
    </row>
    <row r="1013170" spans="1:22" customFormat="1">
      <c r="A1013170" s="2"/>
      <c r="B1013170" s="61"/>
      <c r="C1013170" s="52"/>
      <c r="D1013170" s="52"/>
      <c r="E1013170" s="6"/>
      <c r="F1013170" s="26"/>
      <c r="G1013170" s="26"/>
      <c r="H1013170" s="67"/>
      <c r="I1013170" s="68"/>
      <c r="J1013170" s="6"/>
      <c r="K1013170" s="69"/>
      <c r="L1013170" s="67"/>
      <c r="M1013170" s="67"/>
      <c r="N1013170" s="70"/>
      <c r="O1013170" s="67"/>
      <c r="P1013170" s="6"/>
      <c r="Q1013170" s="6"/>
      <c r="R1013170" s="71"/>
      <c r="S1013170" s="6"/>
      <c r="T1013170" s="6"/>
      <c r="U1013170" s="6"/>
      <c r="V1013170" s="9"/>
    </row>
    <row r="1013171" spans="1:22" customFormat="1">
      <c r="A1013171" s="2"/>
      <c r="B1013171" s="61"/>
      <c r="C1013171" s="52"/>
      <c r="D1013171" s="52"/>
      <c r="E1013171" s="6"/>
      <c r="F1013171" s="26"/>
      <c r="G1013171" s="26"/>
      <c r="H1013171" s="67"/>
      <c r="I1013171" s="68"/>
      <c r="J1013171" s="6"/>
      <c r="K1013171" s="69"/>
      <c r="L1013171" s="67"/>
      <c r="M1013171" s="67"/>
      <c r="N1013171" s="70"/>
      <c r="O1013171" s="67"/>
      <c r="P1013171" s="6"/>
      <c r="Q1013171" s="6"/>
      <c r="R1013171" s="71"/>
      <c r="S1013171" s="6"/>
      <c r="T1013171" s="6"/>
      <c r="U1013171" s="6"/>
      <c r="V1013171" s="9"/>
    </row>
    <row r="1013172" spans="1:22" customFormat="1">
      <c r="A1013172" s="2"/>
      <c r="B1013172" s="61"/>
      <c r="C1013172" s="52"/>
      <c r="D1013172" s="52"/>
      <c r="E1013172" s="6"/>
      <c r="F1013172" s="26"/>
      <c r="G1013172" s="26"/>
      <c r="H1013172" s="67"/>
      <c r="I1013172" s="68"/>
      <c r="J1013172" s="6"/>
      <c r="K1013172" s="69"/>
      <c r="L1013172" s="67"/>
      <c r="M1013172" s="67"/>
      <c r="N1013172" s="70"/>
      <c r="O1013172" s="67"/>
      <c r="P1013172" s="6"/>
      <c r="Q1013172" s="6"/>
      <c r="R1013172" s="71"/>
      <c r="S1013172" s="6"/>
      <c r="T1013172" s="6"/>
      <c r="U1013172" s="6"/>
      <c r="V1013172" s="9"/>
    </row>
    <row r="1013173" spans="1:22" customFormat="1">
      <c r="A1013173" s="2"/>
      <c r="B1013173" s="61"/>
      <c r="C1013173" s="52"/>
      <c r="D1013173" s="52"/>
      <c r="E1013173" s="6"/>
      <c r="F1013173" s="26"/>
      <c r="G1013173" s="26"/>
      <c r="H1013173" s="67"/>
      <c r="I1013173" s="68"/>
      <c r="J1013173" s="6"/>
      <c r="K1013173" s="69"/>
      <c r="L1013173" s="67"/>
      <c r="M1013173" s="67"/>
      <c r="N1013173" s="70"/>
      <c r="O1013173" s="67"/>
      <c r="P1013173" s="6"/>
      <c r="Q1013173" s="6"/>
      <c r="R1013173" s="71"/>
      <c r="S1013173" s="6"/>
      <c r="T1013173" s="6"/>
      <c r="U1013173" s="6"/>
      <c r="V1013173" s="9"/>
    </row>
    <row r="1013174" spans="1:22" customFormat="1">
      <c r="A1013174" s="2"/>
      <c r="B1013174" s="61"/>
      <c r="C1013174" s="52"/>
      <c r="D1013174" s="52"/>
      <c r="E1013174" s="6"/>
      <c r="F1013174" s="26"/>
      <c r="G1013174" s="26"/>
      <c r="H1013174" s="67"/>
      <c r="I1013174" s="68"/>
      <c r="J1013174" s="6"/>
      <c r="K1013174" s="69"/>
      <c r="L1013174" s="67"/>
      <c r="M1013174" s="67"/>
      <c r="N1013174" s="70"/>
      <c r="O1013174" s="67"/>
      <c r="P1013174" s="6"/>
      <c r="Q1013174" s="6"/>
      <c r="R1013174" s="71"/>
      <c r="S1013174" s="6"/>
      <c r="T1013174" s="6"/>
      <c r="U1013174" s="6"/>
      <c r="V1013174" s="9"/>
    </row>
    <row r="1013175" spans="1:22" customFormat="1">
      <c r="A1013175" s="2"/>
      <c r="B1013175" s="61"/>
      <c r="C1013175" s="52"/>
      <c r="D1013175" s="52"/>
      <c r="E1013175" s="6"/>
      <c r="F1013175" s="26"/>
      <c r="G1013175" s="26"/>
      <c r="H1013175" s="67"/>
      <c r="I1013175" s="68"/>
      <c r="J1013175" s="6"/>
      <c r="K1013175" s="69"/>
      <c r="L1013175" s="67"/>
      <c r="M1013175" s="67"/>
      <c r="N1013175" s="70"/>
      <c r="O1013175" s="67"/>
      <c r="P1013175" s="6"/>
      <c r="Q1013175" s="6"/>
      <c r="R1013175" s="71"/>
      <c r="S1013175" s="6"/>
      <c r="T1013175" s="6"/>
      <c r="U1013175" s="6"/>
      <c r="V1013175" s="9"/>
    </row>
    <row r="1013176" spans="1:22" customFormat="1">
      <c r="A1013176" s="2"/>
      <c r="B1013176" s="61"/>
      <c r="C1013176" s="52"/>
      <c r="D1013176" s="52"/>
      <c r="E1013176" s="6"/>
      <c r="F1013176" s="26"/>
      <c r="G1013176" s="26"/>
      <c r="H1013176" s="67"/>
      <c r="I1013176" s="68"/>
      <c r="J1013176" s="6"/>
      <c r="K1013176" s="69"/>
      <c r="L1013176" s="67"/>
      <c r="M1013176" s="67"/>
      <c r="N1013176" s="70"/>
      <c r="O1013176" s="67"/>
      <c r="P1013176" s="6"/>
      <c r="Q1013176" s="6"/>
      <c r="R1013176" s="71"/>
      <c r="S1013176" s="6"/>
      <c r="T1013176" s="6"/>
      <c r="U1013176" s="6"/>
      <c r="V1013176" s="9"/>
    </row>
    <row r="1013177" spans="1:22" customFormat="1">
      <c r="A1013177" s="2"/>
      <c r="B1013177" s="61"/>
      <c r="C1013177" s="52"/>
      <c r="D1013177" s="52"/>
      <c r="E1013177" s="6"/>
      <c r="F1013177" s="26"/>
      <c r="G1013177" s="26"/>
      <c r="H1013177" s="67"/>
      <c r="I1013177" s="68"/>
      <c r="J1013177" s="6"/>
      <c r="K1013177" s="69"/>
      <c r="L1013177" s="67"/>
      <c r="M1013177" s="67"/>
      <c r="N1013177" s="70"/>
      <c r="O1013177" s="67"/>
      <c r="P1013177" s="6"/>
      <c r="Q1013177" s="6"/>
      <c r="R1013177" s="71"/>
      <c r="S1013177" s="6"/>
      <c r="T1013177" s="6"/>
      <c r="U1013177" s="6"/>
      <c r="V1013177" s="9"/>
    </row>
    <row r="1013178" spans="1:22" customFormat="1">
      <c r="A1013178" s="2"/>
      <c r="B1013178" s="61"/>
      <c r="C1013178" s="52"/>
      <c r="D1013178" s="52"/>
      <c r="E1013178" s="6"/>
      <c r="F1013178" s="26"/>
      <c r="G1013178" s="26"/>
      <c r="H1013178" s="67"/>
      <c r="I1013178" s="68"/>
      <c r="J1013178" s="6"/>
      <c r="K1013178" s="69"/>
      <c r="L1013178" s="67"/>
      <c r="M1013178" s="67"/>
      <c r="N1013178" s="70"/>
      <c r="O1013178" s="67"/>
      <c r="P1013178" s="6"/>
      <c r="Q1013178" s="6"/>
      <c r="R1013178" s="71"/>
      <c r="S1013178" s="6"/>
      <c r="T1013178" s="6"/>
      <c r="U1013178" s="6"/>
      <c r="V1013178" s="9"/>
    </row>
    <row r="1013179" spans="1:22" customFormat="1">
      <c r="A1013179" s="2"/>
      <c r="B1013179" s="61"/>
      <c r="C1013179" s="52"/>
      <c r="D1013179" s="52"/>
      <c r="E1013179" s="6"/>
      <c r="F1013179" s="26"/>
      <c r="G1013179" s="26"/>
      <c r="H1013179" s="67"/>
      <c r="I1013179" s="68"/>
      <c r="J1013179" s="6"/>
      <c r="K1013179" s="69"/>
      <c r="L1013179" s="67"/>
      <c r="M1013179" s="67"/>
      <c r="N1013179" s="70"/>
      <c r="O1013179" s="67"/>
      <c r="P1013179" s="6"/>
      <c r="Q1013179" s="6"/>
      <c r="R1013179" s="71"/>
      <c r="S1013179" s="6"/>
      <c r="T1013179" s="6"/>
      <c r="U1013179" s="6"/>
      <c r="V1013179" s="9"/>
    </row>
    <row r="1013180" spans="1:22" customFormat="1">
      <c r="A1013180" s="2"/>
      <c r="B1013180" s="61"/>
      <c r="C1013180" s="52"/>
      <c r="D1013180" s="52"/>
      <c r="E1013180" s="6"/>
      <c r="F1013180" s="26"/>
      <c r="G1013180" s="26"/>
      <c r="H1013180" s="67"/>
      <c r="I1013180" s="68"/>
      <c r="J1013180" s="6"/>
      <c r="K1013180" s="69"/>
      <c r="L1013180" s="67"/>
      <c r="M1013180" s="67"/>
      <c r="N1013180" s="70"/>
      <c r="O1013180" s="67"/>
      <c r="P1013180" s="6"/>
      <c r="Q1013180" s="6"/>
      <c r="R1013180" s="71"/>
      <c r="S1013180" s="6"/>
      <c r="T1013180" s="6"/>
      <c r="U1013180" s="6"/>
      <c r="V1013180" s="9"/>
    </row>
    <row r="1013181" spans="1:22" customFormat="1">
      <c r="A1013181" s="2"/>
      <c r="B1013181" s="61"/>
      <c r="C1013181" s="52"/>
      <c r="D1013181" s="52"/>
      <c r="E1013181" s="6"/>
      <c r="F1013181" s="26"/>
      <c r="G1013181" s="26"/>
      <c r="H1013181" s="67"/>
      <c r="I1013181" s="68"/>
      <c r="J1013181" s="6"/>
      <c r="K1013181" s="69"/>
      <c r="L1013181" s="67"/>
      <c r="M1013181" s="67"/>
      <c r="N1013181" s="70"/>
      <c r="O1013181" s="67"/>
      <c r="P1013181" s="6"/>
      <c r="Q1013181" s="6"/>
      <c r="R1013181" s="71"/>
      <c r="S1013181" s="6"/>
      <c r="T1013181" s="6"/>
      <c r="U1013181" s="6"/>
      <c r="V1013181" s="9"/>
    </row>
    <row r="1013182" spans="1:22" customFormat="1">
      <c r="A1013182" s="2"/>
      <c r="B1013182" s="61"/>
      <c r="C1013182" s="52"/>
      <c r="D1013182" s="52"/>
      <c r="E1013182" s="6"/>
      <c r="F1013182" s="26"/>
      <c r="G1013182" s="26"/>
      <c r="H1013182" s="67"/>
      <c r="I1013182" s="68"/>
      <c r="J1013182" s="6"/>
      <c r="K1013182" s="69"/>
      <c r="L1013182" s="67"/>
      <c r="M1013182" s="67"/>
      <c r="N1013182" s="70"/>
      <c r="O1013182" s="67"/>
      <c r="P1013182" s="6"/>
      <c r="Q1013182" s="6"/>
      <c r="R1013182" s="71"/>
      <c r="S1013182" s="6"/>
      <c r="T1013182" s="6"/>
      <c r="U1013182" s="6"/>
      <c r="V1013182" s="9"/>
    </row>
    <row r="1013183" spans="1:22" customFormat="1">
      <c r="A1013183" s="2"/>
      <c r="B1013183" s="61"/>
      <c r="C1013183" s="52"/>
      <c r="D1013183" s="52"/>
      <c r="E1013183" s="6"/>
      <c r="F1013183" s="26"/>
      <c r="G1013183" s="26"/>
      <c r="H1013183" s="67"/>
      <c r="I1013183" s="68"/>
      <c r="J1013183" s="6"/>
      <c r="K1013183" s="69"/>
      <c r="L1013183" s="67"/>
      <c r="M1013183" s="67"/>
      <c r="N1013183" s="70"/>
      <c r="O1013183" s="67"/>
      <c r="P1013183" s="6"/>
      <c r="Q1013183" s="6"/>
      <c r="R1013183" s="71"/>
      <c r="S1013183" s="6"/>
      <c r="T1013183" s="6"/>
      <c r="U1013183" s="6"/>
      <c r="V1013183" s="9"/>
    </row>
    <row r="1013184" spans="1:22" customFormat="1">
      <c r="A1013184" s="2"/>
      <c r="B1013184" s="61"/>
      <c r="C1013184" s="52"/>
      <c r="D1013184" s="52"/>
      <c r="E1013184" s="6"/>
      <c r="F1013184" s="26"/>
      <c r="G1013184" s="26"/>
      <c r="H1013184" s="67"/>
      <c r="I1013184" s="68"/>
      <c r="J1013184" s="6"/>
      <c r="K1013184" s="69"/>
      <c r="L1013184" s="67"/>
      <c r="M1013184" s="67"/>
      <c r="N1013184" s="70"/>
      <c r="O1013184" s="67"/>
      <c r="P1013184" s="6"/>
      <c r="Q1013184" s="6"/>
      <c r="R1013184" s="71"/>
      <c r="S1013184" s="6"/>
      <c r="T1013184" s="6"/>
      <c r="U1013184" s="6"/>
      <c r="V1013184" s="9"/>
    </row>
    <row r="1013185" spans="1:22" customFormat="1">
      <c r="A1013185" s="2"/>
      <c r="B1013185" s="61"/>
      <c r="C1013185" s="52"/>
      <c r="D1013185" s="52"/>
      <c r="E1013185" s="6"/>
      <c r="F1013185" s="26"/>
      <c r="G1013185" s="26"/>
      <c r="H1013185" s="67"/>
      <c r="I1013185" s="68"/>
      <c r="J1013185" s="6"/>
      <c r="K1013185" s="69"/>
      <c r="L1013185" s="67"/>
      <c r="M1013185" s="67"/>
      <c r="N1013185" s="70"/>
      <c r="O1013185" s="67"/>
      <c r="P1013185" s="6"/>
      <c r="Q1013185" s="6"/>
      <c r="R1013185" s="71"/>
      <c r="S1013185" s="6"/>
      <c r="T1013185" s="6"/>
      <c r="U1013185" s="6"/>
      <c r="V1013185" s="9"/>
    </row>
    <row r="1013186" spans="1:22" customFormat="1">
      <c r="A1013186" s="2"/>
      <c r="B1013186" s="61"/>
      <c r="C1013186" s="52"/>
      <c r="D1013186" s="52"/>
      <c r="E1013186" s="6"/>
      <c r="F1013186" s="26"/>
      <c r="G1013186" s="26"/>
      <c r="H1013186" s="67"/>
      <c r="I1013186" s="68"/>
      <c r="J1013186" s="6"/>
      <c r="K1013186" s="69"/>
      <c r="L1013186" s="67"/>
      <c r="M1013186" s="67"/>
      <c r="N1013186" s="70"/>
      <c r="O1013186" s="67"/>
      <c r="P1013186" s="6"/>
      <c r="Q1013186" s="6"/>
      <c r="R1013186" s="71"/>
      <c r="S1013186" s="6"/>
      <c r="T1013186" s="6"/>
      <c r="U1013186" s="6"/>
      <c r="V1013186" s="9"/>
    </row>
    <row r="1013187" spans="1:22" customFormat="1">
      <c r="A1013187" s="2"/>
      <c r="B1013187" s="61"/>
      <c r="C1013187" s="52"/>
      <c r="D1013187" s="52"/>
      <c r="E1013187" s="6"/>
      <c r="F1013187" s="26"/>
      <c r="G1013187" s="26"/>
      <c r="H1013187" s="67"/>
      <c r="I1013187" s="68"/>
      <c r="J1013187" s="6"/>
      <c r="K1013187" s="69"/>
      <c r="L1013187" s="67"/>
      <c r="M1013187" s="67"/>
      <c r="N1013187" s="70"/>
      <c r="O1013187" s="67"/>
      <c r="P1013187" s="6"/>
      <c r="Q1013187" s="6"/>
      <c r="R1013187" s="71"/>
      <c r="S1013187" s="6"/>
      <c r="T1013187" s="6"/>
      <c r="U1013187" s="6"/>
      <c r="V1013187" s="9"/>
    </row>
    <row r="1013188" spans="1:22" customFormat="1">
      <c r="A1013188" s="2"/>
      <c r="B1013188" s="61"/>
      <c r="C1013188" s="52"/>
      <c r="D1013188" s="52"/>
      <c r="E1013188" s="6"/>
      <c r="F1013188" s="26"/>
      <c r="G1013188" s="26"/>
      <c r="H1013188" s="67"/>
      <c r="I1013188" s="68"/>
      <c r="J1013188" s="6"/>
      <c r="K1013188" s="69"/>
      <c r="L1013188" s="67"/>
      <c r="M1013188" s="67"/>
      <c r="N1013188" s="70"/>
      <c r="O1013188" s="67"/>
      <c r="P1013188" s="6"/>
      <c r="Q1013188" s="6"/>
      <c r="R1013188" s="71"/>
      <c r="S1013188" s="6"/>
      <c r="T1013188" s="6"/>
      <c r="U1013188" s="6"/>
      <c r="V1013188" s="9"/>
    </row>
    <row r="1013189" spans="1:22" customFormat="1">
      <c r="A1013189" s="2"/>
      <c r="B1013189" s="61"/>
      <c r="C1013189" s="52"/>
      <c r="D1013189" s="52"/>
      <c r="E1013189" s="6"/>
      <c r="F1013189" s="26"/>
      <c r="G1013189" s="26"/>
      <c r="H1013189" s="67"/>
      <c r="I1013189" s="68"/>
      <c r="J1013189" s="6"/>
      <c r="K1013189" s="69"/>
      <c r="L1013189" s="67"/>
      <c r="M1013189" s="67"/>
      <c r="N1013189" s="70"/>
      <c r="O1013189" s="67"/>
      <c r="P1013189" s="6"/>
      <c r="Q1013189" s="6"/>
      <c r="R1013189" s="71"/>
      <c r="S1013189" s="6"/>
      <c r="T1013189" s="6"/>
      <c r="U1013189" s="6"/>
      <c r="V1013189" s="9"/>
    </row>
    <row r="1013190" spans="1:22" customFormat="1">
      <c r="A1013190" s="2"/>
      <c r="B1013190" s="61"/>
      <c r="C1013190" s="52"/>
      <c r="D1013190" s="52"/>
      <c r="E1013190" s="6"/>
      <c r="F1013190" s="26"/>
      <c r="G1013190" s="26"/>
      <c r="H1013190" s="67"/>
      <c r="I1013190" s="68"/>
      <c r="J1013190" s="6"/>
      <c r="K1013190" s="69"/>
      <c r="L1013190" s="67"/>
      <c r="M1013190" s="67"/>
      <c r="N1013190" s="70"/>
      <c r="O1013190" s="67"/>
      <c r="P1013190" s="6"/>
      <c r="Q1013190" s="6"/>
      <c r="R1013190" s="71"/>
      <c r="S1013190" s="6"/>
      <c r="T1013190" s="6"/>
      <c r="U1013190" s="6"/>
      <c r="V1013190" s="9"/>
    </row>
    <row r="1013191" spans="1:22" customFormat="1">
      <c r="A1013191" s="2"/>
      <c r="B1013191" s="61"/>
      <c r="C1013191" s="52"/>
      <c r="D1013191" s="52"/>
      <c r="E1013191" s="6"/>
      <c r="F1013191" s="26"/>
      <c r="G1013191" s="26"/>
      <c r="H1013191" s="67"/>
      <c r="I1013191" s="68"/>
      <c r="J1013191" s="6"/>
      <c r="K1013191" s="69"/>
      <c r="L1013191" s="67"/>
      <c r="M1013191" s="67"/>
      <c r="N1013191" s="70"/>
      <c r="O1013191" s="67"/>
      <c r="P1013191" s="6"/>
      <c r="Q1013191" s="6"/>
      <c r="R1013191" s="71"/>
      <c r="S1013191" s="6"/>
      <c r="T1013191" s="6"/>
      <c r="U1013191" s="6"/>
      <c r="V1013191" s="9"/>
    </row>
    <row r="1013192" spans="1:22" customFormat="1">
      <c r="A1013192" s="2"/>
      <c r="B1013192" s="61"/>
      <c r="C1013192" s="52"/>
      <c r="D1013192" s="52"/>
      <c r="E1013192" s="6"/>
      <c r="F1013192" s="26"/>
      <c r="G1013192" s="26"/>
      <c r="H1013192" s="67"/>
      <c r="I1013192" s="68"/>
      <c r="J1013192" s="6"/>
      <c r="K1013192" s="69"/>
      <c r="L1013192" s="67"/>
      <c r="M1013192" s="67"/>
      <c r="N1013192" s="70"/>
      <c r="O1013192" s="67"/>
      <c r="P1013192" s="6"/>
      <c r="Q1013192" s="6"/>
      <c r="R1013192" s="71"/>
      <c r="S1013192" s="6"/>
      <c r="T1013192" s="6"/>
      <c r="U1013192" s="6"/>
      <c r="V1013192" s="9"/>
    </row>
    <row r="1013193" spans="1:22" customFormat="1">
      <c r="A1013193" s="2"/>
      <c r="B1013193" s="61"/>
      <c r="C1013193" s="52"/>
      <c r="D1013193" s="52"/>
      <c r="E1013193" s="6"/>
      <c r="F1013193" s="26"/>
      <c r="G1013193" s="26"/>
      <c r="H1013193" s="67"/>
      <c r="I1013193" s="68"/>
      <c r="J1013193" s="6"/>
      <c r="K1013193" s="69"/>
      <c r="L1013193" s="67"/>
      <c r="M1013193" s="67"/>
      <c r="N1013193" s="70"/>
      <c r="O1013193" s="67"/>
      <c r="P1013193" s="6"/>
      <c r="Q1013193" s="6"/>
      <c r="R1013193" s="71"/>
      <c r="S1013193" s="6"/>
      <c r="T1013193" s="6"/>
      <c r="U1013193" s="6"/>
      <c r="V1013193" s="9"/>
    </row>
    <row r="1013194" spans="1:22" customFormat="1">
      <c r="A1013194" s="2"/>
      <c r="B1013194" s="61"/>
      <c r="C1013194" s="52"/>
      <c r="D1013194" s="52"/>
      <c r="E1013194" s="6"/>
      <c r="F1013194" s="26"/>
      <c r="G1013194" s="26"/>
      <c r="H1013194" s="67"/>
      <c r="I1013194" s="68"/>
      <c r="J1013194" s="6"/>
      <c r="K1013194" s="69"/>
      <c r="L1013194" s="67"/>
      <c r="M1013194" s="67"/>
      <c r="N1013194" s="70"/>
      <c r="O1013194" s="67"/>
      <c r="P1013194" s="6"/>
      <c r="Q1013194" s="6"/>
      <c r="R1013194" s="71"/>
      <c r="S1013194" s="6"/>
      <c r="T1013194" s="6"/>
      <c r="U1013194" s="6"/>
      <c r="V1013194" s="9"/>
    </row>
    <row r="1013195" spans="1:22" customFormat="1">
      <c r="A1013195" s="2"/>
      <c r="B1013195" s="61"/>
      <c r="C1013195" s="52"/>
      <c r="D1013195" s="52"/>
      <c r="E1013195" s="6"/>
      <c r="F1013195" s="26"/>
      <c r="G1013195" s="26"/>
      <c r="H1013195" s="67"/>
      <c r="I1013195" s="68"/>
      <c r="J1013195" s="6"/>
      <c r="K1013195" s="69"/>
      <c r="L1013195" s="67"/>
      <c r="M1013195" s="67"/>
      <c r="N1013195" s="70"/>
      <c r="O1013195" s="67"/>
      <c r="P1013195" s="6"/>
      <c r="Q1013195" s="6"/>
      <c r="R1013195" s="71"/>
      <c r="S1013195" s="6"/>
      <c r="T1013195" s="6"/>
      <c r="U1013195" s="6"/>
      <c r="V1013195" s="9"/>
    </row>
    <row r="1013196" spans="1:22" customFormat="1">
      <c r="A1013196" s="2"/>
      <c r="B1013196" s="61"/>
      <c r="C1013196" s="52"/>
      <c r="D1013196" s="52"/>
      <c r="E1013196" s="6"/>
      <c r="F1013196" s="26"/>
      <c r="G1013196" s="26"/>
      <c r="H1013196" s="67"/>
      <c r="I1013196" s="68"/>
      <c r="J1013196" s="6"/>
      <c r="K1013196" s="69"/>
      <c r="L1013196" s="67"/>
      <c r="M1013196" s="67"/>
      <c r="N1013196" s="70"/>
      <c r="O1013196" s="67"/>
      <c r="P1013196" s="6"/>
      <c r="Q1013196" s="6"/>
      <c r="R1013196" s="71"/>
      <c r="S1013196" s="6"/>
      <c r="T1013196" s="6"/>
      <c r="U1013196" s="6"/>
      <c r="V1013196" s="9"/>
    </row>
    <row r="1013197" spans="1:22" customFormat="1">
      <c r="A1013197" s="2"/>
      <c r="B1013197" s="61"/>
      <c r="C1013197" s="52"/>
      <c r="D1013197" s="52"/>
      <c r="E1013197" s="6"/>
      <c r="F1013197" s="26"/>
      <c r="G1013197" s="26"/>
      <c r="H1013197" s="67"/>
      <c r="I1013197" s="68"/>
      <c r="J1013197" s="6"/>
      <c r="K1013197" s="69"/>
      <c r="L1013197" s="67"/>
      <c r="M1013197" s="67"/>
      <c r="N1013197" s="70"/>
      <c r="O1013197" s="67"/>
      <c r="P1013197" s="6"/>
      <c r="Q1013197" s="6"/>
      <c r="R1013197" s="71"/>
      <c r="S1013197" s="6"/>
      <c r="T1013197" s="6"/>
      <c r="U1013197" s="6"/>
      <c r="V1013197" s="9"/>
    </row>
    <row r="1013198" spans="1:22" customFormat="1">
      <c r="A1013198" s="2"/>
      <c r="B1013198" s="61"/>
      <c r="C1013198" s="52"/>
      <c r="D1013198" s="52"/>
      <c r="E1013198" s="6"/>
      <c r="F1013198" s="26"/>
      <c r="G1013198" s="26"/>
      <c r="H1013198" s="67"/>
      <c r="I1013198" s="68"/>
      <c r="J1013198" s="6"/>
      <c r="K1013198" s="69"/>
      <c r="L1013198" s="67"/>
      <c r="M1013198" s="67"/>
      <c r="N1013198" s="70"/>
      <c r="O1013198" s="67"/>
      <c r="P1013198" s="6"/>
      <c r="Q1013198" s="6"/>
      <c r="R1013198" s="71"/>
      <c r="S1013198" s="6"/>
      <c r="T1013198" s="6"/>
      <c r="U1013198" s="6"/>
      <c r="V1013198" s="9"/>
    </row>
    <row r="1013199" spans="1:22" customFormat="1">
      <c r="A1013199" s="2"/>
      <c r="B1013199" s="61"/>
      <c r="C1013199" s="52"/>
      <c r="D1013199" s="52"/>
      <c r="E1013199" s="6"/>
      <c r="F1013199" s="26"/>
      <c r="G1013199" s="26"/>
      <c r="H1013199" s="67"/>
      <c r="I1013199" s="68"/>
      <c r="J1013199" s="6"/>
      <c r="K1013199" s="69"/>
      <c r="L1013199" s="67"/>
      <c r="M1013199" s="67"/>
      <c r="N1013199" s="70"/>
      <c r="O1013199" s="67"/>
      <c r="P1013199" s="6"/>
      <c r="Q1013199" s="6"/>
      <c r="R1013199" s="71"/>
      <c r="S1013199" s="6"/>
      <c r="T1013199" s="6"/>
      <c r="U1013199" s="6"/>
      <c r="V1013199" s="9"/>
    </row>
    <row r="1013200" spans="1:22" customFormat="1">
      <c r="A1013200" s="2"/>
      <c r="B1013200" s="61"/>
      <c r="C1013200" s="52"/>
      <c r="D1013200" s="52"/>
      <c r="E1013200" s="6"/>
      <c r="F1013200" s="26"/>
      <c r="G1013200" s="26"/>
      <c r="H1013200" s="67"/>
      <c r="I1013200" s="68"/>
      <c r="J1013200" s="6"/>
      <c r="K1013200" s="69"/>
      <c r="L1013200" s="67"/>
      <c r="M1013200" s="67"/>
      <c r="N1013200" s="70"/>
      <c r="O1013200" s="67"/>
      <c r="P1013200" s="6"/>
      <c r="Q1013200" s="6"/>
      <c r="R1013200" s="71"/>
      <c r="S1013200" s="6"/>
      <c r="T1013200" s="6"/>
      <c r="U1013200" s="6"/>
      <c r="V1013200" s="9"/>
    </row>
    <row r="1013201" spans="1:22" customFormat="1">
      <c r="A1013201" s="2"/>
      <c r="B1013201" s="61"/>
      <c r="C1013201" s="52"/>
      <c r="D1013201" s="52"/>
      <c r="E1013201" s="6"/>
      <c r="F1013201" s="26"/>
      <c r="G1013201" s="26"/>
      <c r="H1013201" s="67"/>
      <c r="I1013201" s="68"/>
      <c r="J1013201" s="6"/>
      <c r="K1013201" s="69"/>
      <c r="L1013201" s="67"/>
      <c r="M1013201" s="67"/>
      <c r="N1013201" s="70"/>
      <c r="O1013201" s="67"/>
      <c r="P1013201" s="6"/>
      <c r="Q1013201" s="6"/>
      <c r="R1013201" s="71"/>
      <c r="S1013201" s="6"/>
      <c r="T1013201" s="6"/>
      <c r="U1013201" s="6"/>
      <c r="V1013201" s="9"/>
    </row>
    <row r="1013202" spans="1:22" customFormat="1">
      <c r="A1013202" s="2"/>
      <c r="B1013202" s="61"/>
      <c r="C1013202" s="52"/>
      <c r="D1013202" s="52"/>
      <c r="E1013202" s="6"/>
      <c r="F1013202" s="26"/>
      <c r="G1013202" s="26"/>
      <c r="H1013202" s="67"/>
      <c r="I1013202" s="68"/>
      <c r="J1013202" s="6"/>
      <c r="K1013202" s="69"/>
      <c r="L1013202" s="67"/>
      <c r="M1013202" s="67"/>
      <c r="N1013202" s="70"/>
      <c r="O1013202" s="67"/>
      <c r="P1013202" s="6"/>
      <c r="Q1013202" s="6"/>
      <c r="R1013202" s="71"/>
      <c r="S1013202" s="6"/>
      <c r="T1013202" s="6"/>
      <c r="U1013202" s="6"/>
      <c r="V1013202" s="9"/>
    </row>
    <row r="1013203" spans="1:22" customFormat="1">
      <c r="A1013203" s="2"/>
      <c r="B1013203" s="61"/>
      <c r="C1013203" s="52"/>
      <c r="D1013203" s="52"/>
      <c r="E1013203" s="6"/>
      <c r="F1013203" s="26"/>
      <c r="G1013203" s="26"/>
      <c r="H1013203" s="67"/>
      <c r="I1013203" s="68"/>
      <c r="J1013203" s="6"/>
      <c r="K1013203" s="69"/>
      <c r="L1013203" s="67"/>
      <c r="M1013203" s="67"/>
      <c r="N1013203" s="70"/>
      <c r="O1013203" s="67"/>
      <c r="P1013203" s="6"/>
      <c r="Q1013203" s="6"/>
      <c r="R1013203" s="71"/>
      <c r="S1013203" s="6"/>
      <c r="T1013203" s="6"/>
      <c r="U1013203" s="6"/>
      <c r="V1013203" s="9"/>
    </row>
    <row r="1013204" spans="1:22" customFormat="1">
      <c r="A1013204" s="2"/>
      <c r="B1013204" s="61"/>
      <c r="C1013204" s="52"/>
      <c r="D1013204" s="52"/>
      <c r="E1013204" s="6"/>
      <c r="F1013204" s="26"/>
      <c r="G1013204" s="26"/>
      <c r="H1013204" s="67"/>
      <c r="I1013204" s="68"/>
      <c r="J1013204" s="6"/>
      <c r="K1013204" s="69"/>
      <c r="L1013204" s="67"/>
      <c r="M1013204" s="67"/>
      <c r="N1013204" s="70"/>
      <c r="O1013204" s="67"/>
      <c r="P1013204" s="6"/>
      <c r="Q1013204" s="6"/>
      <c r="R1013204" s="71"/>
      <c r="S1013204" s="6"/>
      <c r="T1013204" s="6"/>
      <c r="U1013204" s="6"/>
      <c r="V1013204" s="9"/>
    </row>
    <row r="1013205" spans="1:22" customFormat="1">
      <c r="A1013205" s="2"/>
      <c r="B1013205" s="61"/>
      <c r="C1013205" s="52"/>
      <c r="D1013205" s="52"/>
      <c r="E1013205" s="6"/>
      <c r="F1013205" s="26"/>
      <c r="G1013205" s="26"/>
      <c r="H1013205" s="67"/>
      <c r="I1013205" s="68"/>
      <c r="J1013205" s="6"/>
      <c r="K1013205" s="69"/>
      <c r="L1013205" s="67"/>
      <c r="M1013205" s="67"/>
      <c r="N1013205" s="70"/>
      <c r="O1013205" s="67"/>
      <c r="P1013205" s="6"/>
      <c r="Q1013205" s="6"/>
      <c r="R1013205" s="71"/>
      <c r="S1013205" s="6"/>
      <c r="T1013205" s="6"/>
      <c r="U1013205" s="6"/>
      <c r="V1013205" s="9"/>
    </row>
    <row r="1013206" spans="1:22" customFormat="1">
      <c r="A1013206" s="2"/>
      <c r="B1013206" s="61"/>
      <c r="C1013206" s="52"/>
      <c r="D1013206" s="52"/>
      <c r="E1013206" s="6"/>
      <c r="F1013206" s="26"/>
      <c r="G1013206" s="26"/>
      <c r="H1013206" s="67"/>
      <c r="I1013206" s="68"/>
      <c r="J1013206" s="6"/>
      <c r="K1013206" s="69"/>
      <c r="L1013206" s="67"/>
      <c r="M1013206" s="67"/>
      <c r="N1013206" s="70"/>
      <c r="O1013206" s="67"/>
      <c r="P1013206" s="6"/>
      <c r="Q1013206" s="6"/>
      <c r="R1013206" s="71"/>
      <c r="S1013206" s="6"/>
      <c r="T1013206" s="6"/>
      <c r="U1013206" s="6"/>
      <c r="V1013206" s="9"/>
    </row>
    <row r="1013207" spans="1:22" customFormat="1">
      <c r="A1013207" s="2"/>
      <c r="B1013207" s="61"/>
      <c r="C1013207" s="52"/>
      <c r="D1013207" s="52"/>
      <c r="E1013207" s="6"/>
      <c r="F1013207" s="26"/>
      <c r="G1013207" s="26"/>
      <c r="H1013207" s="67"/>
      <c r="I1013207" s="68"/>
      <c r="J1013207" s="6"/>
      <c r="K1013207" s="69"/>
      <c r="L1013207" s="67"/>
      <c r="M1013207" s="67"/>
      <c r="N1013207" s="70"/>
      <c r="O1013207" s="67"/>
      <c r="P1013207" s="6"/>
      <c r="Q1013207" s="6"/>
      <c r="R1013207" s="71"/>
      <c r="S1013207" s="6"/>
      <c r="T1013207" s="6"/>
      <c r="U1013207" s="6"/>
      <c r="V1013207" s="9"/>
    </row>
    <row r="1013208" spans="1:22" customFormat="1">
      <c r="A1013208" s="2"/>
      <c r="B1013208" s="61"/>
      <c r="C1013208" s="52"/>
      <c r="D1013208" s="52"/>
      <c r="E1013208" s="6"/>
      <c r="F1013208" s="26"/>
      <c r="G1013208" s="26"/>
      <c r="H1013208" s="67"/>
      <c r="I1013208" s="68"/>
      <c r="J1013208" s="6"/>
      <c r="K1013208" s="69"/>
      <c r="L1013208" s="67"/>
      <c r="M1013208" s="67"/>
      <c r="N1013208" s="70"/>
      <c r="O1013208" s="67"/>
      <c r="P1013208" s="6"/>
      <c r="Q1013208" s="6"/>
      <c r="R1013208" s="71"/>
      <c r="S1013208" s="6"/>
      <c r="T1013208" s="6"/>
      <c r="U1013208" s="6"/>
      <c r="V1013208" s="9"/>
    </row>
    <row r="1013209" spans="1:22" customFormat="1">
      <c r="A1013209" s="2"/>
      <c r="B1013209" s="61"/>
      <c r="C1013209" s="52"/>
      <c r="D1013209" s="52"/>
      <c r="E1013209" s="6"/>
      <c r="F1013209" s="26"/>
      <c r="G1013209" s="26"/>
      <c r="H1013209" s="67"/>
      <c r="I1013209" s="68"/>
      <c r="J1013209" s="6"/>
      <c r="K1013209" s="69"/>
      <c r="L1013209" s="67"/>
      <c r="M1013209" s="67"/>
      <c r="N1013209" s="70"/>
      <c r="O1013209" s="67"/>
      <c r="P1013209" s="6"/>
      <c r="Q1013209" s="6"/>
      <c r="R1013209" s="71"/>
      <c r="S1013209" s="6"/>
      <c r="T1013209" s="6"/>
      <c r="U1013209" s="6"/>
      <c r="V1013209" s="9"/>
    </row>
    <row r="1013210" spans="1:22" customFormat="1">
      <c r="A1013210" s="2"/>
      <c r="B1013210" s="61"/>
      <c r="C1013210" s="52"/>
      <c r="D1013210" s="52"/>
      <c r="E1013210" s="6"/>
      <c r="F1013210" s="26"/>
      <c r="G1013210" s="26"/>
      <c r="H1013210" s="67"/>
      <c r="I1013210" s="68"/>
      <c r="J1013210" s="6"/>
      <c r="K1013210" s="69"/>
      <c r="L1013210" s="67"/>
      <c r="M1013210" s="67"/>
      <c r="N1013210" s="70"/>
      <c r="O1013210" s="67"/>
      <c r="P1013210" s="6"/>
      <c r="Q1013210" s="6"/>
      <c r="R1013210" s="71"/>
      <c r="S1013210" s="6"/>
      <c r="T1013210" s="6"/>
      <c r="U1013210" s="6"/>
      <c r="V1013210" s="9"/>
    </row>
    <row r="1013211" spans="1:22" customFormat="1">
      <c r="A1013211" s="2"/>
      <c r="B1013211" s="61"/>
      <c r="C1013211" s="52"/>
      <c r="D1013211" s="52"/>
      <c r="E1013211" s="6"/>
      <c r="F1013211" s="26"/>
      <c r="G1013211" s="26"/>
      <c r="H1013211" s="67"/>
      <c r="I1013211" s="68"/>
      <c r="J1013211" s="6"/>
      <c r="K1013211" s="69"/>
      <c r="L1013211" s="67"/>
      <c r="M1013211" s="67"/>
      <c r="N1013211" s="70"/>
      <c r="O1013211" s="67"/>
      <c r="P1013211" s="6"/>
      <c r="Q1013211" s="6"/>
      <c r="R1013211" s="71"/>
      <c r="S1013211" s="6"/>
      <c r="T1013211" s="6"/>
      <c r="U1013211" s="6"/>
      <c r="V1013211" s="9"/>
    </row>
    <row r="1013212" spans="1:22" customFormat="1">
      <c r="A1013212" s="2"/>
      <c r="B1013212" s="61"/>
      <c r="C1013212" s="52"/>
      <c r="D1013212" s="52"/>
      <c r="E1013212" s="6"/>
      <c r="F1013212" s="26"/>
      <c r="G1013212" s="26"/>
      <c r="H1013212" s="67"/>
      <c r="I1013212" s="68"/>
      <c r="J1013212" s="6"/>
      <c r="K1013212" s="69"/>
      <c r="L1013212" s="67"/>
      <c r="M1013212" s="67"/>
      <c r="N1013212" s="70"/>
      <c r="O1013212" s="67"/>
      <c r="P1013212" s="6"/>
      <c r="Q1013212" s="6"/>
      <c r="R1013212" s="71"/>
      <c r="S1013212" s="6"/>
      <c r="T1013212" s="6"/>
      <c r="U1013212" s="6"/>
      <c r="V1013212" s="9"/>
    </row>
    <row r="1013213" spans="1:22" customFormat="1">
      <c r="A1013213" s="2"/>
      <c r="B1013213" s="61"/>
      <c r="C1013213" s="52"/>
      <c r="D1013213" s="52"/>
      <c r="E1013213" s="6"/>
      <c r="F1013213" s="26"/>
      <c r="G1013213" s="26"/>
      <c r="H1013213" s="67"/>
      <c r="I1013213" s="68"/>
      <c r="J1013213" s="6"/>
      <c r="K1013213" s="69"/>
      <c r="L1013213" s="67"/>
      <c r="M1013213" s="67"/>
      <c r="N1013213" s="70"/>
      <c r="O1013213" s="67"/>
      <c r="P1013213" s="6"/>
      <c r="Q1013213" s="6"/>
      <c r="R1013213" s="71"/>
      <c r="S1013213" s="6"/>
      <c r="T1013213" s="6"/>
      <c r="U1013213" s="6"/>
      <c r="V1013213" s="9"/>
    </row>
    <row r="1013214" spans="1:22" customFormat="1">
      <c r="A1013214" s="2"/>
      <c r="B1013214" s="61"/>
      <c r="C1013214" s="52"/>
      <c r="D1013214" s="52"/>
      <c r="E1013214" s="6"/>
      <c r="F1013214" s="26"/>
      <c r="G1013214" s="26"/>
      <c r="H1013214" s="67"/>
      <c r="I1013214" s="68"/>
      <c r="J1013214" s="6"/>
      <c r="K1013214" s="69"/>
      <c r="L1013214" s="67"/>
      <c r="M1013214" s="67"/>
      <c r="N1013214" s="70"/>
      <c r="O1013214" s="67"/>
      <c r="P1013214" s="6"/>
      <c r="Q1013214" s="6"/>
      <c r="R1013214" s="71"/>
      <c r="S1013214" s="6"/>
      <c r="T1013214" s="6"/>
      <c r="U1013214" s="6"/>
      <c r="V1013214" s="9"/>
    </row>
    <row r="1013215" spans="1:22" customFormat="1">
      <c r="A1013215" s="2"/>
      <c r="B1013215" s="61"/>
      <c r="C1013215" s="52"/>
      <c r="D1013215" s="52"/>
      <c r="E1013215" s="6"/>
      <c r="F1013215" s="26"/>
      <c r="G1013215" s="26"/>
      <c r="H1013215" s="67"/>
      <c r="I1013215" s="68"/>
      <c r="J1013215" s="6"/>
      <c r="K1013215" s="69"/>
      <c r="L1013215" s="67"/>
      <c r="M1013215" s="67"/>
      <c r="N1013215" s="70"/>
      <c r="O1013215" s="67"/>
      <c r="P1013215" s="6"/>
      <c r="Q1013215" s="6"/>
      <c r="R1013215" s="71"/>
      <c r="S1013215" s="6"/>
      <c r="T1013215" s="6"/>
      <c r="U1013215" s="6"/>
      <c r="V1013215" s="9"/>
    </row>
    <row r="1013216" spans="1:22" customFormat="1">
      <c r="A1013216" s="2"/>
      <c r="B1013216" s="61"/>
      <c r="C1013216" s="52"/>
      <c r="D1013216" s="52"/>
      <c r="E1013216" s="6"/>
      <c r="F1013216" s="26"/>
      <c r="G1013216" s="26"/>
      <c r="H1013216" s="67"/>
      <c r="I1013216" s="68"/>
      <c r="J1013216" s="6"/>
      <c r="K1013216" s="69"/>
      <c r="L1013216" s="67"/>
      <c r="M1013216" s="67"/>
      <c r="N1013216" s="70"/>
      <c r="O1013216" s="67"/>
      <c r="P1013216" s="6"/>
      <c r="Q1013216" s="6"/>
      <c r="R1013216" s="71"/>
      <c r="S1013216" s="6"/>
      <c r="T1013216" s="6"/>
      <c r="U1013216" s="6"/>
      <c r="V1013216" s="9"/>
    </row>
    <row r="1013217" spans="1:22" customFormat="1">
      <c r="A1013217" s="2"/>
      <c r="B1013217" s="61"/>
      <c r="C1013217" s="52"/>
      <c r="D1013217" s="52"/>
      <c r="E1013217" s="6"/>
      <c r="F1013217" s="26"/>
      <c r="G1013217" s="26"/>
      <c r="H1013217" s="67"/>
      <c r="I1013217" s="68"/>
      <c r="J1013217" s="6"/>
      <c r="K1013217" s="69"/>
      <c r="L1013217" s="67"/>
      <c r="M1013217" s="67"/>
      <c r="N1013217" s="70"/>
      <c r="O1013217" s="67"/>
      <c r="P1013217" s="6"/>
      <c r="Q1013217" s="6"/>
      <c r="R1013217" s="71"/>
      <c r="S1013217" s="6"/>
      <c r="T1013217" s="6"/>
      <c r="U1013217" s="6"/>
      <c r="V1013217" s="9"/>
    </row>
    <row r="1013218" spans="1:22" customFormat="1">
      <c r="A1013218" s="2"/>
      <c r="B1013218" s="61"/>
      <c r="C1013218" s="52"/>
      <c r="D1013218" s="52"/>
      <c r="E1013218" s="6"/>
      <c r="F1013218" s="26"/>
      <c r="G1013218" s="26"/>
      <c r="H1013218" s="67"/>
      <c r="I1013218" s="68"/>
      <c r="J1013218" s="6"/>
      <c r="K1013218" s="69"/>
      <c r="L1013218" s="67"/>
      <c r="M1013218" s="67"/>
      <c r="N1013218" s="70"/>
      <c r="O1013218" s="67"/>
      <c r="P1013218" s="6"/>
      <c r="Q1013218" s="6"/>
      <c r="R1013218" s="71"/>
      <c r="S1013218" s="6"/>
      <c r="T1013218" s="6"/>
      <c r="U1013218" s="6"/>
      <c r="V1013218" s="9"/>
    </row>
    <row r="1013219" spans="1:22" customFormat="1">
      <c r="A1013219" s="2"/>
      <c r="B1013219" s="61"/>
      <c r="C1013219" s="52"/>
      <c r="D1013219" s="52"/>
      <c r="E1013219" s="6"/>
      <c r="F1013219" s="26"/>
      <c r="G1013219" s="26"/>
      <c r="H1013219" s="67"/>
      <c r="I1013219" s="68"/>
      <c r="J1013219" s="6"/>
      <c r="K1013219" s="69"/>
      <c r="L1013219" s="67"/>
      <c r="M1013219" s="67"/>
      <c r="N1013219" s="70"/>
      <c r="O1013219" s="67"/>
      <c r="P1013219" s="6"/>
      <c r="Q1013219" s="6"/>
      <c r="R1013219" s="71"/>
      <c r="S1013219" s="6"/>
      <c r="T1013219" s="6"/>
      <c r="U1013219" s="6"/>
      <c r="V1013219" s="9"/>
    </row>
    <row r="1013220" spans="1:22" customFormat="1">
      <c r="A1013220" s="2"/>
      <c r="B1013220" s="61"/>
      <c r="C1013220" s="52"/>
      <c r="D1013220" s="52"/>
      <c r="E1013220" s="6"/>
      <c r="F1013220" s="26"/>
      <c r="G1013220" s="26"/>
      <c r="H1013220" s="67"/>
      <c r="I1013220" s="68"/>
      <c r="J1013220" s="6"/>
      <c r="K1013220" s="69"/>
      <c r="L1013220" s="67"/>
      <c r="M1013220" s="67"/>
      <c r="N1013220" s="70"/>
      <c r="O1013220" s="67"/>
      <c r="P1013220" s="6"/>
      <c r="Q1013220" s="6"/>
      <c r="R1013220" s="71"/>
      <c r="S1013220" s="6"/>
      <c r="T1013220" s="6"/>
      <c r="U1013220" s="6"/>
      <c r="V1013220" s="9"/>
    </row>
    <row r="1013221" spans="1:22" customFormat="1">
      <c r="A1013221" s="2"/>
      <c r="B1013221" s="61"/>
      <c r="C1013221" s="52"/>
      <c r="D1013221" s="52"/>
      <c r="E1013221" s="6"/>
      <c r="F1013221" s="26"/>
      <c r="G1013221" s="26"/>
      <c r="H1013221" s="67"/>
      <c r="I1013221" s="68"/>
      <c r="J1013221" s="6"/>
      <c r="K1013221" s="69"/>
      <c r="L1013221" s="67"/>
      <c r="M1013221" s="67"/>
      <c r="N1013221" s="70"/>
      <c r="O1013221" s="67"/>
      <c r="P1013221" s="6"/>
      <c r="Q1013221" s="6"/>
      <c r="R1013221" s="71"/>
      <c r="S1013221" s="6"/>
      <c r="T1013221" s="6"/>
      <c r="U1013221" s="6"/>
      <c r="V1013221" s="9"/>
    </row>
    <row r="1013222" spans="1:22" customFormat="1">
      <c r="A1013222" s="2"/>
      <c r="B1013222" s="61"/>
      <c r="C1013222" s="52"/>
      <c r="D1013222" s="52"/>
      <c r="E1013222" s="6"/>
      <c r="F1013222" s="26"/>
      <c r="G1013222" s="26"/>
      <c r="H1013222" s="67"/>
      <c r="I1013222" s="68"/>
      <c r="J1013222" s="6"/>
      <c r="K1013222" s="69"/>
      <c r="L1013222" s="67"/>
      <c r="M1013222" s="67"/>
      <c r="N1013222" s="70"/>
      <c r="O1013222" s="67"/>
      <c r="P1013222" s="6"/>
      <c r="Q1013222" s="6"/>
      <c r="R1013222" s="71"/>
      <c r="S1013222" s="6"/>
      <c r="T1013222" s="6"/>
      <c r="U1013222" s="6"/>
      <c r="V1013222" s="9"/>
    </row>
    <row r="1013223" spans="1:22" customFormat="1">
      <c r="A1013223" s="2"/>
      <c r="B1013223" s="61"/>
      <c r="C1013223" s="52"/>
      <c r="D1013223" s="52"/>
      <c r="E1013223" s="6"/>
      <c r="F1013223" s="26"/>
      <c r="G1013223" s="26"/>
      <c r="H1013223" s="67"/>
      <c r="I1013223" s="68"/>
      <c r="J1013223" s="6"/>
      <c r="K1013223" s="69"/>
      <c r="L1013223" s="67"/>
      <c r="M1013223" s="67"/>
      <c r="N1013223" s="70"/>
      <c r="O1013223" s="67"/>
      <c r="P1013223" s="6"/>
      <c r="Q1013223" s="6"/>
      <c r="R1013223" s="71"/>
      <c r="S1013223" s="6"/>
      <c r="T1013223" s="6"/>
      <c r="U1013223" s="6"/>
      <c r="V1013223" s="9"/>
    </row>
    <row r="1013224" spans="1:22" customFormat="1">
      <c r="A1013224" s="2"/>
      <c r="B1013224" s="61"/>
      <c r="C1013224" s="52"/>
      <c r="D1013224" s="52"/>
      <c r="E1013224" s="6"/>
      <c r="F1013224" s="26"/>
      <c r="G1013224" s="26"/>
      <c r="H1013224" s="67"/>
      <c r="I1013224" s="68"/>
      <c r="J1013224" s="6"/>
      <c r="K1013224" s="69"/>
      <c r="L1013224" s="67"/>
      <c r="M1013224" s="67"/>
      <c r="N1013224" s="70"/>
      <c r="O1013224" s="67"/>
      <c r="P1013224" s="6"/>
      <c r="Q1013224" s="6"/>
      <c r="R1013224" s="71"/>
      <c r="S1013224" s="6"/>
      <c r="T1013224" s="6"/>
      <c r="U1013224" s="6"/>
      <c r="V1013224" s="9"/>
    </row>
    <row r="1013225" spans="1:22" customFormat="1">
      <c r="A1013225" s="2"/>
      <c r="B1013225" s="61"/>
      <c r="C1013225" s="52"/>
      <c r="D1013225" s="52"/>
      <c r="E1013225" s="6"/>
      <c r="F1013225" s="26"/>
      <c r="G1013225" s="26"/>
      <c r="H1013225" s="67"/>
      <c r="I1013225" s="68"/>
      <c r="J1013225" s="6"/>
      <c r="K1013225" s="69"/>
      <c r="L1013225" s="67"/>
      <c r="M1013225" s="67"/>
      <c r="N1013225" s="70"/>
      <c r="O1013225" s="67"/>
      <c r="P1013225" s="6"/>
      <c r="Q1013225" s="6"/>
      <c r="R1013225" s="71"/>
      <c r="S1013225" s="6"/>
      <c r="T1013225" s="6"/>
      <c r="U1013225" s="6"/>
      <c r="V1013225" s="9"/>
    </row>
    <row r="1013226" spans="1:22" customFormat="1">
      <c r="A1013226" s="2"/>
      <c r="B1013226" s="61"/>
      <c r="C1013226" s="52"/>
      <c r="D1013226" s="52"/>
      <c r="E1013226" s="6"/>
      <c r="F1013226" s="26"/>
      <c r="G1013226" s="26"/>
      <c r="H1013226" s="67"/>
      <c r="I1013226" s="68"/>
      <c r="J1013226" s="6"/>
      <c r="K1013226" s="69"/>
      <c r="L1013226" s="67"/>
      <c r="M1013226" s="67"/>
      <c r="N1013226" s="70"/>
      <c r="O1013226" s="67"/>
      <c r="P1013226" s="6"/>
      <c r="Q1013226" s="6"/>
      <c r="R1013226" s="71"/>
      <c r="S1013226" s="6"/>
      <c r="T1013226" s="6"/>
      <c r="U1013226" s="6"/>
      <c r="V1013226" s="9"/>
    </row>
    <row r="1013227" spans="1:22" customFormat="1">
      <c r="A1013227" s="2"/>
      <c r="B1013227" s="61"/>
      <c r="C1013227" s="52"/>
      <c r="D1013227" s="52"/>
      <c r="E1013227" s="6"/>
      <c r="F1013227" s="26"/>
      <c r="G1013227" s="26"/>
      <c r="H1013227" s="67"/>
      <c r="I1013227" s="68"/>
      <c r="J1013227" s="6"/>
      <c r="K1013227" s="69"/>
      <c r="L1013227" s="67"/>
      <c r="M1013227" s="67"/>
      <c r="N1013227" s="70"/>
      <c r="O1013227" s="67"/>
      <c r="P1013227" s="6"/>
      <c r="Q1013227" s="6"/>
      <c r="R1013227" s="71"/>
      <c r="S1013227" s="6"/>
      <c r="T1013227" s="6"/>
      <c r="U1013227" s="6"/>
      <c r="V1013227" s="9"/>
    </row>
    <row r="1013228" spans="1:22" customFormat="1">
      <c r="A1013228" s="2"/>
      <c r="B1013228" s="61"/>
      <c r="C1013228" s="52"/>
      <c r="D1013228" s="52"/>
      <c r="E1013228" s="6"/>
      <c r="F1013228" s="26"/>
      <c r="G1013228" s="26"/>
      <c r="H1013228" s="67"/>
      <c r="I1013228" s="68"/>
      <c r="J1013228" s="6"/>
      <c r="K1013228" s="69"/>
      <c r="L1013228" s="67"/>
      <c r="M1013228" s="67"/>
      <c r="N1013228" s="70"/>
      <c r="O1013228" s="67"/>
      <c r="P1013228" s="6"/>
      <c r="Q1013228" s="6"/>
      <c r="R1013228" s="71"/>
      <c r="S1013228" s="6"/>
      <c r="T1013228" s="6"/>
      <c r="U1013228" s="6"/>
      <c r="V1013228" s="9"/>
    </row>
    <row r="1013229" spans="1:22" customFormat="1">
      <c r="A1013229" s="2"/>
      <c r="B1013229" s="61"/>
      <c r="C1013229" s="52"/>
      <c r="D1013229" s="52"/>
      <c r="E1013229" s="6"/>
      <c r="F1013229" s="26"/>
      <c r="G1013229" s="26"/>
      <c r="H1013229" s="67"/>
      <c r="I1013229" s="68"/>
      <c r="J1013229" s="6"/>
      <c r="K1013229" s="69"/>
      <c r="L1013229" s="67"/>
      <c r="M1013229" s="67"/>
      <c r="N1013229" s="70"/>
      <c r="O1013229" s="67"/>
      <c r="P1013229" s="6"/>
      <c r="Q1013229" s="6"/>
      <c r="R1013229" s="71"/>
      <c r="S1013229" s="6"/>
      <c r="T1013229" s="6"/>
      <c r="U1013229" s="6"/>
      <c r="V1013229" s="9"/>
    </row>
    <row r="1013230" spans="1:22" customFormat="1">
      <c r="A1013230" s="2"/>
      <c r="B1013230" s="61"/>
      <c r="C1013230" s="52"/>
      <c r="D1013230" s="52"/>
      <c r="E1013230" s="6"/>
      <c r="F1013230" s="26"/>
      <c r="G1013230" s="26"/>
      <c r="H1013230" s="67"/>
      <c r="I1013230" s="68"/>
      <c r="J1013230" s="6"/>
      <c r="K1013230" s="69"/>
      <c r="L1013230" s="67"/>
      <c r="M1013230" s="67"/>
      <c r="N1013230" s="70"/>
      <c r="O1013230" s="67"/>
      <c r="P1013230" s="6"/>
      <c r="Q1013230" s="6"/>
      <c r="R1013230" s="71"/>
      <c r="S1013230" s="6"/>
      <c r="T1013230" s="6"/>
      <c r="U1013230" s="6"/>
      <c r="V1013230" s="9"/>
    </row>
    <row r="1013231" spans="1:22" customFormat="1">
      <c r="A1013231" s="2"/>
      <c r="B1013231" s="61"/>
      <c r="C1013231" s="52"/>
      <c r="D1013231" s="52"/>
      <c r="E1013231" s="6"/>
      <c r="F1013231" s="26"/>
      <c r="G1013231" s="26"/>
      <c r="H1013231" s="67"/>
      <c r="I1013231" s="68"/>
      <c r="J1013231" s="6"/>
      <c r="K1013231" s="69"/>
      <c r="L1013231" s="67"/>
      <c r="M1013231" s="67"/>
      <c r="N1013231" s="70"/>
      <c r="O1013231" s="67"/>
      <c r="P1013231" s="6"/>
      <c r="Q1013231" s="6"/>
      <c r="R1013231" s="71"/>
      <c r="S1013231" s="6"/>
      <c r="T1013231" s="6"/>
      <c r="U1013231" s="6"/>
      <c r="V1013231" s="9"/>
    </row>
    <row r="1013232" spans="1:22" customFormat="1">
      <c r="A1013232" s="2"/>
      <c r="B1013232" s="61"/>
      <c r="C1013232" s="52"/>
      <c r="D1013232" s="52"/>
      <c r="E1013232" s="6"/>
      <c r="F1013232" s="26"/>
      <c r="G1013232" s="26"/>
      <c r="H1013232" s="67"/>
      <c r="I1013232" s="68"/>
      <c r="J1013232" s="6"/>
      <c r="K1013232" s="69"/>
      <c r="L1013232" s="67"/>
      <c r="M1013232" s="67"/>
      <c r="N1013232" s="70"/>
      <c r="O1013232" s="67"/>
      <c r="P1013232" s="6"/>
      <c r="Q1013232" s="6"/>
      <c r="R1013232" s="71"/>
      <c r="S1013232" s="6"/>
      <c r="T1013232" s="6"/>
      <c r="U1013232" s="6"/>
      <c r="V1013232" s="9"/>
    </row>
    <row r="1013233" spans="1:22" customFormat="1">
      <c r="A1013233" s="2"/>
      <c r="B1013233" s="61"/>
      <c r="C1013233" s="52"/>
      <c r="D1013233" s="52"/>
      <c r="E1013233" s="6"/>
      <c r="F1013233" s="26"/>
      <c r="G1013233" s="26"/>
      <c r="H1013233" s="67"/>
      <c r="I1013233" s="68"/>
      <c r="J1013233" s="6"/>
      <c r="K1013233" s="69"/>
      <c r="L1013233" s="67"/>
      <c r="M1013233" s="67"/>
      <c r="N1013233" s="70"/>
      <c r="O1013233" s="67"/>
      <c r="P1013233" s="6"/>
      <c r="Q1013233" s="6"/>
      <c r="R1013233" s="71"/>
      <c r="S1013233" s="6"/>
      <c r="T1013233" s="6"/>
      <c r="U1013233" s="6"/>
      <c r="V1013233" s="9"/>
    </row>
    <row r="1013234" spans="1:22" customFormat="1">
      <c r="A1013234" s="2"/>
      <c r="B1013234" s="61"/>
      <c r="C1013234" s="52"/>
      <c r="D1013234" s="52"/>
      <c r="E1013234" s="6"/>
      <c r="F1013234" s="26"/>
      <c r="G1013234" s="26"/>
      <c r="H1013234" s="67"/>
      <c r="I1013234" s="68"/>
      <c r="J1013234" s="6"/>
      <c r="K1013234" s="69"/>
      <c r="L1013234" s="67"/>
      <c r="M1013234" s="67"/>
      <c r="N1013234" s="70"/>
      <c r="O1013234" s="67"/>
      <c r="P1013234" s="6"/>
      <c r="Q1013234" s="6"/>
      <c r="R1013234" s="71"/>
      <c r="S1013234" s="6"/>
      <c r="T1013234" s="6"/>
      <c r="U1013234" s="6"/>
      <c r="V1013234" s="9"/>
    </row>
    <row r="1013235" spans="1:22" customFormat="1">
      <c r="A1013235" s="2"/>
      <c r="B1013235" s="61"/>
      <c r="C1013235" s="52"/>
      <c r="D1013235" s="52"/>
      <c r="E1013235" s="6"/>
      <c r="F1013235" s="26"/>
      <c r="G1013235" s="26"/>
      <c r="H1013235" s="67"/>
      <c r="I1013235" s="68"/>
      <c r="J1013235" s="6"/>
      <c r="K1013235" s="69"/>
      <c r="L1013235" s="67"/>
      <c r="M1013235" s="67"/>
      <c r="N1013235" s="70"/>
      <c r="O1013235" s="67"/>
      <c r="P1013235" s="6"/>
      <c r="Q1013235" s="6"/>
      <c r="R1013235" s="71"/>
      <c r="S1013235" s="6"/>
      <c r="T1013235" s="6"/>
      <c r="U1013235" s="6"/>
      <c r="V1013235" s="9"/>
    </row>
    <row r="1013236" spans="1:22" customFormat="1">
      <c r="A1013236" s="2"/>
      <c r="B1013236" s="61"/>
      <c r="C1013236" s="52"/>
      <c r="D1013236" s="52"/>
      <c r="E1013236" s="6"/>
      <c r="F1013236" s="26"/>
      <c r="G1013236" s="26"/>
      <c r="H1013236" s="67"/>
      <c r="I1013236" s="68"/>
      <c r="J1013236" s="6"/>
      <c r="K1013236" s="69"/>
      <c r="L1013236" s="67"/>
      <c r="M1013236" s="67"/>
      <c r="N1013236" s="70"/>
      <c r="O1013236" s="67"/>
      <c r="P1013236" s="6"/>
      <c r="Q1013236" s="6"/>
      <c r="R1013236" s="71"/>
      <c r="S1013236" s="6"/>
      <c r="T1013236" s="6"/>
      <c r="U1013236" s="6"/>
      <c r="V1013236" s="9"/>
    </row>
    <row r="1013237" spans="1:22" customFormat="1">
      <c r="A1013237" s="2"/>
      <c r="B1013237" s="61"/>
      <c r="C1013237" s="52"/>
      <c r="D1013237" s="52"/>
      <c r="E1013237" s="6"/>
      <c r="F1013237" s="26"/>
      <c r="G1013237" s="26"/>
      <c r="H1013237" s="67"/>
      <c r="I1013237" s="68"/>
      <c r="J1013237" s="6"/>
      <c r="K1013237" s="69"/>
      <c r="L1013237" s="67"/>
      <c r="M1013237" s="67"/>
      <c r="N1013237" s="70"/>
      <c r="O1013237" s="67"/>
      <c r="P1013237" s="6"/>
      <c r="Q1013237" s="6"/>
      <c r="R1013237" s="71"/>
      <c r="S1013237" s="6"/>
      <c r="T1013237" s="6"/>
      <c r="U1013237" s="6"/>
      <c r="V1013237" s="9"/>
    </row>
    <row r="1013238" spans="1:22" customFormat="1">
      <c r="A1013238" s="2"/>
      <c r="B1013238" s="61"/>
      <c r="C1013238" s="52"/>
      <c r="D1013238" s="52"/>
      <c r="E1013238" s="6"/>
      <c r="F1013238" s="26"/>
      <c r="G1013238" s="26"/>
      <c r="H1013238" s="67"/>
      <c r="I1013238" s="68"/>
      <c r="J1013238" s="6"/>
      <c r="K1013238" s="69"/>
      <c r="L1013238" s="67"/>
      <c r="M1013238" s="67"/>
      <c r="N1013238" s="70"/>
      <c r="O1013238" s="67"/>
      <c r="P1013238" s="6"/>
      <c r="Q1013238" s="6"/>
      <c r="R1013238" s="71"/>
      <c r="S1013238" s="6"/>
      <c r="T1013238" s="6"/>
      <c r="U1013238" s="6"/>
      <c r="V1013238" s="9"/>
    </row>
    <row r="1013239" spans="1:22" customFormat="1">
      <c r="A1013239" s="2"/>
      <c r="B1013239" s="61"/>
      <c r="C1013239" s="52"/>
      <c r="D1013239" s="52"/>
      <c r="E1013239" s="6"/>
      <c r="F1013239" s="26"/>
      <c r="G1013239" s="26"/>
      <c r="H1013239" s="67"/>
      <c r="I1013239" s="68"/>
      <c r="J1013239" s="6"/>
      <c r="K1013239" s="69"/>
      <c r="L1013239" s="67"/>
      <c r="M1013239" s="67"/>
      <c r="N1013239" s="70"/>
      <c r="O1013239" s="67"/>
      <c r="P1013239" s="6"/>
      <c r="Q1013239" s="6"/>
      <c r="R1013239" s="71"/>
      <c r="S1013239" s="6"/>
      <c r="T1013239" s="6"/>
      <c r="U1013239" s="6"/>
      <c r="V1013239" s="9"/>
    </row>
    <row r="1013240" spans="1:22" customFormat="1">
      <c r="A1013240" s="2"/>
      <c r="B1013240" s="61"/>
      <c r="C1013240" s="52"/>
      <c r="D1013240" s="52"/>
      <c r="E1013240" s="6"/>
      <c r="F1013240" s="26"/>
      <c r="G1013240" s="26"/>
      <c r="H1013240" s="67"/>
      <c r="I1013240" s="68"/>
      <c r="J1013240" s="6"/>
      <c r="K1013240" s="69"/>
      <c r="L1013240" s="67"/>
      <c r="M1013240" s="67"/>
      <c r="N1013240" s="70"/>
      <c r="O1013240" s="67"/>
      <c r="P1013240" s="6"/>
      <c r="Q1013240" s="6"/>
      <c r="R1013240" s="71"/>
      <c r="S1013240" s="6"/>
      <c r="T1013240" s="6"/>
      <c r="U1013240" s="6"/>
      <c r="V1013240" s="9"/>
    </row>
    <row r="1013241" spans="1:22" customFormat="1">
      <c r="A1013241" s="2"/>
      <c r="B1013241" s="61"/>
      <c r="C1013241" s="52"/>
      <c r="D1013241" s="52"/>
      <c r="E1013241" s="6"/>
      <c r="F1013241" s="26"/>
      <c r="G1013241" s="26"/>
      <c r="H1013241" s="67"/>
      <c r="I1013241" s="68"/>
      <c r="J1013241" s="6"/>
      <c r="K1013241" s="69"/>
      <c r="L1013241" s="67"/>
      <c r="M1013241" s="67"/>
      <c r="N1013241" s="70"/>
      <c r="O1013241" s="67"/>
      <c r="P1013241" s="6"/>
      <c r="Q1013241" s="6"/>
      <c r="R1013241" s="71"/>
      <c r="S1013241" s="6"/>
      <c r="T1013241" s="6"/>
      <c r="U1013241" s="6"/>
      <c r="V1013241" s="9"/>
    </row>
    <row r="1013242" spans="1:22" customFormat="1">
      <c r="A1013242" s="2"/>
      <c r="B1013242" s="61"/>
      <c r="C1013242" s="52"/>
      <c r="D1013242" s="52"/>
      <c r="E1013242" s="6"/>
      <c r="F1013242" s="26"/>
      <c r="G1013242" s="26"/>
      <c r="H1013242" s="67"/>
      <c r="I1013242" s="68"/>
      <c r="J1013242" s="6"/>
      <c r="K1013242" s="69"/>
      <c r="L1013242" s="67"/>
      <c r="M1013242" s="67"/>
      <c r="N1013242" s="70"/>
      <c r="O1013242" s="67"/>
      <c r="P1013242" s="6"/>
      <c r="Q1013242" s="6"/>
      <c r="R1013242" s="71"/>
      <c r="S1013242" s="6"/>
      <c r="T1013242" s="6"/>
      <c r="U1013242" s="6"/>
      <c r="V1013242" s="9"/>
    </row>
    <row r="1013243" spans="1:22" customFormat="1">
      <c r="A1013243" s="2"/>
      <c r="B1013243" s="61"/>
      <c r="C1013243" s="52"/>
      <c r="D1013243" s="52"/>
      <c r="E1013243" s="6"/>
      <c r="F1013243" s="26"/>
      <c r="G1013243" s="26"/>
      <c r="H1013243" s="67"/>
      <c r="I1013243" s="68"/>
      <c r="J1013243" s="6"/>
      <c r="K1013243" s="69"/>
      <c r="L1013243" s="67"/>
      <c r="M1013243" s="67"/>
      <c r="N1013243" s="70"/>
      <c r="O1013243" s="67"/>
      <c r="P1013243" s="6"/>
      <c r="Q1013243" s="6"/>
      <c r="R1013243" s="71"/>
      <c r="S1013243" s="6"/>
      <c r="T1013243" s="6"/>
      <c r="U1013243" s="6"/>
      <c r="V1013243" s="9"/>
    </row>
    <row r="1013244" spans="1:22" customFormat="1">
      <c r="A1013244" s="2"/>
      <c r="B1013244" s="61"/>
      <c r="C1013244" s="52"/>
      <c r="D1013244" s="52"/>
      <c r="E1013244" s="6"/>
      <c r="F1013244" s="26"/>
      <c r="G1013244" s="26"/>
      <c r="H1013244" s="67"/>
      <c r="I1013244" s="68"/>
      <c r="J1013244" s="6"/>
      <c r="K1013244" s="69"/>
      <c r="L1013244" s="67"/>
      <c r="M1013244" s="67"/>
      <c r="N1013244" s="70"/>
      <c r="O1013244" s="67"/>
      <c r="P1013244" s="6"/>
      <c r="Q1013244" s="6"/>
      <c r="R1013244" s="71"/>
      <c r="S1013244" s="6"/>
      <c r="T1013244" s="6"/>
      <c r="U1013244" s="6"/>
      <c r="V1013244" s="9"/>
    </row>
    <row r="1013245" spans="1:22" customFormat="1">
      <c r="A1013245" s="2"/>
      <c r="B1013245" s="61"/>
      <c r="C1013245" s="52"/>
      <c r="D1013245" s="52"/>
      <c r="E1013245" s="6"/>
      <c r="F1013245" s="26"/>
      <c r="G1013245" s="26"/>
      <c r="H1013245" s="67"/>
      <c r="I1013245" s="68"/>
      <c r="J1013245" s="6"/>
      <c r="K1013245" s="69"/>
      <c r="L1013245" s="67"/>
      <c r="M1013245" s="67"/>
      <c r="N1013245" s="70"/>
      <c r="O1013245" s="67"/>
      <c r="P1013245" s="6"/>
      <c r="Q1013245" s="6"/>
      <c r="R1013245" s="71"/>
      <c r="S1013245" s="6"/>
      <c r="T1013245" s="6"/>
      <c r="U1013245" s="6"/>
      <c r="V1013245" s="9"/>
    </row>
    <row r="1013246" spans="1:22" customFormat="1">
      <c r="A1013246" s="2"/>
      <c r="B1013246" s="61"/>
      <c r="C1013246" s="52"/>
      <c r="D1013246" s="52"/>
      <c r="E1013246" s="6"/>
      <c r="F1013246" s="26"/>
      <c r="G1013246" s="26"/>
      <c r="H1013246" s="67"/>
      <c r="I1013246" s="68"/>
      <c r="J1013246" s="6"/>
      <c r="K1013246" s="69"/>
      <c r="L1013246" s="67"/>
      <c r="M1013246" s="67"/>
      <c r="N1013246" s="70"/>
      <c r="O1013246" s="67"/>
      <c r="P1013246" s="6"/>
      <c r="Q1013246" s="6"/>
      <c r="R1013246" s="71"/>
      <c r="S1013246" s="6"/>
      <c r="T1013246" s="6"/>
      <c r="U1013246" s="6"/>
      <c r="V1013246" s="9"/>
    </row>
    <row r="1013247" spans="1:22" customFormat="1">
      <c r="A1013247" s="2"/>
      <c r="B1013247" s="61"/>
      <c r="C1013247" s="52"/>
      <c r="D1013247" s="52"/>
      <c r="E1013247" s="6"/>
      <c r="F1013247" s="26"/>
      <c r="G1013247" s="26"/>
      <c r="H1013247" s="67"/>
      <c r="I1013247" s="68"/>
      <c r="J1013247" s="6"/>
      <c r="K1013247" s="69"/>
      <c r="L1013247" s="67"/>
      <c r="M1013247" s="67"/>
      <c r="N1013247" s="70"/>
      <c r="O1013247" s="67"/>
      <c r="P1013247" s="6"/>
      <c r="Q1013247" s="6"/>
      <c r="R1013247" s="71"/>
      <c r="S1013247" s="6"/>
      <c r="T1013247" s="6"/>
      <c r="U1013247" s="6"/>
      <c r="V1013247" s="9"/>
    </row>
    <row r="1013248" spans="1:22" customFormat="1">
      <c r="A1013248" s="2"/>
      <c r="B1013248" s="61"/>
      <c r="C1013248" s="52"/>
      <c r="D1013248" s="52"/>
      <c r="E1013248" s="6"/>
      <c r="F1013248" s="26"/>
      <c r="G1013248" s="26"/>
      <c r="H1013248" s="67"/>
      <c r="I1013248" s="68"/>
      <c r="J1013248" s="6"/>
      <c r="K1013248" s="69"/>
      <c r="L1013248" s="67"/>
      <c r="M1013248" s="67"/>
      <c r="N1013248" s="70"/>
      <c r="O1013248" s="67"/>
      <c r="P1013248" s="6"/>
      <c r="Q1013248" s="6"/>
      <c r="R1013248" s="71"/>
      <c r="S1013248" s="6"/>
      <c r="T1013248" s="6"/>
      <c r="U1013248" s="6"/>
      <c r="V1013248" s="9"/>
    </row>
    <row r="1013249" spans="1:22" customFormat="1">
      <c r="A1013249" s="2"/>
      <c r="B1013249" s="61"/>
      <c r="C1013249" s="52"/>
      <c r="D1013249" s="52"/>
      <c r="E1013249" s="6"/>
      <c r="F1013249" s="26"/>
      <c r="G1013249" s="26"/>
      <c r="H1013249" s="67"/>
      <c r="I1013249" s="68"/>
      <c r="J1013249" s="6"/>
      <c r="K1013249" s="69"/>
      <c r="L1013249" s="67"/>
      <c r="M1013249" s="67"/>
      <c r="N1013249" s="70"/>
      <c r="O1013249" s="67"/>
      <c r="P1013249" s="6"/>
      <c r="Q1013249" s="6"/>
      <c r="R1013249" s="71"/>
      <c r="S1013249" s="6"/>
      <c r="T1013249" s="6"/>
      <c r="U1013249" s="6"/>
      <c r="V1013249" s="9"/>
    </row>
    <row r="1013250" spans="1:22" customFormat="1">
      <c r="A1013250" s="2"/>
      <c r="B1013250" s="61"/>
      <c r="C1013250" s="52"/>
      <c r="D1013250" s="52"/>
      <c r="E1013250" s="6"/>
      <c r="F1013250" s="26"/>
      <c r="G1013250" s="26"/>
      <c r="H1013250" s="67"/>
      <c r="I1013250" s="68"/>
      <c r="J1013250" s="6"/>
      <c r="K1013250" s="69"/>
      <c r="L1013250" s="67"/>
      <c r="M1013250" s="67"/>
      <c r="N1013250" s="70"/>
      <c r="O1013250" s="67"/>
      <c r="P1013250" s="6"/>
      <c r="Q1013250" s="6"/>
      <c r="R1013250" s="71"/>
      <c r="S1013250" s="6"/>
      <c r="T1013250" s="6"/>
      <c r="U1013250" s="6"/>
      <c r="V1013250" s="9"/>
    </row>
    <row r="1013251" spans="1:22" customFormat="1">
      <c r="A1013251" s="2"/>
      <c r="B1013251" s="61"/>
      <c r="C1013251" s="52"/>
      <c r="D1013251" s="52"/>
      <c r="E1013251" s="6"/>
      <c r="F1013251" s="26"/>
      <c r="G1013251" s="26"/>
      <c r="H1013251" s="67"/>
      <c r="I1013251" s="68"/>
      <c r="J1013251" s="6"/>
      <c r="K1013251" s="69"/>
      <c r="L1013251" s="67"/>
      <c r="M1013251" s="67"/>
      <c r="N1013251" s="70"/>
      <c r="O1013251" s="67"/>
      <c r="P1013251" s="6"/>
      <c r="Q1013251" s="6"/>
      <c r="R1013251" s="71"/>
      <c r="S1013251" s="6"/>
      <c r="T1013251" s="6"/>
      <c r="U1013251" s="6"/>
      <c r="V1013251" s="9"/>
    </row>
    <row r="1013252" spans="1:22" customFormat="1">
      <c r="A1013252" s="2"/>
      <c r="B1013252" s="61"/>
      <c r="C1013252" s="52"/>
      <c r="D1013252" s="52"/>
      <c r="E1013252" s="6"/>
      <c r="F1013252" s="26"/>
      <c r="G1013252" s="26"/>
      <c r="H1013252" s="67"/>
      <c r="I1013252" s="68"/>
      <c r="J1013252" s="6"/>
      <c r="K1013252" s="69"/>
      <c r="L1013252" s="67"/>
      <c r="M1013252" s="67"/>
      <c r="N1013252" s="70"/>
      <c r="O1013252" s="67"/>
      <c r="P1013252" s="6"/>
      <c r="Q1013252" s="6"/>
      <c r="R1013252" s="71"/>
      <c r="S1013252" s="6"/>
      <c r="T1013252" s="6"/>
      <c r="U1013252" s="6"/>
      <c r="V1013252" s="9"/>
    </row>
    <row r="1013253" spans="1:22" customFormat="1">
      <c r="A1013253" s="2"/>
      <c r="B1013253" s="61"/>
      <c r="C1013253" s="52"/>
      <c r="D1013253" s="52"/>
      <c r="E1013253" s="6"/>
      <c r="F1013253" s="26"/>
      <c r="G1013253" s="26"/>
      <c r="H1013253" s="67"/>
      <c r="I1013253" s="68"/>
      <c r="J1013253" s="6"/>
      <c r="K1013253" s="69"/>
      <c r="L1013253" s="67"/>
      <c r="M1013253" s="67"/>
      <c r="N1013253" s="70"/>
      <c r="O1013253" s="67"/>
      <c r="P1013253" s="6"/>
      <c r="Q1013253" s="6"/>
      <c r="R1013253" s="71"/>
      <c r="S1013253" s="6"/>
      <c r="T1013253" s="6"/>
      <c r="U1013253" s="6"/>
      <c r="V1013253" s="9"/>
    </row>
    <row r="1013254" spans="1:22" customFormat="1">
      <c r="A1013254" s="2"/>
      <c r="B1013254" s="61"/>
      <c r="C1013254" s="52"/>
      <c r="D1013254" s="52"/>
      <c r="E1013254" s="6"/>
      <c r="F1013254" s="26"/>
      <c r="G1013254" s="26"/>
      <c r="H1013254" s="67"/>
      <c r="I1013254" s="68"/>
      <c r="J1013254" s="6"/>
      <c r="K1013254" s="69"/>
      <c r="L1013254" s="67"/>
      <c r="M1013254" s="67"/>
      <c r="N1013254" s="70"/>
      <c r="O1013254" s="67"/>
      <c r="P1013254" s="6"/>
      <c r="Q1013254" s="6"/>
      <c r="R1013254" s="71"/>
      <c r="S1013254" s="6"/>
      <c r="T1013254" s="6"/>
      <c r="U1013254" s="6"/>
      <c r="V1013254" s="9"/>
    </row>
    <row r="1013255" spans="1:22" customFormat="1">
      <c r="A1013255" s="2"/>
      <c r="B1013255" s="61"/>
      <c r="C1013255" s="52"/>
      <c r="D1013255" s="52"/>
      <c r="E1013255" s="6"/>
      <c r="F1013255" s="26"/>
      <c r="G1013255" s="26"/>
      <c r="H1013255" s="67"/>
      <c r="I1013255" s="68"/>
      <c r="J1013255" s="6"/>
      <c r="K1013255" s="69"/>
      <c r="L1013255" s="67"/>
      <c r="M1013255" s="67"/>
      <c r="N1013255" s="70"/>
      <c r="O1013255" s="67"/>
      <c r="P1013255" s="6"/>
      <c r="Q1013255" s="6"/>
      <c r="R1013255" s="71"/>
      <c r="S1013255" s="6"/>
      <c r="T1013255" s="6"/>
      <c r="U1013255" s="6"/>
      <c r="V1013255" s="9"/>
    </row>
    <row r="1013256" spans="1:22" customFormat="1">
      <c r="A1013256" s="2"/>
      <c r="B1013256" s="61"/>
      <c r="C1013256" s="52"/>
      <c r="D1013256" s="52"/>
      <c r="E1013256" s="6"/>
      <c r="F1013256" s="26"/>
      <c r="G1013256" s="26"/>
      <c r="H1013256" s="67"/>
      <c r="I1013256" s="68"/>
      <c r="J1013256" s="6"/>
      <c r="K1013256" s="69"/>
      <c r="L1013256" s="67"/>
      <c r="M1013256" s="67"/>
      <c r="N1013256" s="70"/>
      <c r="O1013256" s="67"/>
      <c r="P1013256" s="6"/>
      <c r="Q1013256" s="6"/>
      <c r="R1013256" s="71"/>
      <c r="S1013256" s="6"/>
      <c r="T1013256" s="6"/>
      <c r="U1013256" s="6"/>
      <c r="V1013256" s="9"/>
    </row>
    <row r="1013257" spans="1:22" customFormat="1">
      <c r="A1013257" s="2"/>
      <c r="B1013257" s="61"/>
      <c r="C1013257" s="52"/>
      <c r="D1013257" s="52"/>
      <c r="E1013257" s="6"/>
      <c r="F1013257" s="26"/>
      <c r="G1013257" s="26"/>
      <c r="H1013257" s="67"/>
      <c r="I1013257" s="68"/>
      <c r="J1013257" s="6"/>
      <c r="K1013257" s="69"/>
      <c r="L1013257" s="67"/>
      <c r="M1013257" s="67"/>
      <c r="N1013257" s="70"/>
      <c r="O1013257" s="67"/>
      <c r="P1013257" s="6"/>
      <c r="Q1013257" s="6"/>
      <c r="R1013257" s="71"/>
      <c r="S1013257" s="6"/>
      <c r="T1013257" s="6"/>
      <c r="U1013257" s="6"/>
      <c r="V1013257" s="9"/>
    </row>
    <row r="1013258" spans="1:22" customFormat="1">
      <c r="A1013258" s="2"/>
      <c r="B1013258" s="61"/>
      <c r="C1013258" s="52"/>
      <c r="D1013258" s="52"/>
      <c r="E1013258" s="6"/>
      <c r="F1013258" s="26"/>
      <c r="G1013258" s="26"/>
      <c r="H1013258" s="67"/>
      <c r="I1013258" s="68"/>
      <c r="J1013258" s="6"/>
      <c r="K1013258" s="69"/>
      <c r="L1013258" s="67"/>
      <c r="M1013258" s="67"/>
      <c r="N1013258" s="70"/>
      <c r="O1013258" s="67"/>
      <c r="P1013258" s="6"/>
      <c r="Q1013258" s="6"/>
      <c r="R1013258" s="71"/>
      <c r="S1013258" s="6"/>
      <c r="T1013258" s="6"/>
      <c r="U1013258" s="6"/>
      <c r="V1013258" s="9"/>
    </row>
    <row r="1013259" spans="1:22" customFormat="1">
      <c r="A1013259" s="2"/>
      <c r="B1013259" s="61"/>
      <c r="C1013259" s="52"/>
      <c r="D1013259" s="52"/>
      <c r="E1013259" s="6"/>
      <c r="F1013259" s="26"/>
      <c r="G1013259" s="26"/>
      <c r="H1013259" s="67"/>
      <c r="I1013259" s="68"/>
      <c r="J1013259" s="6"/>
      <c r="K1013259" s="69"/>
      <c r="L1013259" s="67"/>
      <c r="M1013259" s="67"/>
      <c r="N1013259" s="70"/>
      <c r="O1013259" s="67"/>
      <c r="P1013259" s="6"/>
      <c r="Q1013259" s="6"/>
      <c r="R1013259" s="71"/>
      <c r="S1013259" s="6"/>
      <c r="T1013259" s="6"/>
      <c r="U1013259" s="6"/>
      <c r="V1013259" s="9"/>
    </row>
    <row r="1013260" spans="1:22" customFormat="1">
      <c r="A1013260" s="2"/>
      <c r="B1013260" s="61"/>
      <c r="C1013260" s="52"/>
      <c r="D1013260" s="52"/>
      <c r="E1013260" s="6"/>
      <c r="F1013260" s="26"/>
      <c r="G1013260" s="26"/>
      <c r="H1013260" s="67"/>
      <c r="I1013260" s="68"/>
      <c r="J1013260" s="6"/>
      <c r="K1013260" s="69"/>
      <c r="L1013260" s="67"/>
      <c r="M1013260" s="67"/>
      <c r="N1013260" s="70"/>
      <c r="O1013260" s="67"/>
      <c r="P1013260" s="6"/>
      <c r="Q1013260" s="6"/>
      <c r="R1013260" s="71"/>
      <c r="S1013260" s="6"/>
      <c r="T1013260" s="6"/>
      <c r="U1013260" s="6"/>
      <c r="V1013260" s="9"/>
    </row>
    <row r="1013261" spans="1:22" customFormat="1">
      <c r="A1013261" s="2"/>
      <c r="B1013261" s="61"/>
      <c r="C1013261" s="52"/>
      <c r="D1013261" s="52"/>
      <c r="E1013261" s="6"/>
      <c r="F1013261" s="26"/>
      <c r="G1013261" s="26"/>
      <c r="H1013261" s="67"/>
      <c r="I1013261" s="68"/>
      <c r="J1013261" s="6"/>
      <c r="K1013261" s="69"/>
      <c r="L1013261" s="67"/>
      <c r="M1013261" s="67"/>
      <c r="N1013261" s="70"/>
      <c r="O1013261" s="67"/>
      <c r="P1013261" s="6"/>
      <c r="Q1013261" s="6"/>
      <c r="R1013261" s="71"/>
      <c r="S1013261" s="6"/>
      <c r="T1013261" s="6"/>
      <c r="U1013261" s="6"/>
      <c r="V1013261" s="9"/>
    </row>
    <row r="1013262" spans="1:22" customFormat="1">
      <c r="A1013262" s="2"/>
      <c r="B1013262" s="61"/>
      <c r="C1013262" s="52"/>
      <c r="D1013262" s="52"/>
      <c r="E1013262" s="6"/>
      <c r="F1013262" s="26"/>
      <c r="G1013262" s="26"/>
      <c r="H1013262" s="67"/>
      <c r="I1013262" s="68"/>
      <c r="J1013262" s="6"/>
      <c r="K1013262" s="69"/>
      <c r="L1013262" s="67"/>
      <c r="M1013262" s="67"/>
      <c r="N1013262" s="70"/>
      <c r="O1013262" s="67"/>
      <c r="P1013262" s="6"/>
      <c r="Q1013262" s="6"/>
      <c r="R1013262" s="71"/>
      <c r="S1013262" s="6"/>
      <c r="T1013262" s="6"/>
      <c r="U1013262" s="6"/>
      <c r="V1013262" s="9"/>
    </row>
    <row r="1013263" spans="1:22" customFormat="1">
      <c r="A1013263" s="2"/>
      <c r="B1013263" s="61"/>
      <c r="C1013263" s="52"/>
      <c r="D1013263" s="52"/>
      <c r="E1013263" s="6"/>
      <c r="F1013263" s="26"/>
      <c r="G1013263" s="26"/>
      <c r="H1013263" s="67"/>
      <c r="I1013263" s="68"/>
      <c r="J1013263" s="6"/>
      <c r="K1013263" s="69"/>
      <c r="L1013263" s="67"/>
      <c r="M1013263" s="67"/>
      <c r="N1013263" s="70"/>
      <c r="O1013263" s="67"/>
      <c r="P1013263" s="6"/>
      <c r="Q1013263" s="6"/>
      <c r="R1013263" s="71"/>
      <c r="S1013263" s="6"/>
      <c r="T1013263" s="6"/>
      <c r="U1013263" s="6"/>
      <c r="V1013263" s="9"/>
    </row>
    <row r="1013264" spans="1:22" customFormat="1">
      <c r="A1013264" s="2"/>
      <c r="B1013264" s="61"/>
      <c r="C1013264" s="52"/>
      <c r="D1013264" s="52"/>
      <c r="E1013264" s="6"/>
      <c r="F1013264" s="26"/>
      <c r="G1013264" s="26"/>
      <c r="H1013264" s="67"/>
      <c r="I1013264" s="68"/>
      <c r="J1013264" s="6"/>
      <c r="K1013264" s="69"/>
      <c r="L1013264" s="67"/>
      <c r="M1013264" s="67"/>
      <c r="N1013264" s="70"/>
      <c r="O1013264" s="67"/>
      <c r="P1013264" s="6"/>
      <c r="Q1013264" s="6"/>
      <c r="R1013264" s="71"/>
      <c r="S1013264" s="6"/>
      <c r="T1013264" s="6"/>
      <c r="U1013264" s="6"/>
      <c r="V1013264" s="9"/>
    </row>
    <row r="1013265" spans="1:22" customFormat="1">
      <c r="A1013265" s="2"/>
      <c r="B1013265" s="61"/>
      <c r="C1013265" s="52"/>
      <c r="D1013265" s="52"/>
      <c r="E1013265" s="6"/>
      <c r="F1013265" s="26"/>
      <c r="G1013265" s="26"/>
      <c r="H1013265" s="67"/>
      <c r="I1013265" s="68"/>
      <c r="J1013265" s="6"/>
      <c r="K1013265" s="69"/>
      <c r="L1013265" s="67"/>
      <c r="M1013265" s="67"/>
      <c r="N1013265" s="70"/>
      <c r="O1013265" s="67"/>
      <c r="P1013265" s="6"/>
      <c r="Q1013265" s="6"/>
      <c r="R1013265" s="71"/>
      <c r="S1013265" s="6"/>
      <c r="T1013265" s="6"/>
      <c r="U1013265" s="6"/>
      <c r="V1013265" s="9"/>
    </row>
    <row r="1013266" spans="1:22" customFormat="1">
      <c r="A1013266" s="2"/>
      <c r="B1013266" s="61"/>
      <c r="C1013266" s="52"/>
      <c r="D1013266" s="52"/>
      <c r="E1013266" s="6"/>
      <c r="F1013266" s="26"/>
      <c r="G1013266" s="26"/>
      <c r="H1013266" s="67"/>
      <c r="I1013266" s="68"/>
      <c r="J1013266" s="6"/>
      <c r="K1013266" s="69"/>
      <c r="L1013266" s="67"/>
      <c r="M1013266" s="67"/>
      <c r="N1013266" s="70"/>
      <c r="O1013266" s="67"/>
      <c r="P1013266" s="6"/>
      <c r="Q1013266" s="6"/>
      <c r="R1013266" s="71"/>
      <c r="S1013266" s="6"/>
      <c r="T1013266" s="6"/>
      <c r="U1013266" s="6"/>
      <c r="V1013266" s="9"/>
    </row>
    <row r="1013267" spans="1:22" customFormat="1">
      <c r="A1013267" s="2"/>
      <c r="B1013267" s="61"/>
      <c r="C1013267" s="52"/>
      <c r="D1013267" s="52"/>
      <c r="E1013267" s="6"/>
      <c r="F1013267" s="26"/>
      <c r="G1013267" s="26"/>
      <c r="H1013267" s="67"/>
      <c r="I1013267" s="68"/>
      <c r="J1013267" s="6"/>
      <c r="K1013267" s="69"/>
      <c r="L1013267" s="67"/>
      <c r="M1013267" s="67"/>
      <c r="N1013267" s="70"/>
      <c r="O1013267" s="67"/>
      <c r="P1013267" s="6"/>
      <c r="Q1013267" s="6"/>
      <c r="R1013267" s="71"/>
      <c r="S1013267" s="6"/>
      <c r="T1013267" s="6"/>
      <c r="U1013267" s="6"/>
      <c r="V1013267" s="9"/>
    </row>
    <row r="1013268" spans="1:22" customFormat="1">
      <c r="A1013268" s="2"/>
      <c r="B1013268" s="61"/>
      <c r="C1013268" s="52"/>
      <c r="D1013268" s="52"/>
      <c r="E1013268" s="6"/>
      <c r="F1013268" s="26"/>
      <c r="G1013268" s="26"/>
      <c r="H1013268" s="67"/>
      <c r="I1013268" s="68"/>
      <c r="J1013268" s="6"/>
      <c r="K1013268" s="69"/>
      <c r="L1013268" s="67"/>
      <c r="M1013268" s="67"/>
      <c r="N1013268" s="70"/>
      <c r="O1013268" s="67"/>
      <c r="P1013268" s="6"/>
      <c r="Q1013268" s="6"/>
      <c r="R1013268" s="71"/>
      <c r="S1013268" s="6"/>
      <c r="T1013268" s="6"/>
      <c r="U1013268" s="6"/>
      <c r="V1013268" s="9"/>
    </row>
    <row r="1013269" spans="1:22" customFormat="1">
      <c r="A1013269" s="2"/>
      <c r="B1013269" s="61"/>
      <c r="C1013269" s="52"/>
      <c r="D1013269" s="52"/>
      <c r="E1013269" s="6"/>
      <c r="F1013269" s="26"/>
      <c r="G1013269" s="26"/>
      <c r="H1013269" s="67"/>
      <c r="I1013269" s="68"/>
      <c r="J1013269" s="6"/>
      <c r="K1013269" s="69"/>
      <c r="L1013269" s="67"/>
      <c r="M1013269" s="67"/>
      <c r="N1013269" s="70"/>
      <c r="O1013269" s="67"/>
      <c r="P1013269" s="6"/>
      <c r="Q1013269" s="6"/>
      <c r="R1013269" s="71"/>
      <c r="S1013269" s="6"/>
      <c r="T1013269" s="6"/>
      <c r="U1013269" s="6"/>
      <c r="V1013269" s="9"/>
    </row>
    <row r="1013270" spans="1:22" customFormat="1">
      <c r="A1013270" s="2"/>
      <c r="B1013270" s="61"/>
      <c r="C1013270" s="52"/>
      <c r="D1013270" s="52"/>
      <c r="E1013270" s="6"/>
      <c r="F1013270" s="26"/>
      <c r="G1013270" s="26"/>
      <c r="H1013270" s="67"/>
      <c r="I1013270" s="68"/>
      <c r="J1013270" s="6"/>
      <c r="K1013270" s="69"/>
      <c r="L1013270" s="67"/>
      <c r="M1013270" s="67"/>
      <c r="N1013270" s="70"/>
      <c r="O1013270" s="67"/>
      <c r="P1013270" s="6"/>
      <c r="Q1013270" s="6"/>
      <c r="R1013270" s="71"/>
      <c r="S1013270" s="6"/>
      <c r="T1013270" s="6"/>
      <c r="U1013270" s="6"/>
      <c r="V1013270" s="9"/>
    </row>
    <row r="1013271" spans="1:22" customFormat="1">
      <c r="A1013271" s="2"/>
      <c r="B1013271" s="61"/>
      <c r="C1013271" s="52"/>
      <c r="D1013271" s="52"/>
      <c r="E1013271" s="6"/>
      <c r="F1013271" s="26"/>
      <c r="G1013271" s="26"/>
      <c r="H1013271" s="67"/>
      <c r="I1013271" s="68"/>
      <c r="J1013271" s="6"/>
      <c r="K1013271" s="69"/>
      <c r="L1013271" s="67"/>
      <c r="M1013271" s="67"/>
      <c r="N1013271" s="70"/>
      <c r="O1013271" s="67"/>
      <c r="P1013271" s="6"/>
      <c r="Q1013271" s="6"/>
      <c r="R1013271" s="71"/>
      <c r="S1013271" s="6"/>
      <c r="T1013271" s="6"/>
      <c r="U1013271" s="6"/>
      <c r="V1013271" s="9"/>
    </row>
    <row r="1013272" spans="1:22" customFormat="1">
      <c r="A1013272" s="2"/>
      <c r="B1013272" s="61"/>
      <c r="C1013272" s="52"/>
      <c r="D1013272" s="52"/>
      <c r="E1013272" s="6"/>
      <c r="F1013272" s="26"/>
      <c r="G1013272" s="26"/>
      <c r="H1013272" s="67"/>
      <c r="I1013272" s="68"/>
      <c r="J1013272" s="6"/>
      <c r="K1013272" s="69"/>
      <c r="L1013272" s="67"/>
      <c r="M1013272" s="67"/>
      <c r="N1013272" s="70"/>
      <c r="O1013272" s="67"/>
      <c r="P1013272" s="6"/>
      <c r="Q1013272" s="6"/>
      <c r="R1013272" s="71"/>
      <c r="S1013272" s="6"/>
      <c r="T1013272" s="6"/>
      <c r="U1013272" s="6"/>
      <c r="V1013272" s="9"/>
    </row>
    <row r="1013273" spans="1:22" customFormat="1">
      <c r="A1013273" s="2"/>
      <c r="B1013273" s="61"/>
      <c r="C1013273" s="52"/>
      <c r="D1013273" s="52"/>
      <c r="E1013273" s="6"/>
      <c r="F1013273" s="26"/>
      <c r="G1013273" s="26"/>
      <c r="H1013273" s="67"/>
      <c r="I1013273" s="68"/>
      <c r="J1013273" s="6"/>
      <c r="K1013273" s="69"/>
      <c r="L1013273" s="67"/>
      <c r="M1013273" s="67"/>
      <c r="N1013273" s="70"/>
      <c r="O1013273" s="67"/>
      <c r="P1013273" s="6"/>
      <c r="Q1013273" s="6"/>
      <c r="R1013273" s="71"/>
      <c r="S1013273" s="6"/>
      <c r="T1013273" s="6"/>
      <c r="U1013273" s="6"/>
      <c r="V1013273" s="9"/>
    </row>
    <row r="1013274" spans="1:22" customFormat="1">
      <c r="A1013274" s="2"/>
      <c r="B1013274" s="61"/>
      <c r="C1013274" s="52"/>
      <c r="D1013274" s="52"/>
      <c r="E1013274" s="6"/>
      <c r="F1013274" s="26"/>
      <c r="G1013274" s="26"/>
      <c r="H1013274" s="67"/>
      <c r="I1013274" s="68"/>
      <c r="J1013274" s="6"/>
      <c r="K1013274" s="69"/>
      <c r="L1013274" s="67"/>
      <c r="M1013274" s="67"/>
      <c r="N1013274" s="70"/>
      <c r="O1013274" s="67"/>
      <c r="P1013274" s="6"/>
      <c r="Q1013274" s="6"/>
      <c r="R1013274" s="71"/>
      <c r="S1013274" s="6"/>
      <c r="T1013274" s="6"/>
      <c r="U1013274" s="6"/>
      <c r="V1013274" s="9"/>
    </row>
    <row r="1013275" spans="1:22" customFormat="1">
      <c r="A1013275" s="2"/>
      <c r="B1013275" s="61"/>
      <c r="C1013275" s="52"/>
      <c r="D1013275" s="52"/>
      <c r="E1013275" s="6"/>
      <c r="F1013275" s="26"/>
      <c r="G1013275" s="26"/>
      <c r="H1013275" s="67"/>
      <c r="I1013275" s="68"/>
      <c r="J1013275" s="6"/>
      <c r="K1013275" s="69"/>
      <c r="L1013275" s="67"/>
      <c r="M1013275" s="67"/>
      <c r="N1013275" s="70"/>
      <c r="O1013275" s="67"/>
      <c r="P1013275" s="6"/>
      <c r="Q1013275" s="6"/>
      <c r="R1013275" s="71"/>
      <c r="S1013275" s="6"/>
      <c r="T1013275" s="6"/>
      <c r="U1013275" s="6"/>
      <c r="V1013275" s="9"/>
    </row>
    <row r="1013276" spans="1:22" customFormat="1">
      <c r="A1013276" s="2"/>
      <c r="B1013276" s="61"/>
      <c r="C1013276" s="52"/>
      <c r="D1013276" s="52"/>
      <c r="E1013276" s="6"/>
      <c r="F1013276" s="26"/>
      <c r="G1013276" s="26"/>
      <c r="H1013276" s="67"/>
      <c r="I1013276" s="68"/>
      <c r="J1013276" s="6"/>
      <c r="K1013276" s="69"/>
      <c r="L1013276" s="67"/>
      <c r="M1013276" s="67"/>
      <c r="N1013276" s="70"/>
      <c r="O1013276" s="67"/>
      <c r="P1013276" s="6"/>
      <c r="Q1013276" s="6"/>
      <c r="R1013276" s="71"/>
      <c r="S1013276" s="6"/>
      <c r="T1013276" s="6"/>
      <c r="U1013276" s="6"/>
      <c r="V1013276" s="9"/>
    </row>
    <row r="1013277" spans="1:22" customFormat="1">
      <c r="A1013277" s="2"/>
      <c r="B1013277" s="61"/>
      <c r="C1013277" s="52"/>
      <c r="D1013277" s="52"/>
      <c r="E1013277" s="6"/>
      <c r="F1013277" s="26"/>
      <c r="G1013277" s="26"/>
      <c r="H1013277" s="67"/>
      <c r="I1013277" s="68"/>
      <c r="J1013277" s="6"/>
      <c r="K1013277" s="69"/>
      <c r="L1013277" s="67"/>
      <c r="M1013277" s="67"/>
      <c r="N1013277" s="70"/>
      <c r="O1013277" s="67"/>
      <c r="P1013277" s="6"/>
      <c r="Q1013277" s="6"/>
      <c r="R1013277" s="71"/>
      <c r="S1013277" s="6"/>
      <c r="T1013277" s="6"/>
      <c r="U1013277" s="6"/>
      <c r="V1013277" s="9"/>
    </row>
    <row r="1013278" spans="1:22" customFormat="1">
      <c r="A1013278" s="2"/>
      <c r="B1013278" s="61"/>
      <c r="C1013278" s="52"/>
      <c r="D1013278" s="52"/>
      <c r="E1013278" s="6"/>
      <c r="F1013278" s="26"/>
      <c r="G1013278" s="26"/>
      <c r="H1013278" s="67"/>
      <c r="I1013278" s="68"/>
      <c r="J1013278" s="6"/>
      <c r="K1013278" s="69"/>
      <c r="L1013278" s="67"/>
      <c r="M1013278" s="67"/>
      <c r="N1013278" s="70"/>
      <c r="O1013278" s="67"/>
      <c r="P1013278" s="6"/>
      <c r="Q1013278" s="6"/>
      <c r="R1013278" s="71"/>
      <c r="S1013278" s="6"/>
      <c r="T1013278" s="6"/>
      <c r="U1013278" s="6"/>
      <c r="V1013278" s="9"/>
    </row>
    <row r="1013279" spans="1:22" customFormat="1">
      <c r="A1013279" s="2"/>
      <c r="B1013279" s="61"/>
      <c r="C1013279" s="52"/>
      <c r="D1013279" s="52"/>
      <c r="E1013279" s="6"/>
      <c r="F1013279" s="26"/>
      <c r="G1013279" s="26"/>
      <c r="H1013279" s="67"/>
      <c r="I1013279" s="68"/>
      <c r="J1013279" s="6"/>
      <c r="K1013279" s="69"/>
      <c r="L1013279" s="67"/>
      <c r="M1013279" s="67"/>
      <c r="N1013279" s="70"/>
      <c r="O1013279" s="67"/>
      <c r="P1013279" s="6"/>
      <c r="Q1013279" s="6"/>
      <c r="R1013279" s="71"/>
      <c r="S1013279" s="6"/>
      <c r="T1013279" s="6"/>
      <c r="U1013279" s="6"/>
      <c r="V1013279" s="9"/>
    </row>
    <row r="1013280" spans="1:22" customFormat="1">
      <c r="A1013280" s="2"/>
      <c r="B1013280" s="61"/>
      <c r="C1013280" s="52"/>
      <c r="D1013280" s="52"/>
      <c r="E1013280" s="6"/>
      <c r="F1013280" s="26"/>
      <c r="G1013280" s="26"/>
      <c r="H1013280" s="67"/>
      <c r="I1013280" s="68"/>
      <c r="J1013280" s="6"/>
      <c r="K1013280" s="69"/>
      <c r="L1013280" s="67"/>
      <c r="M1013280" s="67"/>
      <c r="N1013280" s="70"/>
      <c r="O1013280" s="67"/>
      <c r="P1013280" s="6"/>
      <c r="Q1013280" s="6"/>
      <c r="R1013280" s="71"/>
      <c r="S1013280" s="6"/>
      <c r="T1013280" s="6"/>
      <c r="U1013280" s="6"/>
      <c r="V1013280" s="9"/>
    </row>
    <row r="1013281" spans="1:22" customFormat="1">
      <c r="A1013281" s="2"/>
      <c r="B1013281" s="61"/>
      <c r="C1013281" s="52"/>
      <c r="D1013281" s="52"/>
      <c r="E1013281" s="6"/>
      <c r="F1013281" s="26"/>
      <c r="G1013281" s="26"/>
      <c r="H1013281" s="67"/>
      <c r="I1013281" s="68"/>
      <c r="J1013281" s="6"/>
      <c r="K1013281" s="69"/>
      <c r="L1013281" s="67"/>
      <c r="M1013281" s="67"/>
      <c r="N1013281" s="70"/>
      <c r="O1013281" s="67"/>
      <c r="P1013281" s="6"/>
      <c r="Q1013281" s="6"/>
      <c r="R1013281" s="71"/>
      <c r="S1013281" s="6"/>
      <c r="T1013281" s="6"/>
      <c r="U1013281" s="6"/>
      <c r="V1013281" s="9"/>
    </row>
    <row r="1013282" spans="1:22" customFormat="1">
      <c r="A1013282" s="2"/>
      <c r="B1013282" s="61"/>
      <c r="C1013282" s="52"/>
      <c r="D1013282" s="52"/>
      <c r="E1013282" s="6"/>
      <c r="F1013282" s="26"/>
      <c r="G1013282" s="26"/>
      <c r="H1013282" s="67"/>
      <c r="I1013282" s="68"/>
      <c r="J1013282" s="6"/>
      <c r="K1013282" s="69"/>
      <c r="L1013282" s="67"/>
      <c r="M1013282" s="67"/>
      <c r="N1013282" s="70"/>
      <c r="O1013282" s="67"/>
      <c r="P1013282" s="6"/>
      <c r="Q1013282" s="6"/>
      <c r="R1013282" s="71"/>
      <c r="S1013282" s="6"/>
      <c r="T1013282" s="6"/>
      <c r="U1013282" s="6"/>
      <c r="V1013282" s="9"/>
    </row>
    <row r="1013283" spans="1:22" customFormat="1">
      <c r="A1013283" s="2"/>
      <c r="B1013283" s="61"/>
      <c r="C1013283" s="52"/>
      <c r="D1013283" s="52"/>
      <c r="E1013283" s="6"/>
      <c r="F1013283" s="26"/>
      <c r="G1013283" s="26"/>
      <c r="H1013283" s="67"/>
      <c r="I1013283" s="68"/>
      <c r="J1013283" s="6"/>
      <c r="K1013283" s="69"/>
      <c r="L1013283" s="67"/>
      <c r="M1013283" s="67"/>
      <c r="N1013283" s="70"/>
      <c r="O1013283" s="67"/>
      <c r="P1013283" s="6"/>
      <c r="Q1013283" s="6"/>
      <c r="R1013283" s="71"/>
      <c r="S1013283" s="6"/>
      <c r="T1013283" s="6"/>
      <c r="U1013283" s="6"/>
      <c r="V1013283" s="9"/>
    </row>
    <row r="1013284" spans="1:22" customFormat="1">
      <c r="A1013284" s="2"/>
      <c r="B1013284" s="61"/>
      <c r="C1013284" s="52"/>
      <c r="D1013284" s="52"/>
      <c r="E1013284" s="6"/>
      <c r="F1013284" s="26"/>
      <c r="G1013284" s="26"/>
      <c r="H1013284" s="67"/>
      <c r="I1013284" s="68"/>
      <c r="J1013284" s="6"/>
      <c r="K1013284" s="69"/>
      <c r="L1013284" s="67"/>
      <c r="M1013284" s="67"/>
      <c r="N1013284" s="70"/>
      <c r="O1013284" s="67"/>
      <c r="P1013284" s="6"/>
      <c r="Q1013284" s="6"/>
      <c r="R1013284" s="71"/>
      <c r="S1013284" s="6"/>
      <c r="T1013284" s="6"/>
      <c r="U1013284" s="6"/>
      <c r="V1013284" s="9"/>
    </row>
    <row r="1013285" spans="1:22" customFormat="1">
      <c r="A1013285" s="2"/>
      <c r="B1013285" s="61"/>
      <c r="C1013285" s="52"/>
      <c r="D1013285" s="52"/>
      <c r="E1013285" s="6"/>
      <c r="F1013285" s="26"/>
      <c r="G1013285" s="26"/>
      <c r="H1013285" s="67"/>
      <c r="I1013285" s="68"/>
      <c r="J1013285" s="6"/>
      <c r="K1013285" s="69"/>
      <c r="L1013285" s="67"/>
      <c r="M1013285" s="67"/>
      <c r="N1013285" s="70"/>
      <c r="O1013285" s="67"/>
      <c r="P1013285" s="6"/>
      <c r="Q1013285" s="6"/>
      <c r="R1013285" s="71"/>
      <c r="S1013285" s="6"/>
      <c r="T1013285" s="6"/>
      <c r="U1013285" s="6"/>
      <c r="V1013285" s="9"/>
    </row>
    <row r="1013286" spans="1:22" customFormat="1">
      <c r="A1013286" s="2"/>
      <c r="B1013286" s="61"/>
      <c r="C1013286" s="52"/>
      <c r="D1013286" s="52"/>
      <c r="E1013286" s="6"/>
      <c r="F1013286" s="26"/>
      <c r="G1013286" s="26"/>
      <c r="H1013286" s="67"/>
      <c r="I1013286" s="68"/>
      <c r="J1013286" s="6"/>
      <c r="K1013286" s="69"/>
      <c r="L1013286" s="67"/>
      <c r="M1013286" s="67"/>
      <c r="N1013286" s="70"/>
      <c r="O1013286" s="67"/>
      <c r="P1013286" s="6"/>
      <c r="Q1013286" s="6"/>
      <c r="R1013286" s="71"/>
      <c r="S1013286" s="6"/>
      <c r="T1013286" s="6"/>
      <c r="U1013286" s="6"/>
      <c r="V1013286" s="9"/>
    </row>
    <row r="1013287" spans="1:22" customFormat="1">
      <c r="A1013287" s="2"/>
      <c r="B1013287" s="61"/>
      <c r="C1013287" s="52"/>
      <c r="D1013287" s="52"/>
      <c r="E1013287" s="6"/>
      <c r="F1013287" s="26"/>
      <c r="G1013287" s="26"/>
      <c r="H1013287" s="67"/>
      <c r="I1013287" s="68"/>
      <c r="J1013287" s="6"/>
      <c r="K1013287" s="69"/>
      <c r="L1013287" s="67"/>
      <c r="M1013287" s="67"/>
      <c r="N1013287" s="70"/>
      <c r="O1013287" s="67"/>
      <c r="P1013287" s="6"/>
      <c r="Q1013287" s="6"/>
      <c r="R1013287" s="71"/>
      <c r="S1013287" s="6"/>
      <c r="T1013287" s="6"/>
      <c r="U1013287" s="6"/>
      <c r="V1013287" s="9"/>
    </row>
    <row r="1013288" spans="1:22" customFormat="1">
      <c r="A1013288" s="2"/>
      <c r="B1013288" s="61"/>
      <c r="C1013288" s="52"/>
      <c r="D1013288" s="52"/>
      <c r="E1013288" s="6"/>
      <c r="F1013288" s="26"/>
      <c r="G1013288" s="26"/>
      <c r="H1013288" s="67"/>
      <c r="I1013288" s="68"/>
      <c r="J1013288" s="6"/>
      <c r="K1013288" s="69"/>
      <c r="L1013288" s="67"/>
      <c r="M1013288" s="67"/>
      <c r="N1013288" s="70"/>
      <c r="O1013288" s="67"/>
      <c r="P1013288" s="6"/>
      <c r="Q1013288" s="6"/>
      <c r="R1013288" s="71"/>
      <c r="S1013288" s="6"/>
      <c r="T1013288" s="6"/>
      <c r="U1013288" s="6"/>
      <c r="V1013288" s="9"/>
    </row>
    <row r="1013289" spans="1:22" customFormat="1">
      <c r="A1013289" s="2"/>
      <c r="B1013289" s="61"/>
      <c r="C1013289" s="52"/>
      <c r="D1013289" s="52"/>
      <c r="E1013289" s="6"/>
      <c r="F1013289" s="26"/>
      <c r="G1013289" s="26"/>
      <c r="H1013289" s="67"/>
      <c r="I1013289" s="68"/>
      <c r="J1013289" s="6"/>
      <c r="K1013289" s="69"/>
      <c r="L1013289" s="67"/>
      <c r="M1013289" s="67"/>
      <c r="N1013289" s="70"/>
      <c r="O1013289" s="67"/>
      <c r="P1013289" s="6"/>
      <c r="Q1013289" s="6"/>
      <c r="R1013289" s="71"/>
      <c r="S1013289" s="6"/>
      <c r="T1013289" s="6"/>
      <c r="U1013289" s="6"/>
      <c r="V1013289" s="9"/>
    </row>
    <row r="1013290" spans="1:22" customFormat="1">
      <c r="A1013290" s="2"/>
      <c r="B1013290" s="61"/>
      <c r="C1013290" s="52"/>
      <c r="D1013290" s="52"/>
      <c r="E1013290" s="6"/>
      <c r="F1013290" s="26"/>
      <c r="G1013290" s="26"/>
      <c r="H1013290" s="67"/>
      <c r="I1013290" s="68"/>
      <c r="J1013290" s="6"/>
      <c r="K1013290" s="69"/>
      <c r="L1013290" s="67"/>
      <c r="M1013290" s="67"/>
      <c r="N1013290" s="70"/>
      <c r="O1013290" s="67"/>
      <c r="P1013290" s="6"/>
      <c r="Q1013290" s="6"/>
      <c r="R1013290" s="71"/>
      <c r="S1013290" s="6"/>
      <c r="T1013290" s="6"/>
      <c r="U1013290" s="6"/>
      <c r="V1013290" s="9"/>
    </row>
    <row r="1013291" spans="1:22" customFormat="1">
      <c r="A1013291" s="2"/>
      <c r="B1013291" s="61"/>
      <c r="C1013291" s="52"/>
      <c r="D1013291" s="52"/>
      <c r="E1013291" s="6"/>
      <c r="F1013291" s="26"/>
      <c r="G1013291" s="26"/>
      <c r="H1013291" s="67"/>
      <c r="I1013291" s="68"/>
      <c r="J1013291" s="6"/>
      <c r="K1013291" s="69"/>
      <c r="L1013291" s="67"/>
      <c r="M1013291" s="67"/>
      <c r="N1013291" s="70"/>
      <c r="O1013291" s="67"/>
      <c r="P1013291" s="6"/>
      <c r="Q1013291" s="6"/>
      <c r="R1013291" s="71"/>
      <c r="S1013291" s="6"/>
      <c r="T1013291" s="6"/>
      <c r="U1013291" s="6"/>
      <c r="V1013291" s="9"/>
    </row>
    <row r="1013292" spans="1:22" customFormat="1">
      <c r="A1013292" s="2"/>
      <c r="B1013292" s="61"/>
      <c r="C1013292" s="52"/>
      <c r="D1013292" s="52"/>
      <c r="E1013292" s="6"/>
      <c r="F1013292" s="26"/>
      <c r="G1013292" s="26"/>
      <c r="H1013292" s="67"/>
      <c r="I1013292" s="68"/>
      <c r="J1013292" s="6"/>
      <c r="K1013292" s="69"/>
      <c r="L1013292" s="67"/>
      <c r="M1013292" s="67"/>
      <c r="N1013292" s="70"/>
      <c r="O1013292" s="67"/>
      <c r="P1013292" s="6"/>
      <c r="Q1013292" s="6"/>
      <c r="R1013292" s="71"/>
      <c r="S1013292" s="6"/>
      <c r="T1013292" s="6"/>
      <c r="U1013292" s="6"/>
      <c r="V1013292" s="9"/>
    </row>
    <row r="1013293" spans="1:22" customFormat="1">
      <c r="A1013293" s="2"/>
      <c r="B1013293" s="61"/>
      <c r="C1013293" s="52"/>
      <c r="D1013293" s="52"/>
      <c r="E1013293" s="6"/>
      <c r="F1013293" s="26"/>
      <c r="G1013293" s="26"/>
      <c r="H1013293" s="67"/>
      <c r="I1013293" s="68"/>
      <c r="J1013293" s="6"/>
      <c r="K1013293" s="69"/>
      <c r="L1013293" s="67"/>
      <c r="M1013293" s="67"/>
      <c r="N1013293" s="70"/>
      <c r="O1013293" s="67"/>
      <c r="P1013293" s="6"/>
      <c r="Q1013293" s="6"/>
      <c r="R1013293" s="71"/>
      <c r="S1013293" s="6"/>
      <c r="T1013293" s="6"/>
      <c r="U1013293" s="6"/>
      <c r="V1013293" s="9"/>
    </row>
    <row r="1013294" spans="1:22" customFormat="1">
      <c r="A1013294" s="2"/>
      <c r="B1013294" s="61"/>
      <c r="C1013294" s="52"/>
      <c r="D1013294" s="52"/>
      <c r="E1013294" s="6"/>
      <c r="F1013294" s="26"/>
      <c r="G1013294" s="26"/>
      <c r="H1013294" s="67"/>
      <c r="I1013294" s="68"/>
      <c r="J1013294" s="6"/>
      <c r="K1013294" s="69"/>
      <c r="L1013294" s="67"/>
      <c r="M1013294" s="67"/>
      <c r="N1013294" s="70"/>
      <c r="O1013294" s="67"/>
      <c r="P1013294" s="6"/>
      <c r="Q1013294" s="6"/>
      <c r="R1013294" s="71"/>
      <c r="S1013294" s="6"/>
      <c r="T1013294" s="6"/>
      <c r="U1013294" s="6"/>
      <c r="V1013294" s="9"/>
    </row>
    <row r="1013295" spans="1:22" customFormat="1">
      <c r="A1013295" s="2"/>
      <c r="B1013295" s="61"/>
      <c r="C1013295" s="52"/>
      <c r="D1013295" s="52"/>
      <c r="E1013295" s="6"/>
      <c r="F1013295" s="26"/>
      <c r="G1013295" s="26"/>
      <c r="H1013295" s="67"/>
      <c r="I1013295" s="68"/>
      <c r="J1013295" s="6"/>
      <c r="K1013295" s="69"/>
      <c r="L1013295" s="67"/>
      <c r="M1013295" s="67"/>
      <c r="N1013295" s="70"/>
      <c r="O1013295" s="67"/>
      <c r="P1013295" s="6"/>
      <c r="Q1013295" s="6"/>
      <c r="R1013295" s="71"/>
      <c r="S1013295" s="6"/>
      <c r="T1013295" s="6"/>
      <c r="U1013295" s="6"/>
      <c r="V1013295" s="9"/>
    </row>
    <row r="1013296" spans="1:22" customFormat="1">
      <c r="A1013296" s="2"/>
      <c r="B1013296" s="61"/>
      <c r="C1013296" s="52"/>
      <c r="D1013296" s="52"/>
      <c r="E1013296" s="6"/>
      <c r="F1013296" s="26"/>
      <c r="G1013296" s="26"/>
      <c r="H1013296" s="67"/>
      <c r="I1013296" s="68"/>
      <c r="J1013296" s="6"/>
      <c r="K1013296" s="69"/>
      <c r="L1013296" s="67"/>
      <c r="M1013296" s="67"/>
      <c r="N1013296" s="70"/>
      <c r="O1013296" s="67"/>
      <c r="P1013296" s="6"/>
      <c r="Q1013296" s="6"/>
      <c r="R1013296" s="71"/>
      <c r="S1013296" s="6"/>
      <c r="T1013296" s="6"/>
      <c r="U1013296" s="6"/>
      <c r="V1013296" s="9"/>
    </row>
    <row r="1013297" spans="1:22" customFormat="1">
      <c r="A1013297" s="2"/>
      <c r="B1013297" s="61"/>
      <c r="C1013297" s="52"/>
      <c r="D1013297" s="52"/>
      <c r="E1013297" s="6"/>
      <c r="F1013297" s="26"/>
      <c r="G1013297" s="26"/>
      <c r="H1013297" s="67"/>
      <c r="I1013297" s="68"/>
      <c r="J1013297" s="6"/>
      <c r="K1013297" s="69"/>
      <c r="L1013297" s="67"/>
      <c r="M1013297" s="67"/>
      <c r="N1013297" s="70"/>
      <c r="O1013297" s="67"/>
      <c r="P1013297" s="6"/>
      <c r="Q1013297" s="6"/>
      <c r="R1013297" s="71"/>
      <c r="S1013297" s="6"/>
      <c r="T1013297" s="6"/>
      <c r="U1013297" s="6"/>
      <c r="V1013297" s="9"/>
    </row>
    <row r="1013298" spans="1:22" customFormat="1">
      <c r="A1013298" s="2"/>
      <c r="B1013298" s="61"/>
      <c r="C1013298" s="52"/>
      <c r="D1013298" s="52"/>
      <c r="E1013298" s="6"/>
      <c r="F1013298" s="26"/>
      <c r="G1013298" s="26"/>
      <c r="H1013298" s="67"/>
      <c r="I1013298" s="68"/>
      <c r="J1013298" s="6"/>
      <c r="K1013298" s="69"/>
      <c r="L1013298" s="67"/>
      <c r="M1013298" s="67"/>
      <c r="N1013298" s="70"/>
      <c r="O1013298" s="67"/>
      <c r="P1013298" s="6"/>
      <c r="Q1013298" s="6"/>
      <c r="R1013298" s="71"/>
      <c r="S1013298" s="6"/>
      <c r="T1013298" s="6"/>
      <c r="U1013298" s="6"/>
      <c r="V1013298" s="9"/>
    </row>
    <row r="1013299" spans="1:22" customFormat="1">
      <c r="A1013299" s="2"/>
      <c r="B1013299" s="61"/>
      <c r="C1013299" s="52"/>
      <c r="D1013299" s="52"/>
      <c r="E1013299" s="6"/>
      <c r="F1013299" s="26"/>
      <c r="G1013299" s="26"/>
      <c r="H1013299" s="67"/>
      <c r="I1013299" s="68"/>
      <c r="J1013299" s="6"/>
      <c r="K1013299" s="69"/>
      <c r="L1013299" s="67"/>
      <c r="M1013299" s="67"/>
      <c r="N1013299" s="70"/>
      <c r="O1013299" s="67"/>
      <c r="P1013299" s="6"/>
      <c r="Q1013299" s="6"/>
      <c r="R1013299" s="71"/>
      <c r="S1013299" s="6"/>
      <c r="T1013299" s="6"/>
      <c r="U1013299" s="6"/>
      <c r="V1013299" s="9"/>
    </row>
    <row r="1013300" spans="1:22" customFormat="1">
      <c r="A1013300" s="2"/>
      <c r="B1013300" s="61"/>
      <c r="C1013300" s="52"/>
      <c r="D1013300" s="52"/>
      <c r="E1013300" s="6"/>
      <c r="F1013300" s="26"/>
      <c r="G1013300" s="26"/>
      <c r="H1013300" s="67"/>
      <c r="I1013300" s="68"/>
      <c r="J1013300" s="6"/>
      <c r="K1013300" s="69"/>
      <c r="L1013300" s="67"/>
      <c r="M1013300" s="67"/>
      <c r="N1013300" s="70"/>
      <c r="O1013300" s="67"/>
      <c r="P1013300" s="6"/>
      <c r="Q1013300" s="6"/>
      <c r="R1013300" s="71"/>
      <c r="S1013300" s="6"/>
      <c r="T1013300" s="6"/>
      <c r="U1013300" s="6"/>
      <c r="V1013300" s="9"/>
    </row>
    <row r="1013301" spans="1:22" customFormat="1">
      <c r="A1013301" s="2"/>
      <c r="B1013301" s="61"/>
      <c r="C1013301" s="52"/>
      <c r="D1013301" s="52"/>
      <c r="E1013301" s="6"/>
      <c r="F1013301" s="26"/>
      <c r="G1013301" s="26"/>
      <c r="H1013301" s="67"/>
      <c r="I1013301" s="68"/>
      <c r="J1013301" s="6"/>
      <c r="K1013301" s="69"/>
      <c r="L1013301" s="67"/>
      <c r="M1013301" s="67"/>
      <c r="N1013301" s="70"/>
      <c r="O1013301" s="67"/>
      <c r="P1013301" s="6"/>
      <c r="Q1013301" s="6"/>
      <c r="R1013301" s="71"/>
      <c r="S1013301" s="6"/>
      <c r="T1013301" s="6"/>
      <c r="U1013301" s="6"/>
      <c r="V1013301" s="9"/>
    </row>
    <row r="1013302" spans="1:22" customFormat="1">
      <c r="A1013302" s="2"/>
      <c r="B1013302" s="61"/>
      <c r="C1013302" s="52"/>
      <c r="D1013302" s="52"/>
      <c r="E1013302" s="6"/>
      <c r="F1013302" s="26"/>
      <c r="G1013302" s="26"/>
      <c r="H1013302" s="67"/>
      <c r="I1013302" s="68"/>
      <c r="J1013302" s="6"/>
      <c r="K1013302" s="69"/>
      <c r="L1013302" s="67"/>
      <c r="M1013302" s="67"/>
      <c r="N1013302" s="70"/>
      <c r="O1013302" s="67"/>
      <c r="P1013302" s="6"/>
      <c r="Q1013302" s="6"/>
      <c r="R1013302" s="71"/>
      <c r="S1013302" s="6"/>
      <c r="T1013302" s="6"/>
      <c r="U1013302" s="6"/>
      <c r="V1013302" s="9"/>
    </row>
    <row r="1013303" spans="1:22" customFormat="1">
      <c r="A1013303" s="2"/>
      <c r="B1013303" s="61"/>
      <c r="C1013303" s="52"/>
      <c r="D1013303" s="52"/>
      <c r="E1013303" s="6"/>
      <c r="F1013303" s="26"/>
      <c r="G1013303" s="26"/>
      <c r="H1013303" s="67"/>
      <c r="I1013303" s="68"/>
      <c r="J1013303" s="6"/>
      <c r="K1013303" s="69"/>
      <c r="L1013303" s="67"/>
      <c r="M1013303" s="67"/>
      <c r="N1013303" s="70"/>
      <c r="O1013303" s="67"/>
      <c r="P1013303" s="6"/>
      <c r="Q1013303" s="6"/>
      <c r="R1013303" s="71"/>
      <c r="S1013303" s="6"/>
      <c r="T1013303" s="6"/>
      <c r="U1013303" s="6"/>
      <c r="V1013303" s="9"/>
    </row>
    <row r="1013304" spans="1:22" customFormat="1">
      <c r="A1013304" s="2"/>
      <c r="B1013304" s="61"/>
      <c r="C1013304" s="52"/>
      <c r="D1013304" s="52"/>
      <c r="E1013304" s="6"/>
      <c r="F1013304" s="26"/>
      <c r="G1013304" s="26"/>
      <c r="H1013304" s="67"/>
      <c r="I1013304" s="68"/>
      <c r="J1013304" s="6"/>
      <c r="K1013304" s="69"/>
      <c r="L1013304" s="67"/>
      <c r="M1013304" s="67"/>
      <c r="N1013304" s="70"/>
      <c r="O1013304" s="67"/>
      <c r="P1013304" s="6"/>
      <c r="Q1013304" s="6"/>
      <c r="R1013304" s="71"/>
      <c r="S1013304" s="6"/>
      <c r="T1013304" s="6"/>
      <c r="U1013304" s="6"/>
      <c r="V1013304" s="9"/>
    </row>
    <row r="1013305" spans="1:22" customFormat="1">
      <c r="A1013305" s="2"/>
      <c r="B1013305" s="61"/>
      <c r="C1013305" s="52"/>
      <c r="D1013305" s="52"/>
      <c r="E1013305" s="6"/>
      <c r="F1013305" s="26"/>
      <c r="G1013305" s="26"/>
      <c r="H1013305" s="67"/>
      <c r="I1013305" s="68"/>
      <c r="J1013305" s="6"/>
      <c r="K1013305" s="69"/>
      <c r="L1013305" s="67"/>
      <c r="M1013305" s="67"/>
      <c r="N1013305" s="70"/>
      <c r="O1013305" s="67"/>
      <c r="P1013305" s="6"/>
      <c r="Q1013305" s="6"/>
      <c r="R1013305" s="71"/>
      <c r="S1013305" s="6"/>
      <c r="T1013305" s="6"/>
      <c r="U1013305" s="6"/>
      <c r="V1013305" s="9"/>
    </row>
    <row r="1013306" spans="1:22" customFormat="1">
      <c r="A1013306" s="2"/>
      <c r="B1013306" s="61"/>
      <c r="C1013306" s="52"/>
      <c r="D1013306" s="52"/>
      <c r="E1013306" s="6"/>
      <c r="F1013306" s="26"/>
      <c r="G1013306" s="26"/>
      <c r="H1013306" s="67"/>
      <c r="I1013306" s="68"/>
      <c r="J1013306" s="6"/>
      <c r="K1013306" s="69"/>
      <c r="L1013306" s="67"/>
      <c r="M1013306" s="67"/>
      <c r="N1013306" s="70"/>
      <c r="O1013306" s="67"/>
      <c r="P1013306" s="6"/>
      <c r="Q1013306" s="6"/>
      <c r="R1013306" s="71"/>
      <c r="S1013306" s="6"/>
      <c r="T1013306" s="6"/>
      <c r="U1013306" s="6"/>
      <c r="V1013306" s="9"/>
    </row>
    <row r="1013307" spans="1:22" customFormat="1">
      <c r="A1013307" s="2"/>
      <c r="B1013307" s="61"/>
      <c r="C1013307" s="52"/>
      <c r="D1013307" s="52"/>
      <c r="E1013307" s="6"/>
      <c r="F1013307" s="26"/>
      <c r="G1013307" s="26"/>
      <c r="H1013307" s="67"/>
      <c r="I1013307" s="68"/>
      <c r="J1013307" s="6"/>
      <c r="K1013307" s="69"/>
      <c r="L1013307" s="67"/>
      <c r="M1013307" s="67"/>
      <c r="N1013307" s="70"/>
      <c r="O1013307" s="67"/>
      <c r="P1013307" s="6"/>
      <c r="Q1013307" s="6"/>
      <c r="R1013307" s="71"/>
      <c r="S1013307" s="6"/>
      <c r="T1013307" s="6"/>
      <c r="U1013307" s="6"/>
      <c r="V1013307" s="9"/>
    </row>
    <row r="1013308" spans="1:22" customFormat="1">
      <c r="A1013308" s="2"/>
      <c r="B1013308" s="61"/>
      <c r="C1013308" s="52"/>
      <c r="D1013308" s="52"/>
      <c r="E1013308" s="6"/>
      <c r="F1013308" s="26"/>
      <c r="G1013308" s="26"/>
      <c r="H1013308" s="67"/>
      <c r="I1013308" s="68"/>
      <c r="J1013308" s="6"/>
      <c r="K1013308" s="69"/>
      <c r="L1013308" s="67"/>
      <c r="M1013308" s="67"/>
      <c r="N1013308" s="70"/>
      <c r="O1013308" s="67"/>
      <c r="P1013308" s="6"/>
      <c r="Q1013308" s="6"/>
      <c r="R1013308" s="71"/>
      <c r="S1013308" s="6"/>
      <c r="T1013308" s="6"/>
      <c r="U1013308" s="6"/>
      <c r="V1013308" s="9"/>
    </row>
    <row r="1013309" spans="1:22" customFormat="1">
      <c r="A1013309" s="2"/>
      <c r="B1013309" s="61"/>
      <c r="C1013309" s="52"/>
      <c r="D1013309" s="52"/>
      <c r="E1013309" s="6"/>
      <c r="F1013309" s="26"/>
      <c r="G1013309" s="26"/>
      <c r="H1013309" s="67"/>
      <c r="I1013309" s="68"/>
      <c r="J1013309" s="6"/>
      <c r="K1013309" s="69"/>
      <c r="L1013309" s="67"/>
      <c r="M1013309" s="67"/>
      <c r="N1013309" s="70"/>
      <c r="O1013309" s="67"/>
      <c r="P1013309" s="6"/>
      <c r="Q1013309" s="6"/>
      <c r="R1013309" s="71"/>
      <c r="S1013309" s="6"/>
      <c r="T1013309" s="6"/>
      <c r="U1013309" s="6"/>
      <c r="V1013309" s="9"/>
    </row>
    <row r="1013310" spans="1:22" customFormat="1">
      <c r="A1013310" s="2"/>
      <c r="B1013310" s="61"/>
      <c r="C1013310" s="52"/>
      <c r="D1013310" s="52"/>
      <c r="E1013310" s="6"/>
      <c r="F1013310" s="26"/>
      <c r="G1013310" s="26"/>
      <c r="H1013310" s="67"/>
      <c r="I1013310" s="68"/>
      <c r="J1013310" s="6"/>
      <c r="K1013310" s="69"/>
      <c r="L1013310" s="67"/>
      <c r="M1013310" s="67"/>
      <c r="N1013310" s="70"/>
      <c r="O1013310" s="67"/>
      <c r="P1013310" s="6"/>
      <c r="Q1013310" s="6"/>
      <c r="R1013310" s="71"/>
      <c r="S1013310" s="6"/>
      <c r="T1013310" s="6"/>
      <c r="U1013310" s="6"/>
      <c r="V1013310" s="9"/>
    </row>
    <row r="1013311" spans="1:22" customFormat="1">
      <c r="A1013311" s="2"/>
      <c r="B1013311" s="61"/>
      <c r="C1013311" s="52"/>
      <c r="D1013311" s="52"/>
      <c r="E1013311" s="6"/>
      <c r="F1013311" s="26"/>
      <c r="G1013311" s="26"/>
      <c r="H1013311" s="67"/>
      <c r="I1013311" s="68"/>
      <c r="J1013311" s="6"/>
      <c r="K1013311" s="69"/>
      <c r="L1013311" s="67"/>
      <c r="M1013311" s="67"/>
      <c r="N1013311" s="70"/>
      <c r="O1013311" s="67"/>
      <c r="P1013311" s="6"/>
      <c r="Q1013311" s="6"/>
      <c r="R1013311" s="71"/>
      <c r="S1013311" s="6"/>
      <c r="T1013311" s="6"/>
      <c r="U1013311" s="6"/>
      <c r="V1013311" s="9"/>
    </row>
    <row r="1013312" spans="1:22" customFormat="1">
      <c r="A1013312" s="2"/>
      <c r="B1013312" s="61"/>
      <c r="C1013312" s="52"/>
      <c r="D1013312" s="52"/>
      <c r="E1013312" s="6"/>
      <c r="F1013312" s="26"/>
      <c r="G1013312" s="26"/>
      <c r="H1013312" s="67"/>
      <c r="I1013312" s="68"/>
      <c r="J1013312" s="6"/>
      <c r="K1013312" s="69"/>
      <c r="L1013312" s="67"/>
      <c r="M1013312" s="67"/>
      <c r="N1013312" s="70"/>
      <c r="O1013312" s="67"/>
      <c r="P1013312" s="6"/>
      <c r="Q1013312" s="6"/>
      <c r="R1013312" s="71"/>
      <c r="S1013312" s="6"/>
      <c r="T1013312" s="6"/>
      <c r="U1013312" s="6"/>
      <c r="V1013312" s="9"/>
    </row>
    <row r="1013313" spans="1:22" customFormat="1">
      <c r="A1013313" s="2"/>
      <c r="B1013313" s="61"/>
      <c r="C1013313" s="52"/>
      <c r="D1013313" s="52"/>
      <c r="E1013313" s="6"/>
      <c r="F1013313" s="26"/>
      <c r="G1013313" s="26"/>
      <c r="H1013313" s="67"/>
      <c r="I1013313" s="68"/>
      <c r="J1013313" s="6"/>
      <c r="K1013313" s="69"/>
      <c r="L1013313" s="67"/>
      <c r="M1013313" s="67"/>
      <c r="N1013313" s="70"/>
      <c r="O1013313" s="67"/>
      <c r="P1013313" s="6"/>
      <c r="Q1013313" s="6"/>
      <c r="R1013313" s="71"/>
      <c r="S1013313" s="6"/>
      <c r="T1013313" s="6"/>
      <c r="U1013313" s="6"/>
      <c r="V1013313" s="9"/>
    </row>
    <row r="1013314" spans="1:22" customFormat="1">
      <c r="A1013314" s="2"/>
      <c r="B1013314" s="61"/>
      <c r="C1013314" s="52"/>
      <c r="D1013314" s="52"/>
      <c r="E1013314" s="6"/>
      <c r="F1013314" s="26"/>
      <c r="G1013314" s="26"/>
      <c r="H1013314" s="67"/>
      <c r="I1013314" s="68"/>
      <c r="J1013314" s="6"/>
      <c r="K1013314" s="69"/>
      <c r="L1013314" s="67"/>
      <c r="M1013314" s="67"/>
      <c r="N1013314" s="70"/>
      <c r="O1013314" s="67"/>
      <c r="P1013314" s="6"/>
      <c r="Q1013314" s="6"/>
      <c r="R1013314" s="71"/>
      <c r="S1013314" s="6"/>
      <c r="T1013314" s="6"/>
      <c r="U1013314" s="6"/>
      <c r="V1013314" s="9"/>
    </row>
    <row r="1013315" spans="1:22" customFormat="1">
      <c r="A1013315" s="2"/>
      <c r="B1013315" s="61"/>
      <c r="C1013315" s="52"/>
      <c r="D1013315" s="52"/>
      <c r="E1013315" s="6"/>
      <c r="F1013315" s="26"/>
      <c r="G1013315" s="26"/>
      <c r="H1013315" s="67"/>
      <c r="I1013315" s="68"/>
      <c r="J1013315" s="6"/>
      <c r="K1013315" s="69"/>
      <c r="L1013315" s="67"/>
      <c r="M1013315" s="67"/>
      <c r="N1013315" s="70"/>
      <c r="O1013315" s="67"/>
      <c r="P1013315" s="6"/>
      <c r="Q1013315" s="6"/>
      <c r="R1013315" s="71"/>
      <c r="S1013315" s="6"/>
      <c r="T1013315" s="6"/>
      <c r="U1013315" s="6"/>
      <c r="V1013315" s="9"/>
    </row>
    <row r="1013316" spans="1:22" customFormat="1">
      <c r="A1013316" s="2"/>
      <c r="B1013316" s="61"/>
      <c r="C1013316" s="52"/>
      <c r="D1013316" s="52"/>
      <c r="E1013316" s="6"/>
      <c r="F1013316" s="26"/>
      <c r="G1013316" s="26"/>
      <c r="H1013316" s="67"/>
      <c r="I1013316" s="68"/>
      <c r="J1013316" s="6"/>
      <c r="K1013316" s="69"/>
      <c r="L1013316" s="67"/>
      <c r="M1013316" s="67"/>
      <c r="N1013316" s="70"/>
      <c r="O1013316" s="67"/>
      <c r="P1013316" s="6"/>
      <c r="Q1013316" s="6"/>
      <c r="R1013316" s="71"/>
      <c r="S1013316" s="6"/>
      <c r="T1013316" s="6"/>
      <c r="U1013316" s="6"/>
      <c r="V1013316" s="9"/>
    </row>
    <row r="1013317" spans="1:22" customFormat="1">
      <c r="A1013317" s="2"/>
      <c r="B1013317" s="61"/>
      <c r="C1013317" s="52"/>
      <c r="D1013317" s="52"/>
      <c r="E1013317" s="6"/>
      <c r="F1013317" s="26"/>
      <c r="G1013317" s="26"/>
      <c r="H1013317" s="67"/>
      <c r="I1013317" s="68"/>
      <c r="J1013317" s="6"/>
      <c r="K1013317" s="69"/>
      <c r="L1013317" s="67"/>
      <c r="M1013317" s="67"/>
      <c r="N1013317" s="70"/>
      <c r="O1013317" s="67"/>
      <c r="P1013317" s="6"/>
      <c r="Q1013317" s="6"/>
      <c r="R1013317" s="71"/>
      <c r="S1013317" s="6"/>
      <c r="T1013317" s="6"/>
      <c r="U1013317" s="6"/>
      <c r="V1013317" s="9"/>
    </row>
    <row r="1013318" spans="1:22" customFormat="1">
      <c r="A1013318" s="2"/>
      <c r="B1013318" s="61"/>
      <c r="C1013318" s="52"/>
      <c r="D1013318" s="52"/>
      <c r="E1013318" s="6"/>
      <c r="F1013318" s="26"/>
      <c r="G1013318" s="26"/>
      <c r="H1013318" s="67"/>
      <c r="I1013318" s="68"/>
      <c r="J1013318" s="6"/>
      <c r="K1013318" s="69"/>
      <c r="L1013318" s="67"/>
      <c r="M1013318" s="67"/>
      <c r="N1013318" s="70"/>
      <c r="O1013318" s="67"/>
      <c r="P1013318" s="6"/>
      <c r="Q1013318" s="6"/>
      <c r="R1013318" s="71"/>
      <c r="S1013318" s="6"/>
      <c r="T1013318" s="6"/>
      <c r="U1013318" s="6"/>
      <c r="V1013318" s="9"/>
    </row>
    <row r="1013319" spans="1:22" customFormat="1">
      <c r="A1013319" s="2"/>
      <c r="B1013319" s="61"/>
      <c r="C1013319" s="52"/>
      <c r="D1013319" s="52"/>
      <c r="E1013319" s="6"/>
      <c r="F1013319" s="26"/>
      <c r="G1013319" s="26"/>
      <c r="H1013319" s="67"/>
      <c r="I1013319" s="68"/>
      <c r="J1013319" s="6"/>
      <c r="K1013319" s="69"/>
      <c r="L1013319" s="67"/>
      <c r="M1013319" s="67"/>
      <c r="N1013319" s="70"/>
      <c r="O1013319" s="67"/>
      <c r="P1013319" s="6"/>
      <c r="Q1013319" s="6"/>
      <c r="R1013319" s="71"/>
      <c r="S1013319" s="6"/>
      <c r="T1013319" s="6"/>
      <c r="U1013319" s="6"/>
      <c r="V1013319" s="9"/>
    </row>
    <row r="1013320" spans="1:22" customFormat="1">
      <c r="A1013320" s="2"/>
      <c r="B1013320" s="61"/>
      <c r="C1013320" s="52"/>
      <c r="D1013320" s="52"/>
      <c r="E1013320" s="6"/>
      <c r="F1013320" s="26"/>
      <c r="G1013320" s="26"/>
      <c r="H1013320" s="67"/>
      <c r="I1013320" s="68"/>
      <c r="J1013320" s="6"/>
      <c r="K1013320" s="69"/>
      <c r="L1013320" s="67"/>
      <c r="M1013320" s="67"/>
      <c r="N1013320" s="70"/>
      <c r="O1013320" s="67"/>
      <c r="P1013320" s="6"/>
      <c r="Q1013320" s="6"/>
      <c r="R1013320" s="71"/>
      <c r="S1013320" s="6"/>
      <c r="T1013320" s="6"/>
      <c r="U1013320" s="6"/>
      <c r="V1013320" s="9"/>
    </row>
    <row r="1013321" spans="1:22" customFormat="1">
      <c r="A1013321" s="2"/>
      <c r="B1013321" s="61"/>
      <c r="C1013321" s="52"/>
      <c r="D1013321" s="52"/>
      <c r="E1013321" s="6"/>
      <c r="F1013321" s="26"/>
      <c r="G1013321" s="26"/>
      <c r="H1013321" s="67"/>
      <c r="I1013321" s="68"/>
      <c r="J1013321" s="6"/>
      <c r="K1013321" s="69"/>
      <c r="L1013321" s="67"/>
      <c r="M1013321" s="67"/>
      <c r="N1013321" s="70"/>
      <c r="O1013321" s="67"/>
      <c r="P1013321" s="6"/>
      <c r="Q1013321" s="6"/>
      <c r="R1013321" s="71"/>
      <c r="S1013321" s="6"/>
      <c r="T1013321" s="6"/>
      <c r="U1013321" s="6"/>
      <c r="V1013321" s="9"/>
    </row>
    <row r="1013322" spans="1:22" customFormat="1">
      <c r="A1013322" s="2"/>
      <c r="B1013322" s="61"/>
      <c r="C1013322" s="52"/>
      <c r="D1013322" s="52"/>
      <c r="E1013322" s="6"/>
      <c r="F1013322" s="26"/>
      <c r="G1013322" s="26"/>
      <c r="H1013322" s="67"/>
      <c r="I1013322" s="68"/>
      <c r="J1013322" s="6"/>
      <c r="K1013322" s="69"/>
      <c r="L1013322" s="67"/>
      <c r="M1013322" s="67"/>
      <c r="N1013322" s="70"/>
      <c r="O1013322" s="67"/>
      <c r="P1013322" s="6"/>
      <c r="Q1013322" s="6"/>
      <c r="R1013322" s="71"/>
      <c r="S1013322" s="6"/>
      <c r="T1013322" s="6"/>
      <c r="U1013322" s="6"/>
      <c r="V1013322" s="9"/>
    </row>
    <row r="1013323" spans="1:22" customFormat="1">
      <c r="A1013323" s="2"/>
      <c r="B1013323" s="61"/>
      <c r="C1013323" s="52"/>
      <c r="D1013323" s="52"/>
      <c r="E1013323" s="6"/>
      <c r="F1013323" s="26"/>
      <c r="G1013323" s="26"/>
      <c r="H1013323" s="67"/>
      <c r="I1013323" s="68"/>
      <c r="J1013323" s="6"/>
      <c r="K1013323" s="69"/>
      <c r="L1013323" s="67"/>
      <c r="M1013323" s="67"/>
      <c r="N1013323" s="70"/>
      <c r="O1013323" s="67"/>
      <c r="P1013323" s="6"/>
      <c r="Q1013323" s="6"/>
      <c r="R1013323" s="71"/>
      <c r="S1013323" s="6"/>
      <c r="T1013323" s="6"/>
      <c r="U1013323" s="6"/>
      <c r="V1013323" s="9"/>
    </row>
    <row r="1013324" spans="1:22" customFormat="1">
      <c r="A1013324" s="2"/>
      <c r="B1013324" s="61"/>
      <c r="C1013324" s="52"/>
      <c r="D1013324" s="52"/>
      <c r="E1013324" s="6"/>
      <c r="F1013324" s="26"/>
      <c r="G1013324" s="26"/>
      <c r="H1013324" s="67"/>
      <c r="I1013324" s="68"/>
      <c r="J1013324" s="6"/>
      <c r="K1013324" s="69"/>
      <c r="L1013324" s="67"/>
      <c r="M1013324" s="67"/>
      <c r="N1013324" s="70"/>
      <c r="O1013324" s="67"/>
      <c r="P1013324" s="6"/>
      <c r="Q1013324" s="6"/>
      <c r="R1013324" s="71"/>
      <c r="S1013324" s="6"/>
      <c r="T1013324" s="6"/>
      <c r="U1013324" s="6"/>
      <c r="V1013324" s="9"/>
    </row>
    <row r="1013325" spans="1:22" customFormat="1">
      <c r="A1013325" s="2"/>
      <c r="B1013325" s="61"/>
      <c r="C1013325" s="52"/>
      <c r="D1013325" s="52"/>
      <c r="E1013325" s="6"/>
      <c r="F1013325" s="26"/>
      <c r="G1013325" s="26"/>
      <c r="H1013325" s="67"/>
      <c r="I1013325" s="68"/>
      <c r="J1013325" s="6"/>
      <c r="K1013325" s="69"/>
      <c r="L1013325" s="67"/>
      <c r="M1013325" s="67"/>
      <c r="N1013325" s="70"/>
      <c r="O1013325" s="67"/>
      <c r="P1013325" s="6"/>
      <c r="Q1013325" s="6"/>
      <c r="R1013325" s="71"/>
      <c r="S1013325" s="6"/>
      <c r="T1013325" s="6"/>
      <c r="U1013325" s="6"/>
      <c r="V1013325" s="9"/>
    </row>
    <row r="1013326" spans="1:22" customFormat="1">
      <c r="A1013326" s="2"/>
      <c r="B1013326" s="61"/>
      <c r="C1013326" s="52"/>
      <c r="D1013326" s="52"/>
      <c r="E1013326" s="6"/>
      <c r="F1013326" s="26"/>
      <c r="G1013326" s="26"/>
      <c r="H1013326" s="67"/>
      <c r="I1013326" s="68"/>
      <c r="J1013326" s="6"/>
      <c r="K1013326" s="69"/>
      <c r="L1013326" s="67"/>
      <c r="M1013326" s="67"/>
      <c r="N1013326" s="70"/>
      <c r="O1013326" s="67"/>
      <c r="P1013326" s="6"/>
      <c r="Q1013326" s="6"/>
      <c r="R1013326" s="71"/>
      <c r="S1013326" s="6"/>
      <c r="T1013326" s="6"/>
      <c r="U1013326" s="6"/>
      <c r="V1013326" s="9"/>
    </row>
    <row r="1013327" spans="1:22" customFormat="1">
      <c r="A1013327" s="2"/>
      <c r="B1013327" s="61"/>
      <c r="C1013327" s="52"/>
      <c r="D1013327" s="52"/>
      <c r="E1013327" s="6"/>
      <c r="F1013327" s="26"/>
      <c r="G1013327" s="26"/>
      <c r="H1013327" s="67"/>
      <c r="I1013327" s="68"/>
      <c r="J1013327" s="6"/>
      <c r="K1013327" s="69"/>
      <c r="L1013327" s="67"/>
      <c r="M1013327" s="67"/>
      <c r="N1013327" s="70"/>
      <c r="O1013327" s="67"/>
      <c r="P1013327" s="6"/>
      <c r="Q1013327" s="6"/>
      <c r="R1013327" s="71"/>
      <c r="S1013327" s="6"/>
      <c r="T1013327" s="6"/>
      <c r="U1013327" s="6"/>
      <c r="V1013327" s="9"/>
    </row>
    <row r="1013328" spans="1:22" customFormat="1">
      <c r="A1013328" s="2"/>
      <c r="B1013328" s="61"/>
      <c r="C1013328" s="52"/>
      <c r="D1013328" s="52"/>
      <c r="E1013328" s="6"/>
      <c r="F1013328" s="26"/>
      <c r="G1013328" s="26"/>
      <c r="H1013328" s="67"/>
      <c r="I1013328" s="68"/>
      <c r="J1013328" s="6"/>
      <c r="K1013328" s="69"/>
      <c r="L1013328" s="67"/>
      <c r="M1013328" s="67"/>
      <c r="N1013328" s="70"/>
      <c r="O1013328" s="67"/>
      <c r="P1013328" s="6"/>
      <c r="Q1013328" s="6"/>
      <c r="R1013328" s="71"/>
      <c r="S1013328" s="6"/>
      <c r="T1013328" s="6"/>
      <c r="U1013328" s="6"/>
      <c r="V1013328" s="9"/>
    </row>
    <row r="1013329" spans="1:22" customFormat="1">
      <c r="A1013329" s="2"/>
      <c r="B1013329" s="61"/>
      <c r="C1013329" s="52"/>
      <c r="D1013329" s="52"/>
      <c r="E1013329" s="6"/>
      <c r="F1013329" s="26"/>
      <c r="G1013329" s="26"/>
      <c r="H1013329" s="67"/>
      <c r="I1013329" s="68"/>
      <c r="J1013329" s="6"/>
      <c r="K1013329" s="69"/>
      <c r="L1013329" s="67"/>
      <c r="M1013329" s="67"/>
      <c r="N1013329" s="70"/>
      <c r="O1013329" s="67"/>
      <c r="P1013329" s="6"/>
      <c r="Q1013329" s="6"/>
      <c r="R1013329" s="71"/>
      <c r="S1013329" s="6"/>
      <c r="T1013329" s="6"/>
      <c r="U1013329" s="6"/>
      <c r="V1013329" s="9"/>
    </row>
    <row r="1013330" spans="1:22" customFormat="1">
      <c r="A1013330" s="2"/>
      <c r="B1013330" s="61"/>
      <c r="C1013330" s="52"/>
      <c r="D1013330" s="52"/>
      <c r="E1013330" s="6"/>
      <c r="F1013330" s="26"/>
      <c r="G1013330" s="26"/>
      <c r="H1013330" s="67"/>
      <c r="I1013330" s="68"/>
      <c r="J1013330" s="6"/>
      <c r="K1013330" s="69"/>
      <c r="L1013330" s="67"/>
      <c r="M1013330" s="67"/>
      <c r="N1013330" s="70"/>
      <c r="O1013330" s="67"/>
      <c r="P1013330" s="6"/>
      <c r="Q1013330" s="6"/>
      <c r="R1013330" s="71"/>
      <c r="S1013330" s="6"/>
      <c r="T1013330" s="6"/>
      <c r="U1013330" s="6"/>
      <c r="V1013330" s="9"/>
    </row>
    <row r="1013331" spans="1:22" customFormat="1">
      <c r="A1013331" s="2"/>
      <c r="B1013331" s="61"/>
      <c r="C1013331" s="52"/>
      <c r="D1013331" s="52"/>
      <c r="E1013331" s="6"/>
      <c r="F1013331" s="26"/>
      <c r="G1013331" s="26"/>
      <c r="H1013331" s="67"/>
      <c r="I1013331" s="68"/>
      <c r="J1013331" s="6"/>
      <c r="K1013331" s="69"/>
      <c r="L1013331" s="67"/>
      <c r="M1013331" s="67"/>
      <c r="N1013331" s="70"/>
      <c r="O1013331" s="67"/>
      <c r="P1013331" s="6"/>
      <c r="Q1013331" s="6"/>
      <c r="R1013331" s="71"/>
      <c r="S1013331" s="6"/>
      <c r="T1013331" s="6"/>
      <c r="U1013331" s="6"/>
      <c r="V1013331" s="9"/>
    </row>
    <row r="1013332" spans="1:22" customFormat="1">
      <c r="A1013332" s="2"/>
      <c r="B1013332" s="61"/>
      <c r="C1013332" s="52"/>
      <c r="D1013332" s="52"/>
      <c r="E1013332" s="6"/>
      <c r="F1013332" s="26"/>
      <c r="G1013332" s="26"/>
      <c r="H1013332" s="67"/>
      <c r="I1013332" s="68"/>
      <c r="J1013332" s="6"/>
      <c r="K1013332" s="69"/>
      <c r="L1013332" s="67"/>
      <c r="M1013332" s="67"/>
      <c r="N1013332" s="70"/>
      <c r="O1013332" s="67"/>
      <c r="P1013332" s="6"/>
      <c r="Q1013332" s="6"/>
      <c r="R1013332" s="71"/>
      <c r="S1013332" s="6"/>
      <c r="T1013332" s="6"/>
      <c r="U1013332" s="6"/>
      <c r="V1013332" s="9"/>
    </row>
    <row r="1013333" spans="1:22" customFormat="1">
      <c r="A1013333" s="2"/>
      <c r="B1013333" s="61"/>
      <c r="C1013333" s="52"/>
      <c r="D1013333" s="52"/>
      <c r="E1013333" s="6"/>
      <c r="F1013333" s="26"/>
      <c r="G1013333" s="26"/>
      <c r="H1013333" s="67"/>
      <c r="I1013333" s="68"/>
      <c r="J1013333" s="6"/>
      <c r="K1013333" s="69"/>
      <c r="L1013333" s="67"/>
      <c r="M1013333" s="67"/>
      <c r="N1013333" s="70"/>
      <c r="O1013333" s="67"/>
      <c r="P1013333" s="6"/>
      <c r="Q1013333" s="6"/>
      <c r="R1013333" s="71"/>
      <c r="S1013333" s="6"/>
      <c r="T1013333" s="6"/>
      <c r="U1013333" s="6"/>
      <c r="V1013333" s="9"/>
    </row>
    <row r="1013334" spans="1:22" customFormat="1">
      <c r="A1013334" s="2"/>
      <c r="B1013334" s="61"/>
      <c r="C1013334" s="52"/>
      <c r="D1013334" s="52"/>
      <c r="E1013334" s="6"/>
      <c r="F1013334" s="26"/>
      <c r="G1013334" s="26"/>
      <c r="H1013334" s="67"/>
      <c r="I1013334" s="68"/>
      <c r="J1013334" s="6"/>
      <c r="K1013334" s="69"/>
      <c r="L1013334" s="67"/>
      <c r="M1013334" s="67"/>
      <c r="N1013334" s="70"/>
      <c r="O1013334" s="67"/>
      <c r="P1013334" s="6"/>
      <c r="Q1013334" s="6"/>
      <c r="R1013334" s="71"/>
      <c r="S1013334" s="6"/>
      <c r="T1013334" s="6"/>
      <c r="U1013334" s="6"/>
      <c r="V1013334" s="9"/>
    </row>
    <row r="1013335" spans="1:22" customFormat="1">
      <c r="A1013335" s="2"/>
      <c r="B1013335" s="61"/>
      <c r="C1013335" s="52"/>
      <c r="D1013335" s="52"/>
      <c r="E1013335" s="6"/>
      <c r="F1013335" s="26"/>
      <c r="G1013335" s="26"/>
      <c r="H1013335" s="67"/>
      <c r="I1013335" s="68"/>
      <c r="J1013335" s="6"/>
      <c r="K1013335" s="69"/>
      <c r="L1013335" s="67"/>
      <c r="M1013335" s="67"/>
      <c r="N1013335" s="70"/>
      <c r="O1013335" s="67"/>
      <c r="P1013335" s="6"/>
      <c r="Q1013335" s="6"/>
      <c r="R1013335" s="71"/>
      <c r="S1013335" s="6"/>
      <c r="T1013335" s="6"/>
      <c r="U1013335" s="6"/>
      <c r="V1013335" s="9"/>
    </row>
    <row r="1013336" spans="1:22" customFormat="1">
      <c r="A1013336" s="2"/>
      <c r="B1013336" s="61"/>
      <c r="C1013336" s="52"/>
      <c r="D1013336" s="52"/>
      <c r="E1013336" s="6"/>
      <c r="F1013336" s="26"/>
      <c r="G1013336" s="26"/>
      <c r="H1013336" s="67"/>
      <c r="I1013336" s="68"/>
      <c r="J1013336" s="6"/>
      <c r="K1013336" s="69"/>
      <c r="L1013336" s="67"/>
      <c r="M1013336" s="67"/>
      <c r="N1013336" s="70"/>
      <c r="O1013336" s="67"/>
      <c r="P1013336" s="6"/>
      <c r="Q1013336" s="6"/>
      <c r="R1013336" s="71"/>
      <c r="S1013336" s="6"/>
      <c r="T1013336" s="6"/>
      <c r="U1013336" s="6"/>
      <c r="V1013336" s="9"/>
    </row>
    <row r="1013337" spans="1:22" customFormat="1">
      <c r="A1013337" s="2"/>
      <c r="B1013337" s="61"/>
      <c r="C1013337" s="52"/>
      <c r="D1013337" s="52"/>
      <c r="E1013337" s="6"/>
      <c r="F1013337" s="26"/>
      <c r="G1013337" s="26"/>
      <c r="H1013337" s="67"/>
      <c r="I1013337" s="68"/>
      <c r="J1013337" s="6"/>
      <c r="K1013337" s="69"/>
      <c r="L1013337" s="67"/>
      <c r="M1013337" s="67"/>
      <c r="N1013337" s="70"/>
      <c r="O1013337" s="67"/>
      <c r="P1013337" s="6"/>
      <c r="Q1013337" s="6"/>
      <c r="R1013337" s="71"/>
      <c r="S1013337" s="6"/>
      <c r="T1013337" s="6"/>
      <c r="U1013337" s="6"/>
      <c r="V1013337" s="9"/>
    </row>
    <row r="1013338" spans="1:22" customFormat="1">
      <c r="A1013338" s="2"/>
      <c r="B1013338" s="61"/>
      <c r="C1013338" s="52"/>
      <c r="D1013338" s="52"/>
      <c r="E1013338" s="6"/>
      <c r="F1013338" s="26"/>
      <c r="G1013338" s="26"/>
      <c r="H1013338" s="67"/>
      <c r="I1013338" s="68"/>
      <c r="J1013338" s="6"/>
      <c r="K1013338" s="69"/>
      <c r="L1013338" s="67"/>
      <c r="M1013338" s="67"/>
      <c r="N1013338" s="70"/>
      <c r="O1013338" s="67"/>
      <c r="P1013338" s="6"/>
      <c r="Q1013338" s="6"/>
      <c r="R1013338" s="71"/>
      <c r="S1013338" s="6"/>
      <c r="T1013338" s="6"/>
      <c r="U1013338" s="6"/>
      <c r="V1013338" s="9"/>
    </row>
    <row r="1013339" spans="1:22" customFormat="1">
      <c r="A1013339" s="2"/>
      <c r="B1013339" s="61"/>
      <c r="C1013339" s="52"/>
      <c r="D1013339" s="52"/>
      <c r="E1013339" s="6"/>
      <c r="F1013339" s="26"/>
      <c r="G1013339" s="26"/>
      <c r="H1013339" s="67"/>
      <c r="I1013339" s="68"/>
      <c r="J1013339" s="6"/>
      <c r="K1013339" s="69"/>
      <c r="L1013339" s="67"/>
      <c r="M1013339" s="67"/>
      <c r="N1013339" s="70"/>
      <c r="O1013339" s="67"/>
      <c r="P1013339" s="6"/>
      <c r="Q1013339" s="6"/>
      <c r="R1013339" s="71"/>
      <c r="S1013339" s="6"/>
      <c r="T1013339" s="6"/>
      <c r="U1013339" s="6"/>
      <c r="V1013339" s="9"/>
    </row>
    <row r="1013340" spans="1:22" customFormat="1">
      <c r="A1013340" s="2"/>
      <c r="B1013340" s="61"/>
      <c r="C1013340" s="52"/>
      <c r="D1013340" s="52"/>
      <c r="E1013340" s="6"/>
      <c r="F1013340" s="26"/>
      <c r="G1013340" s="26"/>
      <c r="H1013340" s="67"/>
      <c r="I1013340" s="68"/>
      <c r="J1013340" s="6"/>
      <c r="K1013340" s="69"/>
      <c r="L1013340" s="67"/>
      <c r="M1013340" s="67"/>
      <c r="N1013340" s="70"/>
      <c r="O1013340" s="67"/>
      <c r="P1013340" s="6"/>
      <c r="Q1013340" s="6"/>
      <c r="R1013340" s="71"/>
      <c r="S1013340" s="6"/>
      <c r="T1013340" s="6"/>
      <c r="U1013340" s="6"/>
      <c r="V1013340" s="9"/>
    </row>
    <row r="1013341" spans="1:22" customFormat="1">
      <c r="A1013341" s="2"/>
      <c r="B1013341" s="61"/>
      <c r="C1013341" s="52"/>
      <c r="D1013341" s="52"/>
      <c r="E1013341" s="6"/>
      <c r="F1013341" s="26"/>
      <c r="G1013341" s="26"/>
      <c r="H1013341" s="67"/>
      <c r="I1013341" s="68"/>
      <c r="J1013341" s="6"/>
      <c r="K1013341" s="69"/>
      <c r="L1013341" s="67"/>
      <c r="M1013341" s="67"/>
      <c r="N1013341" s="70"/>
      <c r="O1013341" s="67"/>
      <c r="P1013341" s="6"/>
      <c r="Q1013341" s="6"/>
      <c r="R1013341" s="71"/>
      <c r="S1013341" s="6"/>
      <c r="T1013341" s="6"/>
      <c r="U1013341" s="6"/>
      <c r="V1013341" s="9"/>
    </row>
    <row r="1013342" spans="1:22" customFormat="1">
      <c r="A1013342" s="2"/>
      <c r="B1013342" s="61"/>
      <c r="C1013342" s="52"/>
      <c r="D1013342" s="52"/>
      <c r="E1013342" s="6"/>
      <c r="F1013342" s="26"/>
      <c r="G1013342" s="26"/>
      <c r="H1013342" s="67"/>
      <c r="I1013342" s="68"/>
      <c r="J1013342" s="6"/>
      <c r="K1013342" s="69"/>
      <c r="L1013342" s="67"/>
      <c r="M1013342" s="67"/>
      <c r="N1013342" s="70"/>
      <c r="O1013342" s="67"/>
      <c r="P1013342" s="6"/>
      <c r="Q1013342" s="6"/>
      <c r="R1013342" s="71"/>
      <c r="S1013342" s="6"/>
      <c r="T1013342" s="6"/>
      <c r="U1013342" s="6"/>
      <c r="V1013342" s="9"/>
    </row>
    <row r="1013343" spans="1:22" customFormat="1">
      <c r="A1013343" s="2"/>
      <c r="B1013343" s="61"/>
      <c r="C1013343" s="52"/>
      <c r="D1013343" s="52"/>
      <c r="E1013343" s="6"/>
      <c r="F1013343" s="26"/>
      <c r="G1013343" s="26"/>
      <c r="H1013343" s="67"/>
      <c r="I1013343" s="68"/>
      <c r="J1013343" s="6"/>
      <c r="K1013343" s="69"/>
      <c r="L1013343" s="67"/>
      <c r="M1013343" s="67"/>
      <c r="N1013343" s="70"/>
      <c r="O1013343" s="67"/>
      <c r="P1013343" s="6"/>
      <c r="Q1013343" s="6"/>
      <c r="R1013343" s="71"/>
      <c r="S1013343" s="6"/>
      <c r="T1013343" s="6"/>
      <c r="U1013343" s="6"/>
      <c r="V1013343" s="9"/>
    </row>
    <row r="1013344" spans="1:22" customFormat="1">
      <c r="A1013344" s="2"/>
      <c r="B1013344" s="61"/>
      <c r="C1013344" s="52"/>
      <c r="D1013344" s="52"/>
      <c r="E1013344" s="6"/>
      <c r="F1013344" s="26"/>
      <c r="G1013344" s="26"/>
      <c r="H1013344" s="67"/>
      <c r="I1013344" s="68"/>
      <c r="J1013344" s="6"/>
      <c r="K1013344" s="69"/>
      <c r="L1013344" s="67"/>
      <c r="M1013344" s="67"/>
      <c r="N1013344" s="70"/>
      <c r="O1013344" s="67"/>
      <c r="P1013344" s="6"/>
      <c r="Q1013344" s="6"/>
      <c r="R1013344" s="71"/>
      <c r="S1013344" s="6"/>
      <c r="T1013344" s="6"/>
      <c r="U1013344" s="6"/>
      <c r="V1013344" s="9"/>
    </row>
    <row r="1013345" spans="1:22" customFormat="1">
      <c r="A1013345" s="2"/>
      <c r="B1013345" s="61"/>
      <c r="C1013345" s="52"/>
      <c r="D1013345" s="52"/>
      <c r="E1013345" s="6"/>
      <c r="F1013345" s="26"/>
      <c r="G1013345" s="26"/>
      <c r="H1013345" s="67"/>
      <c r="I1013345" s="68"/>
      <c r="J1013345" s="6"/>
      <c r="K1013345" s="69"/>
      <c r="L1013345" s="67"/>
      <c r="M1013345" s="67"/>
      <c r="N1013345" s="70"/>
      <c r="O1013345" s="67"/>
      <c r="P1013345" s="6"/>
      <c r="Q1013345" s="6"/>
      <c r="R1013345" s="71"/>
      <c r="S1013345" s="6"/>
      <c r="T1013345" s="6"/>
      <c r="U1013345" s="6"/>
      <c r="V1013345" s="9"/>
    </row>
    <row r="1013346" spans="1:22" customFormat="1">
      <c r="A1013346" s="2"/>
      <c r="B1013346" s="61"/>
      <c r="C1013346" s="52"/>
      <c r="D1013346" s="52"/>
      <c r="E1013346" s="6"/>
      <c r="F1013346" s="26"/>
      <c r="G1013346" s="26"/>
      <c r="H1013346" s="67"/>
      <c r="I1013346" s="68"/>
      <c r="J1013346" s="6"/>
      <c r="K1013346" s="69"/>
      <c r="L1013346" s="67"/>
      <c r="M1013346" s="67"/>
      <c r="N1013346" s="70"/>
      <c r="O1013346" s="67"/>
      <c r="P1013346" s="6"/>
      <c r="Q1013346" s="6"/>
      <c r="R1013346" s="71"/>
      <c r="S1013346" s="6"/>
      <c r="T1013346" s="6"/>
      <c r="U1013346" s="6"/>
      <c r="V1013346" s="9"/>
    </row>
    <row r="1013347" spans="1:22" customFormat="1">
      <c r="A1013347" s="2"/>
      <c r="B1013347" s="61"/>
      <c r="C1013347" s="52"/>
      <c r="D1013347" s="52"/>
      <c r="E1013347" s="6"/>
      <c r="F1013347" s="26"/>
      <c r="G1013347" s="26"/>
      <c r="H1013347" s="67"/>
      <c r="I1013347" s="68"/>
      <c r="J1013347" s="6"/>
      <c r="K1013347" s="69"/>
      <c r="L1013347" s="67"/>
      <c r="M1013347" s="67"/>
      <c r="N1013347" s="70"/>
      <c r="O1013347" s="67"/>
      <c r="P1013347" s="6"/>
      <c r="Q1013347" s="6"/>
      <c r="R1013347" s="71"/>
      <c r="S1013347" s="6"/>
      <c r="T1013347" s="6"/>
      <c r="U1013347" s="6"/>
      <c r="V1013347" s="9"/>
    </row>
    <row r="1013348" spans="1:22" customFormat="1">
      <c r="A1013348" s="2"/>
      <c r="B1013348" s="61"/>
      <c r="C1013348" s="52"/>
      <c r="D1013348" s="52"/>
      <c r="E1013348" s="6"/>
      <c r="F1013348" s="26"/>
      <c r="G1013348" s="26"/>
      <c r="H1013348" s="67"/>
      <c r="I1013348" s="68"/>
      <c r="J1013348" s="6"/>
      <c r="K1013348" s="69"/>
      <c r="L1013348" s="67"/>
      <c r="M1013348" s="67"/>
      <c r="N1013348" s="70"/>
      <c r="O1013348" s="67"/>
      <c r="P1013348" s="6"/>
      <c r="Q1013348" s="6"/>
      <c r="R1013348" s="71"/>
      <c r="S1013348" s="6"/>
      <c r="T1013348" s="6"/>
      <c r="U1013348" s="6"/>
      <c r="V1013348" s="9"/>
    </row>
    <row r="1013349" spans="1:22" customFormat="1">
      <c r="A1013349" s="2"/>
      <c r="B1013349" s="61"/>
      <c r="C1013349" s="52"/>
      <c r="D1013349" s="52"/>
      <c r="E1013349" s="6"/>
      <c r="F1013349" s="26"/>
      <c r="G1013349" s="26"/>
      <c r="H1013349" s="67"/>
      <c r="I1013349" s="68"/>
      <c r="J1013349" s="6"/>
      <c r="K1013349" s="69"/>
      <c r="L1013349" s="67"/>
      <c r="M1013349" s="67"/>
      <c r="N1013349" s="70"/>
      <c r="O1013349" s="67"/>
      <c r="P1013349" s="6"/>
      <c r="Q1013349" s="6"/>
      <c r="R1013349" s="71"/>
      <c r="S1013349" s="6"/>
      <c r="T1013349" s="6"/>
      <c r="U1013349" s="6"/>
      <c r="V1013349" s="9"/>
    </row>
    <row r="1013350" spans="1:22" customFormat="1">
      <c r="A1013350" s="2"/>
      <c r="B1013350" s="61"/>
      <c r="C1013350" s="52"/>
      <c r="D1013350" s="52"/>
      <c r="E1013350" s="6"/>
      <c r="F1013350" s="26"/>
      <c r="G1013350" s="26"/>
      <c r="H1013350" s="67"/>
      <c r="I1013350" s="68"/>
      <c r="J1013350" s="6"/>
      <c r="K1013350" s="69"/>
      <c r="L1013350" s="67"/>
      <c r="M1013350" s="67"/>
      <c r="N1013350" s="70"/>
      <c r="O1013350" s="67"/>
      <c r="P1013350" s="6"/>
      <c r="Q1013350" s="6"/>
      <c r="R1013350" s="71"/>
      <c r="S1013350" s="6"/>
      <c r="T1013350" s="6"/>
      <c r="U1013350" s="6"/>
      <c r="V1013350" s="9"/>
    </row>
    <row r="1013351" spans="1:22" customFormat="1">
      <c r="A1013351" s="2"/>
      <c r="B1013351" s="61"/>
      <c r="C1013351" s="52"/>
      <c r="D1013351" s="52"/>
      <c r="E1013351" s="6"/>
      <c r="F1013351" s="26"/>
      <c r="G1013351" s="26"/>
      <c r="H1013351" s="67"/>
      <c r="I1013351" s="68"/>
      <c r="J1013351" s="6"/>
      <c r="K1013351" s="69"/>
      <c r="L1013351" s="67"/>
      <c r="M1013351" s="67"/>
      <c r="N1013351" s="70"/>
      <c r="O1013351" s="67"/>
      <c r="P1013351" s="6"/>
      <c r="Q1013351" s="6"/>
      <c r="R1013351" s="71"/>
      <c r="S1013351" s="6"/>
      <c r="T1013351" s="6"/>
      <c r="U1013351" s="6"/>
      <c r="V1013351" s="9"/>
    </row>
    <row r="1013352" spans="1:22" customFormat="1">
      <c r="A1013352" s="2"/>
      <c r="B1013352" s="61"/>
      <c r="C1013352" s="52"/>
      <c r="D1013352" s="52"/>
      <c r="E1013352" s="6"/>
      <c r="F1013352" s="26"/>
      <c r="G1013352" s="26"/>
      <c r="H1013352" s="67"/>
      <c r="I1013352" s="68"/>
      <c r="J1013352" s="6"/>
      <c r="K1013352" s="69"/>
      <c r="L1013352" s="67"/>
      <c r="M1013352" s="67"/>
      <c r="N1013352" s="70"/>
      <c r="O1013352" s="67"/>
      <c r="P1013352" s="6"/>
      <c r="Q1013352" s="6"/>
      <c r="R1013352" s="71"/>
      <c r="S1013352" s="6"/>
      <c r="T1013352" s="6"/>
      <c r="U1013352" s="6"/>
      <c r="V1013352" s="9"/>
    </row>
    <row r="1013353" spans="1:22" customFormat="1">
      <c r="A1013353" s="2"/>
      <c r="B1013353" s="61"/>
      <c r="C1013353" s="52"/>
      <c r="D1013353" s="52"/>
      <c r="E1013353" s="6"/>
      <c r="F1013353" s="26"/>
      <c r="G1013353" s="26"/>
      <c r="H1013353" s="67"/>
      <c r="I1013353" s="68"/>
      <c r="J1013353" s="6"/>
      <c r="K1013353" s="69"/>
      <c r="L1013353" s="67"/>
      <c r="M1013353" s="67"/>
      <c r="N1013353" s="70"/>
      <c r="O1013353" s="67"/>
      <c r="P1013353" s="6"/>
      <c r="Q1013353" s="6"/>
      <c r="R1013353" s="71"/>
      <c r="S1013353" s="6"/>
      <c r="T1013353" s="6"/>
      <c r="U1013353" s="6"/>
      <c r="V1013353" s="9"/>
    </row>
    <row r="1013354" spans="1:22" customFormat="1">
      <c r="A1013354" s="2"/>
      <c r="B1013354" s="61"/>
      <c r="C1013354" s="52"/>
      <c r="D1013354" s="52"/>
      <c r="E1013354" s="6"/>
      <c r="F1013354" s="26"/>
      <c r="G1013354" s="26"/>
      <c r="H1013354" s="67"/>
      <c r="I1013354" s="68"/>
      <c r="J1013354" s="6"/>
      <c r="K1013354" s="69"/>
      <c r="L1013354" s="67"/>
      <c r="M1013354" s="67"/>
      <c r="N1013354" s="70"/>
      <c r="O1013354" s="67"/>
      <c r="P1013354" s="6"/>
      <c r="Q1013354" s="6"/>
      <c r="R1013354" s="71"/>
      <c r="S1013354" s="6"/>
      <c r="T1013354" s="6"/>
      <c r="U1013354" s="6"/>
      <c r="V1013354" s="9"/>
    </row>
    <row r="1013355" spans="1:22" customFormat="1">
      <c r="A1013355" s="2"/>
      <c r="B1013355" s="61"/>
      <c r="C1013355" s="52"/>
      <c r="D1013355" s="52"/>
      <c r="E1013355" s="6"/>
      <c r="F1013355" s="26"/>
      <c r="G1013355" s="26"/>
      <c r="H1013355" s="67"/>
      <c r="I1013355" s="68"/>
      <c r="J1013355" s="6"/>
      <c r="K1013355" s="69"/>
      <c r="L1013355" s="67"/>
      <c r="M1013355" s="67"/>
      <c r="N1013355" s="70"/>
      <c r="O1013355" s="67"/>
      <c r="P1013355" s="6"/>
      <c r="Q1013355" s="6"/>
      <c r="R1013355" s="71"/>
      <c r="S1013355" s="6"/>
      <c r="T1013355" s="6"/>
      <c r="U1013355" s="6"/>
      <c r="V1013355" s="9"/>
    </row>
    <row r="1013356" spans="1:22" customFormat="1">
      <c r="A1013356" s="2"/>
      <c r="B1013356" s="61"/>
      <c r="C1013356" s="52"/>
      <c r="D1013356" s="52"/>
      <c r="E1013356" s="6"/>
      <c r="F1013356" s="26"/>
      <c r="G1013356" s="26"/>
      <c r="H1013356" s="67"/>
      <c r="I1013356" s="68"/>
      <c r="J1013356" s="6"/>
      <c r="K1013356" s="69"/>
      <c r="L1013356" s="67"/>
      <c r="M1013356" s="67"/>
      <c r="N1013356" s="70"/>
      <c r="O1013356" s="67"/>
      <c r="P1013356" s="6"/>
      <c r="Q1013356" s="6"/>
      <c r="R1013356" s="71"/>
      <c r="S1013356" s="6"/>
      <c r="T1013356" s="6"/>
      <c r="U1013356" s="6"/>
      <c r="V1013356" s="9"/>
    </row>
    <row r="1013357" spans="1:22" customFormat="1">
      <c r="A1013357" s="2"/>
      <c r="B1013357" s="61"/>
      <c r="C1013357" s="52"/>
      <c r="D1013357" s="52"/>
      <c r="E1013357" s="6"/>
      <c r="F1013357" s="26"/>
      <c r="G1013357" s="26"/>
      <c r="H1013357" s="67"/>
      <c r="I1013357" s="68"/>
      <c r="J1013357" s="6"/>
      <c r="K1013357" s="69"/>
      <c r="L1013357" s="67"/>
      <c r="M1013357" s="67"/>
      <c r="N1013357" s="70"/>
      <c r="O1013357" s="67"/>
      <c r="P1013357" s="6"/>
      <c r="Q1013357" s="6"/>
      <c r="R1013357" s="71"/>
      <c r="S1013357" s="6"/>
      <c r="T1013357" s="6"/>
      <c r="U1013357" s="6"/>
      <c r="V1013357" s="9"/>
    </row>
    <row r="1013358" spans="1:22" customFormat="1">
      <c r="A1013358" s="2"/>
      <c r="B1013358" s="61"/>
      <c r="C1013358" s="52"/>
      <c r="D1013358" s="52"/>
      <c r="E1013358" s="6"/>
      <c r="F1013358" s="26"/>
      <c r="G1013358" s="26"/>
      <c r="H1013358" s="67"/>
      <c r="I1013358" s="68"/>
      <c r="J1013358" s="6"/>
      <c r="K1013358" s="69"/>
      <c r="L1013358" s="67"/>
      <c r="M1013358" s="67"/>
      <c r="N1013358" s="70"/>
      <c r="O1013358" s="67"/>
      <c r="P1013358" s="6"/>
      <c r="Q1013358" s="6"/>
      <c r="R1013358" s="71"/>
      <c r="S1013358" s="6"/>
      <c r="T1013358" s="6"/>
      <c r="U1013358" s="6"/>
      <c r="V1013358" s="9"/>
    </row>
    <row r="1013359" spans="1:22" customFormat="1">
      <c r="A1013359" s="2"/>
      <c r="B1013359" s="61"/>
      <c r="C1013359" s="52"/>
      <c r="D1013359" s="52"/>
      <c r="E1013359" s="6"/>
      <c r="F1013359" s="26"/>
      <c r="G1013359" s="26"/>
      <c r="H1013359" s="67"/>
      <c r="I1013359" s="68"/>
      <c r="J1013359" s="6"/>
      <c r="K1013359" s="69"/>
      <c r="L1013359" s="67"/>
      <c r="M1013359" s="67"/>
      <c r="N1013359" s="70"/>
      <c r="O1013359" s="67"/>
      <c r="P1013359" s="6"/>
      <c r="Q1013359" s="6"/>
      <c r="R1013359" s="71"/>
      <c r="S1013359" s="6"/>
      <c r="T1013359" s="6"/>
      <c r="U1013359" s="6"/>
      <c r="V1013359" s="9"/>
    </row>
    <row r="1013360" spans="1:22" customFormat="1">
      <c r="A1013360" s="2"/>
      <c r="B1013360" s="61"/>
      <c r="C1013360" s="52"/>
      <c r="D1013360" s="52"/>
      <c r="E1013360" s="6"/>
      <c r="F1013360" s="26"/>
      <c r="G1013360" s="26"/>
      <c r="H1013360" s="67"/>
      <c r="I1013360" s="68"/>
      <c r="J1013360" s="6"/>
      <c r="K1013360" s="69"/>
      <c r="L1013360" s="67"/>
      <c r="M1013360" s="67"/>
      <c r="N1013360" s="70"/>
      <c r="O1013360" s="67"/>
      <c r="P1013360" s="6"/>
      <c r="Q1013360" s="6"/>
      <c r="R1013360" s="71"/>
      <c r="S1013360" s="6"/>
      <c r="T1013360" s="6"/>
      <c r="U1013360" s="6"/>
      <c r="V1013360" s="9"/>
    </row>
    <row r="1013361" spans="1:22" customFormat="1">
      <c r="A1013361" s="2"/>
      <c r="B1013361" s="61"/>
      <c r="C1013361" s="52"/>
      <c r="D1013361" s="52"/>
      <c r="E1013361" s="6"/>
      <c r="F1013361" s="26"/>
      <c r="G1013361" s="26"/>
      <c r="H1013361" s="67"/>
      <c r="I1013361" s="68"/>
      <c r="J1013361" s="6"/>
      <c r="K1013361" s="69"/>
      <c r="L1013361" s="67"/>
      <c r="M1013361" s="67"/>
      <c r="N1013361" s="70"/>
      <c r="O1013361" s="67"/>
      <c r="P1013361" s="6"/>
      <c r="Q1013361" s="6"/>
      <c r="R1013361" s="71"/>
      <c r="S1013361" s="6"/>
      <c r="T1013361" s="6"/>
      <c r="U1013361" s="6"/>
      <c r="V1013361" s="9"/>
    </row>
    <row r="1013362" spans="1:22" customFormat="1">
      <c r="A1013362" s="2"/>
      <c r="B1013362" s="61"/>
      <c r="C1013362" s="52"/>
      <c r="D1013362" s="52"/>
      <c r="E1013362" s="6"/>
      <c r="F1013362" s="26"/>
      <c r="G1013362" s="26"/>
      <c r="H1013362" s="67"/>
      <c r="I1013362" s="68"/>
      <c r="J1013362" s="6"/>
      <c r="K1013362" s="69"/>
      <c r="L1013362" s="67"/>
      <c r="M1013362" s="67"/>
      <c r="N1013362" s="70"/>
      <c r="O1013362" s="67"/>
      <c r="P1013362" s="6"/>
      <c r="Q1013362" s="6"/>
      <c r="R1013362" s="71"/>
      <c r="S1013362" s="6"/>
      <c r="T1013362" s="6"/>
      <c r="U1013362" s="6"/>
      <c r="V1013362" s="9"/>
    </row>
    <row r="1013363" spans="1:22" customFormat="1">
      <c r="A1013363" s="2"/>
      <c r="B1013363" s="61"/>
      <c r="C1013363" s="52"/>
      <c r="D1013363" s="52"/>
      <c r="E1013363" s="6"/>
      <c r="F1013363" s="26"/>
      <c r="G1013363" s="26"/>
      <c r="H1013363" s="67"/>
      <c r="I1013363" s="68"/>
      <c r="J1013363" s="6"/>
      <c r="K1013363" s="69"/>
      <c r="L1013363" s="67"/>
      <c r="M1013363" s="67"/>
      <c r="N1013363" s="70"/>
      <c r="O1013363" s="67"/>
      <c r="P1013363" s="6"/>
      <c r="Q1013363" s="6"/>
      <c r="R1013363" s="71"/>
      <c r="S1013363" s="6"/>
      <c r="T1013363" s="6"/>
      <c r="U1013363" s="6"/>
      <c r="V1013363" s="9"/>
    </row>
    <row r="1013364" spans="1:22" customFormat="1">
      <c r="A1013364" s="2"/>
      <c r="B1013364" s="61"/>
      <c r="C1013364" s="52"/>
      <c r="D1013364" s="52"/>
      <c r="E1013364" s="6"/>
      <c r="F1013364" s="26"/>
      <c r="G1013364" s="26"/>
      <c r="H1013364" s="67"/>
      <c r="I1013364" s="68"/>
      <c r="J1013364" s="6"/>
      <c r="K1013364" s="69"/>
      <c r="L1013364" s="67"/>
      <c r="M1013364" s="67"/>
      <c r="N1013364" s="70"/>
      <c r="O1013364" s="67"/>
      <c r="P1013364" s="6"/>
      <c r="Q1013364" s="6"/>
      <c r="R1013364" s="71"/>
      <c r="S1013364" s="6"/>
      <c r="T1013364" s="6"/>
      <c r="U1013364" s="6"/>
      <c r="V1013364" s="9"/>
    </row>
    <row r="1013365" spans="1:22" customFormat="1">
      <c r="A1013365" s="2"/>
      <c r="B1013365" s="61"/>
      <c r="C1013365" s="52"/>
      <c r="D1013365" s="52"/>
      <c r="E1013365" s="6"/>
      <c r="F1013365" s="26"/>
      <c r="G1013365" s="26"/>
      <c r="H1013365" s="67"/>
      <c r="I1013365" s="68"/>
      <c r="J1013365" s="6"/>
      <c r="K1013365" s="69"/>
      <c r="L1013365" s="67"/>
      <c r="M1013365" s="67"/>
      <c r="N1013365" s="70"/>
      <c r="O1013365" s="67"/>
      <c r="P1013365" s="6"/>
      <c r="Q1013365" s="6"/>
      <c r="R1013365" s="71"/>
      <c r="S1013365" s="6"/>
      <c r="T1013365" s="6"/>
      <c r="U1013365" s="6"/>
      <c r="V1013365" s="9"/>
    </row>
    <row r="1013366" spans="1:22" customFormat="1">
      <c r="A1013366" s="2"/>
      <c r="B1013366" s="61"/>
      <c r="C1013366" s="52"/>
      <c r="D1013366" s="52"/>
      <c r="E1013366" s="6"/>
      <c r="F1013366" s="26"/>
      <c r="G1013366" s="26"/>
      <c r="H1013366" s="67"/>
      <c r="I1013366" s="68"/>
      <c r="J1013366" s="6"/>
      <c r="K1013366" s="69"/>
      <c r="L1013366" s="67"/>
      <c r="M1013366" s="67"/>
      <c r="N1013366" s="70"/>
      <c r="O1013366" s="67"/>
      <c r="P1013366" s="6"/>
      <c r="Q1013366" s="6"/>
      <c r="R1013366" s="71"/>
      <c r="S1013366" s="6"/>
      <c r="T1013366" s="6"/>
      <c r="U1013366" s="6"/>
      <c r="V1013366" s="9"/>
    </row>
    <row r="1013367" spans="1:22" customFormat="1">
      <c r="A1013367" s="2"/>
      <c r="B1013367" s="61"/>
      <c r="C1013367" s="52"/>
      <c r="D1013367" s="52"/>
      <c r="E1013367" s="6"/>
      <c r="F1013367" s="26"/>
      <c r="G1013367" s="26"/>
      <c r="H1013367" s="67"/>
      <c r="I1013367" s="68"/>
      <c r="J1013367" s="6"/>
      <c r="K1013367" s="69"/>
      <c r="L1013367" s="67"/>
      <c r="M1013367" s="67"/>
      <c r="N1013367" s="70"/>
      <c r="O1013367" s="67"/>
      <c r="P1013367" s="6"/>
      <c r="Q1013367" s="6"/>
      <c r="R1013367" s="71"/>
      <c r="S1013367" s="6"/>
      <c r="T1013367" s="6"/>
      <c r="U1013367" s="6"/>
      <c r="V1013367" s="9"/>
    </row>
    <row r="1013368" spans="1:22" customFormat="1">
      <c r="A1013368" s="2"/>
      <c r="B1013368" s="61"/>
      <c r="C1013368" s="52"/>
      <c r="D1013368" s="52"/>
      <c r="E1013368" s="6"/>
      <c r="F1013368" s="26"/>
      <c r="G1013368" s="26"/>
      <c r="H1013368" s="67"/>
      <c r="I1013368" s="68"/>
      <c r="J1013368" s="6"/>
      <c r="K1013368" s="69"/>
      <c r="L1013368" s="67"/>
      <c r="M1013368" s="67"/>
      <c r="N1013368" s="70"/>
      <c r="O1013368" s="67"/>
      <c r="P1013368" s="6"/>
      <c r="Q1013368" s="6"/>
      <c r="R1013368" s="71"/>
      <c r="S1013368" s="6"/>
      <c r="T1013368" s="6"/>
      <c r="U1013368" s="6"/>
      <c r="V1013368" s="9"/>
    </row>
    <row r="1013369" spans="1:22" customFormat="1">
      <c r="A1013369" s="2"/>
      <c r="B1013369" s="61"/>
      <c r="C1013369" s="52"/>
      <c r="D1013369" s="52"/>
      <c r="E1013369" s="6"/>
      <c r="F1013369" s="26"/>
      <c r="G1013369" s="26"/>
      <c r="H1013369" s="67"/>
      <c r="I1013369" s="68"/>
      <c r="J1013369" s="6"/>
      <c r="K1013369" s="69"/>
      <c r="L1013369" s="67"/>
      <c r="M1013369" s="67"/>
      <c r="N1013369" s="70"/>
      <c r="O1013369" s="67"/>
      <c r="P1013369" s="6"/>
      <c r="Q1013369" s="6"/>
      <c r="R1013369" s="71"/>
      <c r="S1013369" s="6"/>
      <c r="T1013369" s="6"/>
      <c r="U1013369" s="6"/>
      <c r="V1013369" s="9"/>
    </row>
    <row r="1013370" spans="1:22" customFormat="1">
      <c r="A1013370" s="2"/>
      <c r="B1013370" s="61"/>
      <c r="C1013370" s="52"/>
      <c r="D1013370" s="52"/>
      <c r="E1013370" s="6"/>
      <c r="F1013370" s="26"/>
      <c r="G1013370" s="26"/>
      <c r="H1013370" s="67"/>
      <c r="I1013370" s="68"/>
      <c r="J1013370" s="6"/>
      <c r="K1013370" s="69"/>
      <c r="L1013370" s="67"/>
      <c r="M1013370" s="67"/>
      <c r="N1013370" s="70"/>
      <c r="O1013370" s="67"/>
      <c r="P1013370" s="6"/>
      <c r="Q1013370" s="6"/>
      <c r="R1013370" s="71"/>
      <c r="S1013370" s="6"/>
      <c r="T1013370" s="6"/>
      <c r="U1013370" s="6"/>
      <c r="V1013370" s="9"/>
    </row>
    <row r="1013371" spans="1:22" customFormat="1">
      <c r="A1013371" s="2"/>
      <c r="B1013371" s="61"/>
      <c r="C1013371" s="52"/>
      <c r="D1013371" s="52"/>
      <c r="E1013371" s="6"/>
      <c r="F1013371" s="26"/>
      <c r="G1013371" s="26"/>
      <c r="H1013371" s="67"/>
      <c r="I1013371" s="68"/>
      <c r="J1013371" s="6"/>
      <c r="K1013371" s="69"/>
      <c r="L1013371" s="67"/>
      <c r="M1013371" s="67"/>
      <c r="N1013371" s="70"/>
      <c r="O1013371" s="67"/>
      <c r="P1013371" s="6"/>
      <c r="Q1013371" s="6"/>
      <c r="R1013371" s="71"/>
      <c r="S1013371" s="6"/>
      <c r="T1013371" s="6"/>
      <c r="U1013371" s="6"/>
      <c r="V1013371" s="9"/>
    </row>
    <row r="1013372" spans="1:22" customFormat="1">
      <c r="A1013372" s="2"/>
      <c r="B1013372" s="61"/>
      <c r="C1013372" s="52"/>
      <c r="D1013372" s="52"/>
      <c r="E1013372" s="6"/>
      <c r="F1013372" s="26"/>
      <c r="G1013372" s="26"/>
      <c r="H1013372" s="67"/>
      <c r="I1013372" s="68"/>
      <c r="J1013372" s="6"/>
      <c r="K1013372" s="69"/>
      <c r="L1013372" s="67"/>
      <c r="M1013372" s="67"/>
      <c r="N1013372" s="70"/>
      <c r="O1013372" s="67"/>
      <c r="P1013372" s="6"/>
      <c r="Q1013372" s="6"/>
      <c r="R1013372" s="71"/>
      <c r="S1013372" s="6"/>
      <c r="T1013372" s="6"/>
      <c r="U1013372" s="6"/>
      <c r="V1013372" s="9"/>
    </row>
    <row r="1013373" spans="1:22" customFormat="1">
      <c r="A1013373" s="2"/>
      <c r="B1013373" s="61"/>
      <c r="C1013373" s="52"/>
      <c r="D1013373" s="52"/>
      <c r="E1013373" s="6"/>
      <c r="F1013373" s="26"/>
      <c r="G1013373" s="26"/>
      <c r="H1013373" s="67"/>
      <c r="I1013373" s="68"/>
      <c r="J1013373" s="6"/>
      <c r="K1013373" s="69"/>
      <c r="L1013373" s="67"/>
      <c r="M1013373" s="67"/>
      <c r="N1013373" s="70"/>
      <c r="O1013373" s="67"/>
      <c r="P1013373" s="6"/>
      <c r="Q1013373" s="6"/>
      <c r="R1013373" s="71"/>
      <c r="S1013373" s="6"/>
      <c r="T1013373" s="6"/>
      <c r="U1013373" s="6"/>
      <c r="V1013373" s="9"/>
    </row>
    <row r="1013374" spans="1:22" customFormat="1">
      <c r="A1013374" s="2"/>
      <c r="B1013374" s="61"/>
      <c r="C1013374" s="52"/>
      <c r="D1013374" s="52"/>
      <c r="E1013374" s="6"/>
      <c r="F1013374" s="26"/>
      <c r="G1013374" s="26"/>
      <c r="H1013374" s="67"/>
      <c r="I1013374" s="68"/>
      <c r="J1013374" s="6"/>
      <c r="K1013374" s="69"/>
      <c r="L1013374" s="67"/>
      <c r="M1013374" s="67"/>
      <c r="N1013374" s="70"/>
      <c r="O1013374" s="67"/>
      <c r="P1013374" s="6"/>
      <c r="Q1013374" s="6"/>
      <c r="R1013374" s="71"/>
      <c r="S1013374" s="6"/>
      <c r="T1013374" s="6"/>
      <c r="U1013374" s="6"/>
      <c r="V1013374" s="9"/>
    </row>
    <row r="1013375" spans="1:22" customFormat="1">
      <c r="A1013375" s="2"/>
      <c r="B1013375" s="61"/>
      <c r="C1013375" s="52"/>
      <c r="D1013375" s="52"/>
      <c r="E1013375" s="6"/>
      <c r="F1013375" s="26"/>
      <c r="G1013375" s="26"/>
      <c r="H1013375" s="67"/>
      <c r="I1013375" s="68"/>
      <c r="J1013375" s="6"/>
      <c r="K1013375" s="69"/>
      <c r="L1013375" s="67"/>
      <c r="M1013375" s="67"/>
      <c r="N1013375" s="70"/>
      <c r="O1013375" s="67"/>
      <c r="P1013375" s="6"/>
      <c r="Q1013375" s="6"/>
      <c r="R1013375" s="71"/>
      <c r="S1013375" s="6"/>
      <c r="T1013375" s="6"/>
      <c r="U1013375" s="6"/>
      <c r="V1013375" s="9"/>
    </row>
    <row r="1013376" spans="1:22" customFormat="1">
      <c r="A1013376" s="2"/>
      <c r="B1013376" s="61"/>
      <c r="C1013376" s="52"/>
      <c r="D1013376" s="52"/>
      <c r="E1013376" s="6"/>
      <c r="F1013376" s="26"/>
      <c r="G1013376" s="26"/>
      <c r="H1013376" s="67"/>
      <c r="I1013376" s="68"/>
      <c r="J1013376" s="6"/>
      <c r="K1013376" s="69"/>
      <c r="L1013376" s="67"/>
      <c r="M1013376" s="67"/>
      <c r="N1013376" s="70"/>
      <c r="O1013376" s="67"/>
      <c r="P1013376" s="6"/>
      <c r="Q1013376" s="6"/>
      <c r="R1013376" s="71"/>
      <c r="S1013376" s="6"/>
      <c r="T1013376" s="6"/>
      <c r="U1013376" s="6"/>
      <c r="V1013376" s="9"/>
    </row>
    <row r="1013377" spans="1:22" customFormat="1">
      <c r="A1013377" s="2"/>
      <c r="B1013377" s="61"/>
      <c r="C1013377" s="52"/>
      <c r="D1013377" s="52"/>
      <c r="E1013377" s="6"/>
      <c r="F1013377" s="26"/>
      <c r="G1013377" s="26"/>
      <c r="H1013377" s="67"/>
      <c r="I1013377" s="68"/>
      <c r="J1013377" s="6"/>
      <c r="K1013377" s="69"/>
      <c r="L1013377" s="67"/>
      <c r="M1013377" s="67"/>
      <c r="N1013377" s="70"/>
      <c r="O1013377" s="67"/>
      <c r="P1013377" s="6"/>
      <c r="Q1013377" s="6"/>
      <c r="R1013377" s="71"/>
      <c r="S1013377" s="6"/>
      <c r="T1013377" s="6"/>
      <c r="U1013377" s="6"/>
      <c r="V1013377" s="9"/>
    </row>
    <row r="1013378" spans="1:22" customFormat="1">
      <c r="A1013378" s="2"/>
      <c r="B1013378" s="61"/>
      <c r="C1013378" s="52"/>
      <c r="D1013378" s="52"/>
      <c r="E1013378" s="6"/>
      <c r="F1013378" s="26"/>
      <c r="G1013378" s="26"/>
      <c r="H1013378" s="67"/>
      <c r="I1013378" s="68"/>
      <c r="J1013378" s="6"/>
      <c r="K1013378" s="69"/>
      <c r="L1013378" s="67"/>
      <c r="M1013378" s="67"/>
      <c r="N1013378" s="70"/>
      <c r="O1013378" s="67"/>
      <c r="P1013378" s="6"/>
      <c r="Q1013378" s="6"/>
      <c r="R1013378" s="71"/>
      <c r="S1013378" s="6"/>
      <c r="T1013378" s="6"/>
      <c r="U1013378" s="6"/>
      <c r="V1013378" s="9"/>
    </row>
    <row r="1013379" spans="1:22" customFormat="1">
      <c r="A1013379" s="2"/>
      <c r="B1013379" s="61"/>
      <c r="C1013379" s="52"/>
      <c r="D1013379" s="52"/>
      <c r="E1013379" s="6"/>
      <c r="F1013379" s="26"/>
      <c r="G1013379" s="26"/>
      <c r="H1013379" s="67"/>
      <c r="I1013379" s="68"/>
      <c r="J1013379" s="6"/>
      <c r="K1013379" s="69"/>
      <c r="L1013379" s="67"/>
      <c r="M1013379" s="67"/>
      <c r="N1013379" s="70"/>
      <c r="O1013379" s="67"/>
      <c r="P1013379" s="6"/>
      <c r="Q1013379" s="6"/>
      <c r="R1013379" s="71"/>
      <c r="S1013379" s="6"/>
      <c r="T1013379" s="6"/>
      <c r="U1013379" s="6"/>
      <c r="V1013379" s="9"/>
    </row>
    <row r="1013380" spans="1:22" customFormat="1">
      <c r="A1013380" s="2"/>
      <c r="B1013380" s="61"/>
      <c r="C1013380" s="52"/>
      <c r="D1013380" s="52"/>
      <c r="E1013380" s="6"/>
      <c r="F1013380" s="26"/>
      <c r="G1013380" s="26"/>
      <c r="H1013380" s="67"/>
      <c r="I1013380" s="68"/>
      <c r="J1013380" s="6"/>
      <c r="K1013380" s="69"/>
      <c r="L1013380" s="67"/>
      <c r="M1013380" s="67"/>
      <c r="N1013380" s="70"/>
      <c r="O1013380" s="67"/>
      <c r="P1013380" s="6"/>
      <c r="Q1013380" s="6"/>
      <c r="R1013380" s="71"/>
      <c r="S1013380" s="6"/>
      <c r="T1013380" s="6"/>
      <c r="U1013380" s="6"/>
      <c r="V1013380" s="9"/>
    </row>
    <row r="1013381" spans="1:22" customFormat="1">
      <c r="A1013381" s="2"/>
      <c r="B1013381" s="61"/>
      <c r="C1013381" s="52"/>
      <c r="D1013381" s="52"/>
      <c r="E1013381" s="6"/>
      <c r="F1013381" s="26"/>
      <c r="G1013381" s="26"/>
      <c r="H1013381" s="67"/>
      <c r="I1013381" s="68"/>
      <c r="J1013381" s="6"/>
      <c r="K1013381" s="69"/>
      <c r="L1013381" s="67"/>
      <c r="M1013381" s="67"/>
      <c r="N1013381" s="70"/>
      <c r="O1013381" s="67"/>
      <c r="P1013381" s="6"/>
      <c r="Q1013381" s="6"/>
      <c r="R1013381" s="71"/>
      <c r="S1013381" s="6"/>
      <c r="T1013381" s="6"/>
      <c r="U1013381" s="6"/>
      <c r="V1013381" s="9"/>
    </row>
    <row r="1013382" spans="1:22" customFormat="1">
      <c r="A1013382" s="2"/>
      <c r="B1013382" s="61"/>
      <c r="C1013382" s="52"/>
      <c r="D1013382" s="52"/>
      <c r="E1013382" s="6"/>
      <c r="F1013382" s="26"/>
      <c r="G1013382" s="26"/>
      <c r="H1013382" s="67"/>
      <c r="I1013382" s="68"/>
      <c r="J1013382" s="6"/>
      <c r="K1013382" s="69"/>
      <c r="L1013382" s="67"/>
      <c r="M1013382" s="67"/>
      <c r="N1013382" s="70"/>
      <c r="O1013382" s="67"/>
      <c r="P1013382" s="6"/>
      <c r="Q1013382" s="6"/>
      <c r="R1013382" s="71"/>
      <c r="S1013382" s="6"/>
      <c r="T1013382" s="6"/>
      <c r="U1013382" s="6"/>
      <c r="V1013382" s="9"/>
    </row>
    <row r="1013383" spans="1:22" customFormat="1">
      <c r="A1013383" s="2"/>
      <c r="B1013383" s="61"/>
      <c r="C1013383" s="52"/>
      <c r="D1013383" s="52"/>
      <c r="E1013383" s="6"/>
      <c r="F1013383" s="26"/>
      <c r="G1013383" s="26"/>
      <c r="H1013383" s="67"/>
      <c r="I1013383" s="68"/>
      <c r="J1013383" s="6"/>
      <c r="K1013383" s="69"/>
      <c r="L1013383" s="67"/>
      <c r="M1013383" s="67"/>
      <c r="N1013383" s="70"/>
      <c r="O1013383" s="67"/>
      <c r="P1013383" s="6"/>
      <c r="Q1013383" s="6"/>
      <c r="R1013383" s="71"/>
      <c r="S1013383" s="6"/>
      <c r="T1013383" s="6"/>
      <c r="U1013383" s="6"/>
      <c r="V1013383" s="9"/>
    </row>
    <row r="1013384" spans="1:22" customFormat="1">
      <c r="A1013384" s="2"/>
      <c r="B1013384" s="61"/>
      <c r="C1013384" s="52"/>
      <c r="D1013384" s="52"/>
      <c r="E1013384" s="6"/>
      <c r="F1013384" s="26"/>
      <c r="G1013384" s="26"/>
      <c r="H1013384" s="67"/>
      <c r="I1013384" s="68"/>
      <c r="J1013384" s="6"/>
      <c r="K1013384" s="69"/>
      <c r="L1013384" s="67"/>
      <c r="M1013384" s="67"/>
      <c r="N1013384" s="70"/>
      <c r="O1013384" s="67"/>
      <c r="P1013384" s="6"/>
      <c r="Q1013384" s="6"/>
      <c r="R1013384" s="71"/>
      <c r="S1013384" s="6"/>
      <c r="T1013384" s="6"/>
      <c r="U1013384" s="6"/>
      <c r="V1013384" s="9"/>
    </row>
    <row r="1013385" spans="1:22" customFormat="1">
      <c r="A1013385" s="2"/>
      <c r="B1013385" s="61"/>
      <c r="C1013385" s="52"/>
      <c r="D1013385" s="52"/>
      <c r="E1013385" s="6"/>
      <c r="F1013385" s="26"/>
      <c r="G1013385" s="26"/>
      <c r="H1013385" s="67"/>
      <c r="I1013385" s="68"/>
      <c r="J1013385" s="6"/>
      <c r="K1013385" s="69"/>
      <c r="L1013385" s="67"/>
      <c r="M1013385" s="67"/>
      <c r="N1013385" s="70"/>
      <c r="O1013385" s="67"/>
      <c r="P1013385" s="6"/>
      <c r="Q1013385" s="6"/>
      <c r="R1013385" s="71"/>
      <c r="S1013385" s="6"/>
      <c r="T1013385" s="6"/>
      <c r="U1013385" s="6"/>
      <c r="V1013385" s="9"/>
    </row>
    <row r="1013386" spans="1:22" customFormat="1">
      <c r="A1013386" s="2"/>
      <c r="B1013386" s="61"/>
      <c r="C1013386" s="52"/>
      <c r="D1013386" s="52"/>
      <c r="E1013386" s="6"/>
      <c r="F1013386" s="26"/>
      <c r="G1013386" s="26"/>
      <c r="H1013386" s="67"/>
      <c r="I1013386" s="68"/>
      <c r="J1013386" s="6"/>
      <c r="K1013386" s="69"/>
      <c r="L1013386" s="67"/>
      <c r="M1013386" s="67"/>
      <c r="N1013386" s="70"/>
      <c r="O1013386" s="67"/>
      <c r="P1013386" s="6"/>
      <c r="Q1013386" s="6"/>
      <c r="R1013386" s="71"/>
      <c r="S1013386" s="6"/>
      <c r="T1013386" s="6"/>
      <c r="U1013386" s="6"/>
      <c r="V1013386" s="9"/>
    </row>
    <row r="1013387" spans="1:22" customFormat="1">
      <c r="A1013387" s="2"/>
      <c r="B1013387" s="61"/>
      <c r="C1013387" s="52"/>
      <c r="D1013387" s="52"/>
      <c r="E1013387" s="6"/>
      <c r="F1013387" s="26"/>
      <c r="G1013387" s="26"/>
      <c r="H1013387" s="67"/>
      <c r="I1013387" s="68"/>
      <c r="J1013387" s="6"/>
      <c r="K1013387" s="69"/>
      <c r="L1013387" s="67"/>
      <c r="M1013387" s="67"/>
      <c r="N1013387" s="70"/>
      <c r="O1013387" s="67"/>
      <c r="P1013387" s="6"/>
      <c r="Q1013387" s="6"/>
      <c r="R1013387" s="71"/>
      <c r="S1013387" s="6"/>
      <c r="T1013387" s="6"/>
      <c r="U1013387" s="6"/>
      <c r="V1013387" s="9"/>
    </row>
    <row r="1013388" spans="1:22" customFormat="1">
      <c r="A1013388" s="2"/>
      <c r="B1013388" s="61"/>
      <c r="C1013388" s="52"/>
      <c r="D1013388" s="52"/>
      <c r="E1013388" s="6"/>
      <c r="F1013388" s="26"/>
      <c r="G1013388" s="26"/>
      <c r="H1013388" s="67"/>
      <c r="I1013388" s="68"/>
      <c r="J1013388" s="6"/>
      <c r="K1013388" s="69"/>
      <c r="L1013388" s="67"/>
      <c r="M1013388" s="67"/>
      <c r="N1013388" s="70"/>
      <c r="O1013388" s="67"/>
      <c r="P1013388" s="6"/>
      <c r="Q1013388" s="6"/>
      <c r="R1013388" s="71"/>
      <c r="S1013388" s="6"/>
      <c r="T1013388" s="6"/>
      <c r="U1013388" s="6"/>
      <c r="V1013388" s="9"/>
    </row>
    <row r="1013389" spans="1:22" customFormat="1">
      <c r="A1013389" s="2"/>
      <c r="B1013389" s="61"/>
      <c r="C1013389" s="52"/>
      <c r="D1013389" s="52"/>
      <c r="E1013389" s="6"/>
      <c r="F1013389" s="26"/>
      <c r="G1013389" s="26"/>
      <c r="H1013389" s="67"/>
      <c r="I1013389" s="68"/>
      <c r="J1013389" s="6"/>
      <c r="K1013389" s="69"/>
      <c r="L1013389" s="67"/>
      <c r="M1013389" s="67"/>
      <c r="N1013389" s="70"/>
      <c r="O1013389" s="67"/>
      <c r="P1013389" s="6"/>
      <c r="Q1013389" s="6"/>
      <c r="R1013389" s="71"/>
      <c r="S1013389" s="6"/>
      <c r="T1013389" s="6"/>
      <c r="U1013389" s="6"/>
      <c r="V1013389" s="9"/>
    </row>
    <row r="1013390" spans="1:22" customFormat="1">
      <c r="A1013390" s="2"/>
      <c r="B1013390" s="61"/>
      <c r="C1013390" s="52"/>
      <c r="D1013390" s="52"/>
      <c r="E1013390" s="6"/>
      <c r="F1013390" s="26"/>
      <c r="G1013390" s="26"/>
      <c r="H1013390" s="67"/>
      <c r="I1013390" s="68"/>
      <c r="J1013390" s="6"/>
      <c r="K1013390" s="69"/>
      <c r="L1013390" s="67"/>
      <c r="M1013390" s="67"/>
      <c r="N1013390" s="70"/>
      <c r="O1013390" s="67"/>
      <c r="P1013390" s="6"/>
      <c r="Q1013390" s="6"/>
      <c r="R1013390" s="71"/>
      <c r="S1013390" s="6"/>
      <c r="T1013390" s="6"/>
      <c r="U1013390" s="6"/>
      <c r="V1013390" s="9"/>
    </row>
    <row r="1013391" spans="1:22" customFormat="1">
      <c r="A1013391" s="2"/>
      <c r="B1013391" s="61"/>
      <c r="C1013391" s="52"/>
      <c r="D1013391" s="52"/>
      <c r="E1013391" s="6"/>
      <c r="F1013391" s="26"/>
      <c r="G1013391" s="26"/>
      <c r="H1013391" s="67"/>
      <c r="I1013391" s="68"/>
      <c r="J1013391" s="6"/>
      <c r="K1013391" s="69"/>
      <c r="L1013391" s="67"/>
      <c r="M1013391" s="67"/>
      <c r="N1013391" s="70"/>
      <c r="O1013391" s="67"/>
      <c r="P1013391" s="6"/>
      <c r="Q1013391" s="6"/>
      <c r="R1013391" s="71"/>
      <c r="S1013391" s="6"/>
      <c r="T1013391" s="6"/>
      <c r="U1013391" s="6"/>
      <c r="V1013391" s="9"/>
    </row>
    <row r="1013392" spans="1:22" customFormat="1">
      <c r="A1013392" s="2"/>
      <c r="B1013392" s="61"/>
      <c r="C1013392" s="52"/>
      <c r="D1013392" s="52"/>
      <c r="E1013392" s="6"/>
      <c r="F1013392" s="26"/>
      <c r="G1013392" s="26"/>
      <c r="H1013392" s="67"/>
      <c r="I1013392" s="68"/>
      <c r="J1013392" s="6"/>
      <c r="K1013392" s="69"/>
      <c r="L1013392" s="67"/>
      <c r="M1013392" s="67"/>
      <c r="N1013392" s="70"/>
      <c r="O1013392" s="67"/>
      <c r="P1013392" s="6"/>
      <c r="Q1013392" s="6"/>
      <c r="R1013392" s="71"/>
      <c r="S1013392" s="6"/>
      <c r="T1013392" s="6"/>
      <c r="U1013392" s="6"/>
      <c r="V1013392" s="9"/>
    </row>
    <row r="1013393" spans="1:22" customFormat="1">
      <c r="A1013393" s="2"/>
      <c r="B1013393" s="61"/>
      <c r="C1013393" s="52"/>
      <c r="D1013393" s="52"/>
      <c r="E1013393" s="6"/>
      <c r="F1013393" s="26"/>
      <c r="G1013393" s="26"/>
      <c r="H1013393" s="67"/>
      <c r="I1013393" s="68"/>
      <c r="J1013393" s="6"/>
      <c r="K1013393" s="69"/>
      <c r="L1013393" s="67"/>
      <c r="M1013393" s="67"/>
      <c r="N1013393" s="70"/>
      <c r="O1013393" s="67"/>
      <c r="P1013393" s="6"/>
      <c r="Q1013393" s="6"/>
      <c r="R1013393" s="71"/>
      <c r="S1013393" s="6"/>
      <c r="T1013393" s="6"/>
      <c r="U1013393" s="6"/>
      <c r="V1013393" s="9"/>
    </row>
    <row r="1013394" spans="1:22" customFormat="1">
      <c r="A1013394" s="2"/>
      <c r="B1013394" s="61"/>
      <c r="C1013394" s="52"/>
      <c r="D1013394" s="52"/>
      <c r="E1013394" s="6"/>
      <c r="F1013394" s="26"/>
      <c r="G1013394" s="26"/>
      <c r="H1013394" s="67"/>
      <c r="I1013394" s="68"/>
      <c r="J1013394" s="6"/>
      <c r="K1013394" s="69"/>
      <c r="L1013394" s="67"/>
      <c r="M1013394" s="67"/>
      <c r="N1013394" s="70"/>
      <c r="O1013394" s="67"/>
      <c r="P1013394" s="6"/>
      <c r="Q1013394" s="6"/>
      <c r="R1013394" s="71"/>
      <c r="S1013394" s="6"/>
      <c r="T1013394" s="6"/>
      <c r="U1013394" s="6"/>
      <c r="V1013394" s="9"/>
    </row>
    <row r="1013395" spans="1:22" customFormat="1">
      <c r="A1013395" s="2"/>
      <c r="B1013395" s="61"/>
      <c r="C1013395" s="52"/>
      <c r="D1013395" s="52"/>
      <c r="E1013395" s="6"/>
      <c r="F1013395" s="26"/>
      <c r="G1013395" s="26"/>
      <c r="H1013395" s="67"/>
      <c r="I1013395" s="68"/>
      <c r="J1013395" s="6"/>
      <c r="K1013395" s="69"/>
      <c r="L1013395" s="67"/>
      <c r="M1013395" s="67"/>
      <c r="N1013395" s="70"/>
      <c r="O1013395" s="67"/>
      <c r="P1013395" s="6"/>
      <c r="Q1013395" s="6"/>
      <c r="R1013395" s="71"/>
      <c r="S1013395" s="6"/>
      <c r="T1013395" s="6"/>
      <c r="U1013395" s="6"/>
      <c r="V1013395" s="9"/>
    </row>
    <row r="1013396" spans="1:22" customFormat="1">
      <c r="A1013396" s="2"/>
      <c r="B1013396" s="61"/>
      <c r="C1013396" s="52"/>
      <c r="D1013396" s="52"/>
      <c r="E1013396" s="6"/>
      <c r="F1013396" s="26"/>
      <c r="G1013396" s="26"/>
      <c r="H1013396" s="67"/>
      <c r="I1013396" s="68"/>
      <c r="J1013396" s="6"/>
      <c r="K1013396" s="69"/>
      <c r="L1013396" s="67"/>
      <c r="M1013396" s="67"/>
      <c r="N1013396" s="70"/>
      <c r="O1013396" s="67"/>
      <c r="P1013396" s="6"/>
      <c r="Q1013396" s="6"/>
      <c r="R1013396" s="71"/>
      <c r="S1013396" s="6"/>
      <c r="T1013396" s="6"/>
      <c r="U1013396" s="6"/>
      <c r="V1013396" s="9"/>
    </row>
    <row r="1013397" spans="1:22" customFormat="1">
      <c r="A1013397" s="2"/>
      <c r="B1013397" s="61"/>
      <c r="C1013397" s="52"/>
      <c r="D1013397" s="52"/>
      <c r="E1013397" s="6"/>
      <c r="F1013397" s="26"/>
      <c r="G1013397" s="26"/>
      <c r="H1013397" s="67"/>
      <c r="I1013397" s="68"/>
      <c r="J1013397" s="6"/>
      <c r="K1013397" s="69"/>
      <c r="L1013397" s="67"/>
      <c r="M1013397" s="67"/>
      <c r="N1013397" s="70"/>
      <c r="O1013397" s="67"/>
      <c r="P1013397" s="6"/>
      <c r="Q1013397" s="6"/>
      <c r="R1013397" s="71"/>
      <c r="S1013397" s="6"/>
      <c r="T1013397" s="6"/>
      <c r="U1013397" s="6"/>
      <c r="V1013397" s="9"/>
    </row>
    <row r="1013398" spans="1:22" customFormat="1">
      <c r="A1013398" s="2"/>
      <c r="B1013398" s="61"/>
      <c r="C1013398" s="52"/>
      <c r="D1013398" s="52"/>
      <c r="E1013398" s="6"/>
      <c r="F1013398" s="26"/>
      <c r="G1013398" s="26"/>
      <c r="H1013398" s="67"/>
      <c r="I1013398" s="68"/>
      <c r="J1013398" s="6"/>
      <c r="K1013398" s="69"/>
      <c r="L1013398" s="67"/>
      <c r="M1013398" s="67"/>
      <c r="N1013398" s="70"/>
      <c r="O1013398" s="67"/>
      <c r="P1013398" s="6"/>
      <c r="Q1013398" s="6"/>
      <c r="R1013398" s="71"/>
      <c r="S1013398" s="6"/>
      <c r="T1013398" s="6"/>
      <c r="U1013398" s="6"/>
      <c r="V1013398" s="9"/>
    </row>
    <row r="1013399" spans="1:22" customFormat="1">
      <c r="A1013399" s="2"/>
      <c r="B1013399" s="61"/>
      <c r="C1013399" s="52"/>
      <c r="D1013399" s="52"/>
      <c r="E1013399" s="6"/>
      <c r="F1013399" s="26"/>
      <c r="G1013399" s="26"/>
      <c r="H1013399" s="67"/>
      <c r="I1013399" s="68"/>
      <c r="J1013399" s="6"/>
      <c r="K1013399" s="69"/>
      <c r="L1013399" s="67"/>
      <c r="M1013399" s="67"/>
      <c r="N1013399" s="70"/>
      <c r="O1013399" s="67"/>
      <c r="P1013399" s="6"/>
      <c r="Q1013399" s="6"/>
      <c r="R1013399" s="71"/>
      <c r="S1013399" s="6"/>
      <c r="T1013399" s="6"/>
      <c r="U1013399" s="6"/>
      <c r="V1013399" s="9"/>
    </row>
    <row r="1013400" spans="1:22" customFormat="1">
      <c r="A1013400" s="2"/>
      <c r="B1013400" s="61"/>
      <c r="C1013400" s="52"/>
      <c r="D1013400" s="52"/>
      <c r="E1013400" s="6"/>
      <c r="F1013400" s="26"/>
      <c r="G1013400" s="26"/>
      <c r="H1013400" s="67"/>
      <c r="I1013400" s="68"/>
      <c r="J1013400" s="6"/>
      <c r="K1013400" s="69"/>
      <c r="L1013400" s="67"/>
      <c r="M1013400" s="67"/>
      <c r="N1013400" s="70"/>
      <c r="O1013400" s="67"/>
      <c r="P1013400" s="6"/>
      <c r="Q1013400" s="6"/>
      <c r="R1013400" s="71"/>
      <c r="S1013400" s="6"/>
      <c r="T1013400" s="6"/>
      <c r="U1013400" s="6"/>
      <c r="V1013400" s="9"/>
    </row>
    <row r="1013401" spans="1:22" customFormat="1">
      <c r="A1013401" s="2"/>
      <c r="B1013401" s="61"/>
      <c r="C1013401" s="52"/>
      <c r="D1013401" s="52"/>
      <c r="E1013401" s="6"/>
      <c r="F1013401" s="26"/>
      <c r="G1013401" s="26"/>
      <c r="H1013401" s="67"/>
      <c r="I1013401" s="68"/>
      <c r="J1013401" s="6"/>
      <c r="K1013401" s="69"/>
      <c r="L1013401" s="67"/>
      <c r="M1013401" s="67"/>
      <c r="N1013401" s="70"/>
      <c r="O1013401" s="67"/>
      <c r="P1013401" s="6"/>
      <c r="Q1013401" s="6"/>
      <c r="R1013401" s="71"/>
      <c r="S1013401" s="6"/>
      <c r="T1013401" s="6"/>
      <c r="U1013401" s="6"/>
      <c r="V1013401" s="9"/>
    </row>
    <row r="1013402" spans="1:22" customFormat="1">
      <c r="A1013402" s="2"/>
      <c r="B1013402" s="61"/>
      <c r="C1013402" s="52"/>
      <c r="D1013402" s="52"/>
      <c r="E1013402" s="6"/>
      <c r="F1013402" s="26"/>
      <c r="G1013402" s="26"/>
      <c r="H1013402" s="67"/>
      <c r="I1013402" s="68"/>
      <c r="J1013402" s="6"/>
      <c r="K1013402" s="69"/>
      <c r="L1013402" s="67"/>
      <c r="M1013402" s="67"/>
      <c r="N1013402" s="70"/>
      <c r="O1013402" s="67"/>
      <c r="P1013402" s="6"/>
      <c r="Q1013402" s="6"/>
      <c r="R1013402" s="71"/>
      <c r="S1013402" s="6"/>
      <c r="T1013402" s="6"/>
      <c r="U1013402" s="6"/>
      <c r="V1013402" s="9"/>
    </row>
    <row r="1013403" spans="1:22" customFormat="1">
      <c r="A1013403" s="2"/>
      <c r="B1013403" s="61"/>
      <c r="C1013403" s="52"/>
      <c r="D1013403" s="52"/>
      <c r="E1013403" s="6"/>
      <c r="F1013403" s="26"/>
      <c r="G1013403" s="26"/>
      <c r="H1013403" s="67"/>
      <c r="I1013403" s="68"/>
      <c r="J1013403" s="6"/>
      <c r="K1013403" s="69"/>
      <c r="L1013403" s="67"/>
      <c r="M1013403" s="67"/>
      <c r="N1013403" s="70"/>
      <c r="O1013403" s="67"/>
      <c r="P1013403" s="6"/>
      <c r="Q1013403" s="6"/>
      <c r="R1013403" s="71"/>
      <c r="S1013403" s="6"/>
      <c r="T1013403" s="6"/>
      <c r="U1013403" s="6"/>
      <c r="V1013403" s="9"/>
    </row>
    <row r="1013404" spans="1:22" customFormat="1">
      <c r="A1013404" s="2"/>
      <c r="B1013404" s="61"/>
      <c r="C1013404" s="52"/>
      <c r="D1013404" s="52"/>
      <c r="E1013404" s="6"/>
      <c r="F1013404" s="26"/>
      <c r="G1013404" s="26"/>
      <c r="H1013404" s="67"/>
      <c r="I1013404" s="68"/>
      <c r="J1013404" s="6"/>
      <c r="K1013404" s="69"/>
      <c r="L1013404" s="67"/>
      <c r="M1013404" s="67"/>
      <c r="N1013404" s="70"/>
      <c r="O1013404" s="67"/>
      <c r="P1013404" s="6"/>
      <c r="Q1013404" s="6"/>
      <c r="R1013404" s="71"/>
      <c r="S1013404" s="6"/>
      <c r="T1013404" s="6"/>
      <c r="U1013404" s="6"/>
      <c r="V1013404" s="9"/>
    </row>
    <row r="1013405" spans="1:22" customFormat="1">
      <c r="A1013405" s="2"/>
      <c r="B1013405" s="61"/>
      <c r="C1013405" s="52"/>
      <c r="D1013405" s="52"/>
      <c r="E1013405" s="6"/>
      <c r="F1013405" s="26"/>
      <c r="G1013405" s="26"/>
      <c r="H1013405" s="67"/>
      <c r="I1013405" s="68"/>
      <c r="J1013405" s="6"/>
      <c r="K1013405" s="69"/>
      <c r="L1013405" s="67"/>
      <c r="M1013405" s="67"/>
      <c r="N1013405" s="70"/>
      <c r="O1013405" s="67"/>
      <c r="P1013405" s="6"/>
      <c r="Q1013405" s="6"/>
      <c r="R1013405" s="71"/>
      <c r="S1013405" s="6"/>
      <c r="T1013405" s="6"/>
      <c r="U1013405" s="6"/>
      <c r="V1013405" s="9"/>
    </row>
    <row r="1013406" spans="1:22" customFormat="1">
      <c r="A1013406" s="2"/>
      <c r="B1013406" s="61"/>
      <c r="C1013406" s="52"/>
      <c r="D1013406" s="52"/>
      <c r="E1013406" s="6"/>
      <c r="F1013406" s="26"/>
      <c r="G1013406" s="26"/>
      <c r="H1013406" s="67"/>
      <c r="I1013406" s="68"/>
      <c r="J1013406" s="6"/>
      <c r="K1013406" s="69"/>
      <c r="L1013406" s="67"/>
      <c r="M1013406" s="67"/>
      <c r="N1013406" s="70"/>
      <c r="O1013406" s="67"/>
      <c r="P1013406" s="6"/>
      <c r="Q1013406" s="6"/>
      <c r="R1013406" s="71"/>
      <c r="S1013406" s="6"/>
      <c r="T1013406" s="6"/>
      <c r="U1013406" s="6"/>
      <c r="V1013406" s="9"/>
    </row>
    <row r="1013407" spans="1:22" customFormat="1">
      <c r="A1013407" s="2"/>
      <c r="B1013407" s="61"/>
      <c r="C1013407" s="52"/>
      <c r="D1013407" s="52"/>
      <c r="E1013407" s="6"/>
      <c r="F1013407" s="26"/>
      <c r="G1013407" s="26"/>
      <c r="H1013407" s="67"/>
      <c r="I1013407" s="68"/>
      <c r="J1013407" s="6"/>
      <c r="K1013407" s="69"/>
      <c r="L1013407" s="67"/>
      <c r="M1013407" s="67"/>
      <c r="N1013407" s="70"/>
      <c r="O1013407" s="67"/>
      <c r="P1013407" s="6"/>
      <c r="Q1013407" s="6"/>
      <c r="R1013407" s="71"/>
      <c r="S1013407" s="6"/>
      <c r="T1013407" s="6"/>
      <c r="U1013407" s="6"/>
      <c r="V1013407" s="9"/>
    </row>
    <row r="1013408" spans="1:22" customFormat="1">
      <c r="A1013408" s="2"/>
      <c r="B1013408" s="61"/>
      <c r="C1013408" s="52"/>
      <c r="D1013408" s="52"/>
      <c r="E1013408" s="6"/>
      <c r="F1013408" s="26"/>
      <c r="G1013408" s="26"/>
      <c r="H1013408" s="67"/>
      <c r="I1013408" s="68"/>
      <c r="J1013408" s="6"/>
      <c r="K1013408" s="69"/>
      <c r="L1013408" s="67"/>
      <c r="M1013408" s="67"/>
      <c r="N1013408" s="70"/>
      <c r="O1013408" s="67"/>
      <c r="P1013408" s="6"/>
      <c r="Q1013408" s="6"/>
      <c r="R1013408" s="71"/>
      <c r="S1013408" s="6"/>
      <c r="T1013408" s="6"/>
      <c r="U1013408" s="6"/>
      <c r="V1013408" s="9"/>
    </row>
    <row r="1013409" spans="1:22" customFormat="1">
      <c r="A1013409" s="2"/>
      <c r="B1013409" s="61"/>
      <c r="C1013409" s="52"/>
      <c r="D1013409" s="52"/>
      <c r="E1013409" s="6"/>
      <c r="F1013409" s="26"/>
      <c r="G1013409" s="26"/>
      <c r="H1013409" s="67"/>
      <c r="I1013409" s="68"/>
      <c r="J1013409" s="6"/>
      <c r="K1013409" s="69"/>
      <c r="L1013409" s="67"/>
      <c r="M1013409" s="67"/>
      <c r="N1013409" s="70"/>
      <c r="O1013409" s="67"/>
      <c r="P1013409" s="6"/>
      <c r="Q1013409" s="6"/>
      <c r="R1013409" s="71"/>
      <c r="S1013409" s="6"/>
      <c r="T1013409" s="6"/>
      <c r="U1013409" s="6"/>
      <c r="V1013409" s="9"/>
    </row>
    <row r="1013410" spans="1:22" customFormat="1">
      <c r="A1013410" s="2"/>
      <c r="B1013410" s="61"/>
      <c r="C1013410" s="52"/>
      <c r="D1013410" s="52"/>
      <c r="E1013410" s="6"/>
      <c r="F1013410" s="26"/>
      <c r="G1013410" s="26"/>
      <c r="H1013410" s="67"/>
      <c r="I1013410" s="68"/>
      <c r="J1013410" s="6"/>
      <c r="K1013410" s="69"/>
      <c r="L1013410" s="67"/>
      <c r="M1013410" s="67"/>
      <c r="N1013410" s="70"/>
      <c r="O1013410" s="67"/>
      <c r="P1013410" s="6"/>
      <c r="Q1013410" s="6"/>
      <c r="R1013410" s="71"/>
      <c r="S1013410" s="6"/>
      <c r="T1013410" s="6"/>
      <c r="U1013410" s="6"/>
      <c r="V1013410" s="9"/>
    </row>
    <row r="1013411" spans="1:22" customFormat="1">
      <c r="A1013411" s="2"/>
      <c r="B1013411" s="61"/>
      <c r="C1013411" s="52"/>
      <c r="D1013411" s="52"/>
      <c r="E1013411" s="6"/>
      <c r="F1013411" s="26"/>
      <c r="G1013411" s="26"/>
      <c r="H1013411" s="67"/>
      <c r="I1013411" s="68"/>
      <c r="J1013411" s="6"/>
      <c r="K1013411" s="69"/>
      <c r="L1013411" s="67"/>
      <c r="M1013411" s="67"/>
      <c r="N1013411" s="70"/>
      <c r="O1013411" s="67"/>
      <c r="P1013411" s="6"/>
      <c r="Q1013411" s="6"/>
      <c r="R1013411" s="71"/>
      <c r="S1013411" s="6"/>
      <c r="T1013411" s="6"/>
      <c r="U1013411" s="6"/>
      <c r="V1013411" s="9"/>
    </row>
    <row r="1013412" spans="1:22" customFormat="1">
      <c r="A1013412" s="2"/>
      <c r="B1013412" s="61"/>
      <c r="C1013412" s="52"/>
      <c r="D1013412" s="52"/>
      <c r="E1013412" s="6"/>
      <c r="F1013412" s="26"/>
      <c r="G1013412" s="26"/>
      <c r="H1013412" s="67"/>
      <c r="I1013412" s="68"/>
      <c r="J1013412" s="6"/>
      <c r="K1013412" s="69"/>
      <c r="L1013412" s="67"/>
      <c r="M1013412" s="67"/>
      <c r="N1013412" s="70"/>
      <c r="O1013412" s="67"/>
      <c r="P1013412" s="6"/>
      <c r="Q1013412" s="6"/>
      <c r="R1013412" s="71"/>
      <c r="S1013412" s="6"/>
      <c r="T1013412" s="6"/>
      <c r="U1013412" s="6"/>
      <c r="V1013412" s="9"/>
    </row>
    <row r="1013413" spans="1:22" customFormat="1">
      <c r="A1013413" s="2"/>
      <c r="B1013413" s="61"/>
      <c r="C1013413" s="52"/>
      <c r="D1013413" s="52"/>
      <c r="E1013413" s="6"/>
      <c r="F1013413" s="26"/>
      <c r="G1013413" s="26"/>
      <c r="H1013413" s="67"/>
      <c r="I1013413" s="68"/>
      <c r="J1013413" s="6"/>
      <c r="K1013413" s="69"/>
      <c r="L1013413" s="67"/>
      <c r="M1013413" s="67"/>
      <c r="N1013413" s="70"/>
      <c r="O1013413" s="67"/>
      <c r="P1013413" s="6"/>
      <c r="Q1013413" s="6"/>
      <c r="R1013413" s="71"/>
      <c r="S1013413" s="6"/>
      <c r="T1013413" s="6"/>
      <c r="U1013413" s="6"/>
      <c r="V1013413" s="9"/>
    </row>
    <row r="1013414" spans="1:22" customFormat="1">
      <c r="A1013414" s="2"/>
      <c r="B1013414" s="61"/>
      <c r="C1013414" s="52"/>
      <c r="D1013414" s="52"/>
      <c r="E1013414" s="6"/>
      <c r="F1013414" s="26"/>
      <c r="G1013414" s="26"/>
      <c r="H1013414" s="67"/>
      <c r="I1013414" s="68"/>
      <c r="J1013414" s="6"/>
      <c r="K1013414" s="69"/>
      <c r="L1013414" s="67"/>
      <c r="M1013414" s="67"/>
      <c r="N1013414" s="70"/>
      <c r="O1013414" s="67"/>
      <c r="P1013414" s="6"/>
      <c r="Q1013414" s="6"/>
      <c r="R1013414" s="71"/>
      <c r="S1013414" s="6"/>
      <c r="T1013414" s="6"/>
      <c r="U1013414" s="6"/>
      <c r="V1013414" s="9"/>
    </row>
    <row r="1013415" spans="1:22" customFormat="1">
      <c r="A1013415" s="2"/>
      <c r="B1013415" s="61"/>
      <c r="C1013415" s="52"/>
      <c r="D1013415" s="52"/>
      <c r="E1013415" s="6"/>
      <c r="F1013415" s="26"/>
      <c r="G1013415" s="26"/>
      <c r="H1013415" s="67"/>
      <c r="I1013415" s="68"/>
      <c r="J1013415" s="6"/>
      <c r="K1013415" s="69"/>
      <c r="L1013415" s="67"/>
      <c r="M1013415" s="67"/>
      <c r="N1013415" s="70"/>
      <c r="O1013415" s="67"/>
      <c r="P1013415" s="6"/>
      <c r="Q1013415" s="6"/>
      <c r="R1013415" s="71"/>
      <c r="S1013415" s="6"/>
      <c r="T1013415" s="6"/>
      <c r="U1013415" s="6"/>
      <c r="V1013415" s="9"/>
    </row>
    <row r="1013416" spans="1:22" customFormat="1">
      <c r="A1013416" s="2"/>
      <c r="B1013416" s="61"/>
      <c r="C1013416" s="52"/>
      <c r="D1013416" s="52"/>
      <c r="E1013416" s="6"/>
      <c r="F1013416" s="26"/>
      <c r="G1013416" s="26"/>
      <c r="H1013416" s="67"/>
      <c r="I1013416" s="68"/>
      <c r="J1013416" s="6"/>
      <c r="K1013416" s="69"/>
      <c r="L1013416" s="67"/>
      <c r="M1013416" s="67"/>
      <c r="N1013416" s="70"/>
      <c r="O1013416" s="67"/>
      <c r="P1013416" s="6"/>
      <c r="Q1013416" s="6"/>
      <c r="R1013416" s="71"/>
      <c r="S1013416" s="6"/>
      <c r="T1013416" s="6"/>
      <c r="U1013416" s="6"/>
      <c r="V1013416" s="9"/>
    </row>
    <row r="1013417" spans="1:22" customFormat="1">
      <c r="A1013417" s="2"/>
      <c r="B1013417" s="61"/>
      <c r="C1013417" s="52"/>
      <c r="D1013417" s="52"/>
      <c r="E1013417" s="6"/>
      <c r="F1013417" s="26"/>
      <c r="G1013417" s="26"/>
      <c r="H1013417" s="67"/>
      <c r="I1013417" s="68"/>
      <c r="J1013417" s="6"/>
      <c r="K1013417" s="69"/>
      <c r="L1013417" s="67"/>
      <c r="M1013417" s="67"/>
      <c r="N1013417" s="70"/>
      <c r="O1013417" s="67"/>
      <c r="P1013417" s="6"/>
      <c r="Q1013417" s="6"/>
      <c r="R1013417" s="71"/>
      <c r="S1013417" s="6"/>
      <c r="T1013417" s="6"/>
      <c r="U1013417" s="6"/>
      <c r="V1013417" s="9"/>
    </row>
    <row r="1013418" spans="1:22" customFormat="1">
      <c r="A1013418" s="2"/>
      <c r="B1013418" s="61"/>
      <c r="C1013418" s="52"/>
      <c r="D1013418" s="52"/>
      <c r="E1013418" s="6"/>
      <c r="F1013418" s="26"/>
      <c r="G1013418" s="26"/>
      <c r="H1013418" s="67"/>
      <c r="I1013418" s="68"/>
      <c r="J1013418" s="6"/>
      <c r="K1013418" s="69"/>
      <c r="L1013418" s="67"/>
      <c r="M1013418" s="67"/>
      <c r="N1013418" s="70"/>
      <c r="O1013418" s="67"/>
      <c r="P1013418" s="6"/>
      <c r="Q1013418" s="6"/>
      <c r="R1013418" s="71"/>
      <c r="S1013418" s="6"/>
      <c r="T1013418" s="6"/>
      <c r="U1013418" s="6"/>
      <c r="V1013418" s="9"/>
    </row>
    <row r="1013419" spans="1:22" customFormat="1">
      <c r="A1013419" s="2"/>
      <c r="B1013419" s="61"/>
      <c r="C1013419" s="52"/>
      <c r="D1013419" s="52"/>
      <c r="E1013419" s="6"/>
      <c r="F1013419" s="26"/>
      <c r="G1013419" s="26"/>
      <c r="H1013419" s="67"/>
      <c r="I1013419" s="68"/>
      <c r="J1013419" s="6"/>
      <c r="K1013419" s="69"/>
      <c r="L1013419" s="67"/>
      <c r="M1013419" s="67"/>
      <c r="N1013419" s="70"/>
      <c r="O1013419" s="67"/>
      <c r="P1013419" s="6"/>
      <c r="Q1013419" s="6"/>
      <c r="R1013419" s="71"/>
      <c r="S1013419" s="6"/>
      <c r="T1013419" s="6"/>
      <c r="U1013419" s="6"/>
      <c r="V1013419" s="9"/>
    </row>
    <row r="1013420" spans="1:22" customFormat="1">
      <c r="A1013420" s="2"/>
      <c r="B1013420" s="61"/>
      <c r="C1013420" s="52"/>
      <c r="D1013420" s="52"/>
      <c r="E1013420" s="6"/>
      <c r="F1013420" s="26"/>
      <c r="G1013420" s="26"/>
      <c r="H1013420" s="67"/>
      <c r="I1013420" s="68"/>
      <c r="J1013420" s="6"/>
      <c r="K1013420" s="69"/>
      <c r="L1013420" s="67"/>
      <c r="M1013420" s="67"/>
      <c r="N1013420" s="70"/>
      <c r="O1013420" s="67"/>
      <c r="P1013420" s="6"/>
      <c r="Q1013420" s="6"/>
      <c r="R1013420" s="71"/>
      <c r="S1013420" s="6"/>
      <c r="T1013420" s="6"/>
      <c r="U1013420" s="6"/>
      <c r="V1013420" s="9"/>
    </row>
    <row r="1013421" spans="1:22" customFormat="1">
      <c r="A1013421" s="2"/>
      <c r="B1013421" s="61"/>
      <c r="C1013421" s="52"/>
      <c r="D1013421" s="52"/>
      <c r="E1013421" s="6"/>
      <c r="F1013421" s="26"/>
      <c r="G1013421" s="26"/>
      <c r="H1013421" s="67"/>
      <c r="I1013421" s="68"/>
      <c r="J1013421" s="6"/>
      <c r="K1013421" s="69"/>
      <c r="L1013421" s="67"/>
      <c r="M1013421" s="67"/>
      <c r="N1013421" s="70"/>
      <c r="O1013421" s="67"/>
      <c r="P1013421" s="6"/>
      <c r="Q1013421" s="6"/>
      <c r="R1013421" s="71"/>
      <c r="S1013421" s="6"/>
      <c r="T1013421" s="6"/>
      <c r="U1013421" s="6"/>
      <c r="V1013421" s="9"/>
    </row>
    <row r="1013422" spans="1:22" customFormat="1">
      <c r="A1013422" s="2"/>
      <c r="B1013422" s="61"/>
      <c r="C1013422" s="52"/>
      <c r="D1013422" s="52"/>
      <c r="E1013422" s="6"/>
      <c r="F1013422" s="26"/>
      <c r="G1013422" s="26"/>
      <c r="H1013422" s="67"/>
      <c r="I1013422" s="68"/>
      <c r="J1013422" s="6"/>
      <c r="K1013422" s="69"/>
      <c r="L1013422" s="67"/>
      <c r="M1013422" s="67"/>
      <c r="N1013422" s="70"/>
      <c r="O1013422" s="67"/>
      <c r="P1013422" s="6"/>
      <c r="Q1013422" s="6"/>
      <c r="R1013422" s="71"/>
      <c r="S1013422" s="6"/>
      <c r="T1013422" s="6"/>
      <c r="U1013422" s="6"/>
      <c r="V1013422" s="9"/>
    </row>
    <row r="1013423" spans="1:22" customFormat="1">
      <c r="A1013423" s="2"/>
      <c r="B1013423" s="61"/>
      <c r="C1013423" s="52"/>
      <c r="D1013423" s="52"/>
      <c r="E1013423" s="6"/>
      <c r="F1013423" s="26"/>
      <c r="G1013423" s="26"/>
      <c r="H1013423" s="67"/>
      <c r="I1013423" s="68"/>
      <c r="J1013423" s="6"/>
      <c r="K1013423" s="69"/>
      <c r="L1013423" s="67"/>
      <c r="M1013423" s="67"/>
      <c r="N1013423" s="70"/>
      <c r="O1013423" s="67"/>
      <c r="P1013423" s="6"/>
      <c r="Q1013423" s="6"/>
      <c r="R1013423" s="71"/>
      <c r="S1013423" s="6"/>
      <c r="T1013423" s="6"/>
      <c r="U1013423" s="6"/>
      <c r="V1013423" s="9"/>
    </row>
    <row r="1013424" spans="1:22" customFormat="1">
      <c r="A1013424" s="2"/>
      <c r="B1013424" s="61"/>
      <c r="C1013424" s="52"/>
      <c r="D1013424" s="52"/>
      <c r="E1013424" s="6"/>
      <c r="F1013424" s="26"/>
      <c r="G1013424" s="26"/>
      <c r="H1013424" s="67"/>
      <c r="I1013424" s="68"/>
      <c r="J1013424" s="6"/>
      <c r="K1013424" s="69"/>
      <c r="L1013424" s="67"/>
      <c r="M1013424" s="67"/>
      <c r="N1013424" s="70"/>
      <c r="O1013424" s="67"/>
      <c r="P1013424" s="6"/>
      <c r="Q1013424" s="6"/>
      <c r="R1013424" s="71"/>
      <c r="S1013424" s="6"/>
      <c r="T1013424" s="6"/>
      <c r="U1013424" s="6"/>
      <c r="V1013424" s="9"/>
    </row>
    <row r="1013425" spans="1:22" customFormat="1">
      <c r="A1013425" s="2"/>
      <c r="B1013425" s="61"/>
      <c r="C1013425" s="52"/>
      <c r="D1013425" s="52"/>
      <c r="E1013425" s="6"/>
      <c r="F1013425" s="26"/>
      <c r="G1013425" s="26"/>
      <c r="H1013425" s="67"/>
      <c r="I1013425" s="68"/>
      <c r="J1013425" s="6"/>
      <c r="K1013425" s="69"/>
      <c r="L1013425" s="67"/>
      <c r="M1013425" s="67"/>
      <c r="N1013425" s="70"/>
      <c r="O1013425" s="67"/>
      <c r="P1013425" s="6"/>
      <c r="Q1013425" s="6"/>
      <c r="R1013425" s="71"/>
      <c r="S1013425" s="6"/>
      <c r="T1013425" s="6"/>
      <c r="U1013425" s="6"/>
      <c r="V1013425" s="9"/>
    </row>
    <row r="1013426" spans="1:22" customFormat="1">
      <c r="A1013426" s="2"/>
      <c r="B1013426" s="61"/>
      <c r="C1013426" s="52"/>
      <c r="D1013426" s="52"/>
      <c r="E1013426" s="6"/>
      <c r="F1013426" s="26"/>
      <c r="G1013426" s="26"/>
      <c r="H1013426" s="67"/>
      <c r="I1013426" s="68"/>
      <c r="J1013426" s="6"/>
      <c r="K1013426" s="69"/>
      <c r="L1013426" s="67"/>
      <c r="M1013426" s="67"/>
      <c r="N1013426" s="70"/>
      <c r="O1013426" s="67"/>
      <c r="P1013426" s="6"/>
      <c r="Q1013426" s="6"/>
      <c r="R1013426" s="71"/>
      <c r="S1013426" s="6"/>
      <c r="T1013426" s="6"/>
      <c r="U1013426" s="6"/>
      <c r="V1013426" s="9"/>
    </row>
    <row r="1013427" spans="1:22" customFormat="1">
      <c r="A1013427" s="2"/>
      <c r="B1013427" s="61"/>
      <c r="C1013427" s="52"/>
      <c r="D1013427" s="52"/>
      <c r="E1013427" s="6"/>
      <c r="F1013427" s="26"/>
      <c r="G1013427" s="26"/>
      <c r="H1013427" s="67"/>
      <c r="I1013427" s="68"/>
      <c r="J1013427" s="6"/>
      <c r="K1013427" s="69"/>
      <c r="L1013427" s="67"/>
      <c r="M1013427" s="67"/>
      <c r="N1013427" s="70"/>
      <c r="O1013427" s="67"/>
      <c r="P1013427" s="6"/>
      <c r="Q1013427" s="6"/>
      <c r="R1013427" s="71"/>
      <c r="S1013427" s="6"/>
      <c r="T1013427" s="6"/>
      <c r="U1013427" s="6"/>
      <c r="V1013427" s="9"/>
    </row>
    <row r="1013428" spans="1:22" customFormat="1">
      <c r="A1013428" s="2"/>
      <c r="B1013428" s="61"/>
      <c r="C1013428" s="52"/>
      <c r="D1013428" s="52"/>
      <c r="E1013428" s="6"/>
      <c r="F1013428" s="26"/>
      <c r="G1013428" s="26"/>
      <c r="H1013428" s="67"/>
      <c r="I1013428" s="68"/>
      <c r="J1013428" s="6"/>
      <c r="K1013428" s="69"/>
      <c r="L1013428" s="67"/>
      <c r="M1013428" s="67"/>
      <c r="N1013428" s="70"/>
      <c r="O1013428" s="67"/>
      <c r="P1013428" s="6"/>
      <c r="Q1013428" s="6"/>
      <c r="R1013428" s="71"/>
      <c r="S1013428" s="6"/>
      <c r="T1013428" s="6"/>
      <c r="U1013428" s="6"/>
      <c r="V1013428" s="9"/>
    </row>
    <row r="1013429" spans="1:22" customFormat="1">
      <c r="A1013429" s="2"/>
      <c r="B1013429" s="61"/>
      <c r="C1013429" s="52"/>
      <c r="D1013429" s="52"/>
      <c r="E1013429" s="6"/>
      <c r="F1013429" s="26"/>
      <c r="G1013429" s="26"/>
      <c r="H1013429" s="67"/>
      <c r="I1013429" s="68"/>
      <c r="J1013429" s="6"/>
      <c r="K1013429" s="69"/>
      <c r="L1013429" s="67"/>
      <c r="M1013429" s="67"/>
      <c r="N1013429" s="70"/>
      <c r="O1013429" s="67"/>
      <c r="P1013429" s="6"/>
      <c r="Q1013429" s="6"/>
      <c r="R1013429" s="71"/>
      <c r="S1013429" s="6"/>
      <c r="T1013429" s="6"/>
      <c r="U1013429" s="6"/>
      <c r="V1013429" s="9"/>
    </row>
    <row r="1013430" spans="1:22" customFormat="1">
      <c r="A1013430" s="2"/>
      <c r="B1013430" s="61"/>
      <c r="C1013430" s="52"/>
      <c r="D1013430" s="52"/>
      <c r="E1013430" s="6"/>
      <c r="F1013430" s="26"/>
      <c r="G1013430" s="26"/>
      <c r="H1013430" s="67"/>
      <c r="I1013430" s="68"/>
      <c r="J1013430" s="6"/>
      <c r="K1013430" s="69"/>
      <c r="L1013430" s="67"/>
      <c r="M1013430" s="67"/>
      <c r="N1013430" s="70"/>
      <c r="O1013430" s="67"/>
      <c r="P1013430" s="6"/>
      <c r="Q1013430" s="6"/>
      <c r="R1013430" s="71"/>
      <c r="S1013430" s="6"/>
      <c r="T1013430" s="6"/>
      <c r="U1013430" s="6"/>
      <c r="V1013430" s="9"/>
    </row>
    <row r="1013431" spans="1:22" customFormat="1">
      <c r="A1013431" s="2"/>
      <c r="B1013431" s="61"/>
      <c r="C1013431" s="52"/>
      <c r="D1013431" s="52"/>
      <c r="E1013431" s="6"/>
      <c r="F1013431" s="26"/>
      <c r="G1013431" s="26"/>
      <c r="H1013431" s="67"/>
      <c r="I1013431" s="68"/>
      <c r="J1013431" s="6"/>
      <c r="K1013431" s="69"/>
      <c r="L1013431" s="67"/>
      <c r="M1013431" s="67"/>
      <c r="N1013431" s="70"/>
      <c r="O1013431" s="67"/>
      <c r="P1013431" s="6"/>
      <c r="Q1013431" s="6"/>
      <c r="R1013431" s="71"/>
      <c r="S1013431" s="6"/>
      <c r="T1013431" s="6"/>
      <c r="U1013431" s="6"/>
      <c r="V1013431" s="9"/>
    </row>
    <row r="1013432" spans="1:22" customFormat="1">
      <c r="A1013432" s="2"/>
      <c r="B1013432" s="61"/>
      <c r="C1013432" s="52"/>
      <c r="D1013432" s="52"/>
      <c r="E1013432" s="6"/>
      <c r="F1013432" s="26"/>
      <c r="G1013432" s="26"/>
      <c r="H1013432" s="67"/>
      <c r="I1013432" s="68"/>
      <c r="J1013432" s="6"/>
      <c r="K1013432" s="69"/>
      <c r="L1013432" s="67"/>
      <c r="M1013432" s="67"/>
      <c r="N1013432" s="70"/>
      <c r="O1013432" s="67"/>
      <c r="P1013432" s="6"/>
      <c r="Q1013432" s="6"/>
      <c r="R1013432" s="71"/>
      <c r="S1013432" s="6"/>
      <c r="T1013432" s="6"/>
      <c r="U1013432" s="6"/>
      <c r="V1013432" s="9"/>
    </row>
    <row r="1013433" spans="1:22" customFormat="1">
      <c r="A1013433" s="2"/>
      <c r="B1013433" s="61"/>
      <c r="C1013433" s="52"/>
      <c r="D1013433" s="52"/>
      <c r="E1013433" s="6"/>
      <c r="F1013433" s="26"/>
      <c r="G1013433" s="26"/>
      <c r="H1013433" s="67"/>
      <c r="I1013433" s="68"/>
      <c r="J1013433" s="6"/>
      <c r="K1013433" s="69"/>
      <c r="L1013433" s="67"/>
      <c r="M1013433" s="67"/>
      <c r="N1013433" s="70"/>
      <c r="O1013433" s="67"/>
      <c r="P1013433" s="6"/>
      <c r="Q1013433" s="6"/>
      <c r="R1013433" s="71"/>
      <c r="S1013433" s="6"/>
      <c r="T1013433" s="6"/>
      <c r="U1013433" s="6"/>
      <c r="V1013433" s="9"/>
    </row>
    <row r="1013434" spans="1:22" customFormat="1">
      <c r="A1013434" s="2"/>
      <c r="B1013434" s="61"/>
      <c r="C1013434" s="52"/>
      <c r="D1013434" s="52"/>
      <c r="E1013434" s="6"/>
      <c r="F1013434" s="26"/>
      <c r="G1013434" s="26"/>
      <c r="H1013434" s="67"/>
      <c r="I1013434" s="68"/>
      <c r="J1013434" s="6"/>
      <c r="K1013434" s="69"/>
      <c r="L1013434" s="67"/>
      <c r="M1013434" s="67"/>
      <c r="N1013434" s="70"/>
      <c r="O1013434" s="67"/>
      <c r="P1013434" s="6"/>
      <c r="Q1013434" s="6"/>
      <c r="R1013434" s="71"/>
      <c r="S1013434" s="6"/>
      <c r="T1013434" s="6"/>
      <c r="U1013434" s="6"/>
      <c r="V1013434" s="9"/>
    </row>
    <row r="1013435" spans="1:22" customFormat="1">
      <c r="A1013435" s="2"/>
      <c r="B1013435" s="61"/>
      <c r="C1013435" s="52"/>
      <c r="D1013435" s="52"/>
      <c r="E1013435" s="6"/>
      <c r="F1013435" s="26"/>
      <c r="G1013435" s="26"/>
      <c r="H1013435" s="67"/>
      <c r="I1013435" s="68"/>
      <c r="J1013435" s="6"/>
      <c r="K1013435" s="69"/>
      <c r="L1013435" s="67"/>
      <c r="M1013435" s="67"/>
      <c r="N1013435" s="70"/>
      <c r="O1013435" s="67"/>
      <c r="P1013435" s="6"/>
      <c r="Q1013435" s="6"/>
      <c r="R1013435" s="71"/>
      <c r="S1013435" s="6"/>
      <c r="T1013435" s="6"/>
      <c r="U1013435" s="6"/>
      <c r="V1013435" s="9"/>
    </row>
    <row r="1013436" spans="1:22" customFormat="1">
      <c r="A1013436" s="2"/>
      <c r="B1013436" s="61"/>
      <c r="C1013436" s="52"/>
      <c r="D1013436" s="52"/>
      <c r="E1013436" s="6"/>
      <c r="F1013436" s="26"/>
      <c r="G1013436" s="26"/>
      <c r="H1013436" s="67"/>
      <c r="I1013436" s="68"/>
      <c r="J1013436" s="6"/>
      <c r="K1013436" s="69"/>
      <c r="L1013436" s="67"/>
      <c r="M1013436" s="67"/>
      <c r="N1013436" s="70"/>
      <c r="O1013436" s="67"/>
      <c r="P1013436" s="6"/>
      <c r="Q1013436" s="6"/>
      <c r="R1013436" s="71"/>
      <c r="S1013436" s="6"/>
      <c r="T1013436" s="6"/>
      <c r="U1013436" s="6"/>
      <c r="V1013436" s="9"/>
    </row>
    <row r="1013437" spans="1:22" customFormat="1">
      <c r="A1013437" s="2"/>
      <c r="B1013437" s="61"/>
      <c r="C1013437" s="52"/>
      <c r="D1013437" s="52"/>
      <c r="E1013437" s="6"/>
      <c r="F1013437" s="26"/>
      <c r="G1013437" s="26"/>
      <c r="H1013437" s="67"/>
      <c r="I1013437" s="68"/>
      <c r="J1013437" s="6"/>
      <c r="K1013437" s="69"/>
      <c r="L1013437" s="67"/>
      <c r="M1013437" s="67"/>
      <c r="N1013437" s="70"/>
      <c r="O1013437" s="67"/>
      <c r="P1013437" s="6"/>
      <c r="Q1013437" s="6"/>
      <c r="R1013437" s="71"/>
      <c r="S1013437" s="6"/>
      <c r="T1013437" s="6"/>
      <c r="U1013437" s="6"/>
      <c r="V1013437" s="9"/>
    </row>
    <row r="1013438" spans="1:22" customFormat="1">
      <c r="A1013438" s="2"/>
      <c r="B1013438" s="61"/>
      <c r="C1013438" s="52"/>
      <c r="D1013438" s="52"/>
      <c r="E1013438" s="6"/>
      <c r="F1013438" s="26"/>
      <c r="G1013438" s="26"/>
      <c r="H1013438" s="67"/>
      <c r="I1013438" s="68"/>
      <c r="J1013438" s="6"/>
      <c r="K1013438" s="69"/>
      <c r="L1013438" s="67"/>
      <c r="M1013438" s="67"/>
      <c r="N1013438" s="70"/>
      <c r="O1013438" s="67"/>
      <c r="P1013438" s="6"/>
      <c r="Q1013438" s="6"/>
      <c r="R1013438" s="71"/>
      <c r="S1013438" s="6"/>
      <c r="T1013438" s="6"/>
      <c r="U1013438" s="6"/>
      <c r="V1013438" s="9"/>
    </row>
    <row r="1013439" spans="1:22" customFormat="1">
      <c r="A1013439" s="2"/>
      <c r="B1013439" s="61"/>
      <c r="C1013439" s="52"/>
      <c r="D1013439" s="52"/>
      <c r="E1013439" s="6"/>
      <c r="F1013439" s="26"/>
      <c r="G1013439" s="26"/>
      <c r="H1013439" s="67"/>
      <c r="I1013439" s="68"/>
      <c r="J1013439" s="6"/>
      <c r="K1013439" s="69"/>
      <c r="L1013439" s="67"/>
      <c r="M1013439" s="67"/>
      <c r="N1013439" s="70"/>
      <c r="O1013439" s="67"/>
      <c r="P1013439" s="6"/>
      <c r="Q1013439" s="6"/>
      <c r="R1013439" s="71"/>
      <c r="S1013439" s="6"/>
      <c r="T1013439" s="6"/>
      <c r="U1013439" s="6"/>
      <c r="V1013439" s="9"/>
    </row>
    <row r="1013440" spans="1:22" customFormat="1">
      <c r="A1013440" s="2"/>
      <c r="B1013440" s="61"/>
      <c r="C1013440" s="52"/>
      <c r="D1013440" s="52"/>
      <c r="E1013440" s="6"/>
      <c r="F1013440" s="26"/>
      <c r="G1013440" s="26"/>
      <c r="H1013440" s="67"/>
      <c r="I1013440" s="68"/>
      <c r="J1013440" s="6"/>
      <c r="K1013440" s="69"/>
      <c r="L1013440" s="67"/>
      <c r="M1013440" s="67"/>
      <c r="N1013440" s="70"/>
      <c r="O1013440" s="67"/>
      <c r="P1013440" s="6"/>
      <c r="Q1013440" s="6"/>
      <c r="R1013440" s="71"/>
      <c r="S1013440" s="6"/>
      <c r="T1013440" s="6"/>
      <c r="U1013440" s="6"/>
      <c r="V1013440" s="9"/>
    </row>
    <row r="1013441" spans="1:22" customFormat="1">
      <c r="A1013441" s="2"/>
      <c r="B1013441" s="61"/>
      <c r="C1013441" s="52"/>
      <c r="D1013441" s="52"/>
      <c r="E1013441" s="6"/>
      <c r="F1013441" s="26"/>
      <c r="G1013441" s="26"/>
      <c r="H1013441" s="67"/>
      <c r="I1013441" s="68"/>
      <c r="J1013441" s="6"/>
      <c r="K1013441" s="69"/>
      <c r="L1013441" s="67"/>
      <c r="M1013441" s="67"/>
      <c r="N1013441" s="70"/>
      <c r="O1013441" s="67"/>
      <c r="P1013441" s="6"/>
      <c r="Q1013441" s="6"/>
      <c r="R1013441" s="71"/>
      <c r="S1013441" s="6"/>
      <c r="T1013441" s="6"/>
      <c r="U1013441" s="6"/>
      <c r="V1013441" s="9"/>
    </row>
    <row r="1013442" spans="1:22" customFormat="1">
      <c r="A1013442" s="2"/>
      <c r="B1013442" s="61"/>
      <c r="C1013442" s="52"/>
      <c r="D1013442" s="52"/>
      <c r="E1013442" s="6"/>
      <c r="F1013442" s="26"/>
      <c r="G1013442" s="26"/>
      <c r="H1013442" s="67"/>
      <c r="I1013442" s="68"/>
      <c r="J1013442" s="6"/>
      <c r="K1013442" s="69"/>
      <c r="L1013442" s="67"/>
      <c r="M1013442" s="67"/>
      <c r="N1013442" s="70"/>
      <c r="O1013442" s="67"/>
      <c r="P1013442" s="6"/>
      <c r="Q1013442" s="6"/>
      <c r="R1013442" s="71"/>
      <c r="S1013442" s="6"/>
      <c r="T1013442" s="6"/>
      <c r="U1013442" s="6"/>
      <c r="V1013442" s="9"/>
    </row>
    <row r="1013443" spans="1:22" customFormat="1">
      <c r="A1013443" s="2"/>
      <c r="B1013443" s="61"/>
      <c r="C1013443" s="52"/>
      <c r="D1013443" s="52"/>
      <c r="E1013443" s="6"/>
      <c r="F1013443" s="26"/>
      <c r="G1013443" s="26"/>
      <c r="H1013443" s="67"/>
      <c r="I1013443" s="68"/>
      <c r="J1013443" s="6"/>
      <c r="K1013443" s="69"/>
      <c r="L1013443" s="67"/>
      <c r="M1013443" s="67"/>
      <c r="N1013443" s="70"/>
      <c r="O1013443" s="67"/>
      <c r="P1013443" s="6"/>
      <c r="Q1013443" s="6"/>
      <c r="R1013443" s="71"/>
      <c r="S1013443" s="6"/>
      <c r="T1013443" s="6"/>
      <c r="U1013443" s="6"/>
      <c r="V1013443" s="9"/>
    </row>
    <row r="1013444" spans="1:22" customFormat="1">
      <c r="A1013444" s="2"/>
      <c r="B1013444" s="61"/>
      <c r="C1013444" s="52"/>
      <c r="D1013444" s="52"/>
      <c r="E1013444" s="6"/>
      <c r="F1013444" s="26"/>
      <c r="G1013444" s="26"/>
      <c r="H1013444" s="67"/>
      <c r="I1013444" s="68"/>
      <c r="J1013444" s="6"/>
      <c r="K1013444" s="69"/>
      <c r="L1013444" s="67"/>
      <c r="M1013444" s="67"/>
      <c r="N1013444" s="70"/>
      <c r="O1013444" s="67"/>
      <c r="P1013444" s="6"/>
      <c r="Q1013444" s="6"/>
      <c r="R1013444" s="71"/>
      <c r="S1013444" s="6"/>
      <c r="T1013444" s="6"/>
      <c r="U1013444" s="6"/>
      <c r="V1013444" s="9"/>
    </row>
    <row r="1013445" spans="1:22" customFormat="1">
      <c r="A1013445" s="2"/>
      <c r="B1013445" s="61"/>
      <c r="C1013445" s="52"/>
      <c r="D1013445" s="52"/>
      <c r="E1013445" s="6"/>
      <c r="F1013445" s="26"/>
      <c r="G1013445" s="26"/>
      <c r="H1013445" s="67"/>
      <c r="I1013445" s="68"/>
      <c r="J1013445" s="6"/>
      <c r="K1013445" s="69"/>
      <c r="L1013445" s="67"/>
      <c r="M1013445" s="67"/>
      <c r="N1013445" s="70"/>
      <c r="O1013445" s="67"/>
      <c r="P1013445" s="6"/>
      <c r="Q1013445" s="6"/>
      <c r="R1013445" s="71"/>
      <c r="S1013445" s="6"/>
      <c r="T1013445" s="6"/>
      <c r="U1013445" s="6"/>
      <c r="V1013445" s="9"/>
    </row>
    <row r="1013446" spans="1:22" customFormat="1">
      <c r="A1013446" s="2"/>
      <c r="B1013446" s="61"/>
      <c r="C1013446" s="52"/>
      <c r="D1013446" s="52"/>
      <c r="E1013446" s="6"/>
      <c r="F1013446" s="26"/>
      <c r="G1013446" s="26"/>
      <c r="H1013446" s="67"/>
      <c r="I1013446" s="68"/>
      <c r="J1013446" s="6"/>
      <c r="K1013446" s="69"/>
      <c r="L1013446" s="67"/>
      <c r="M1013446" s="67"/>
      <c r="N1013446" s="70"/>
      <c r="O1013446" s="67"/>
      <c r="P1013446" s="6"/>
      <c r="Q1013446" s="6"/>
      <c r="R1013446" s="71"/>
      <c r="S1013446" s="6"/>
      <c r="T1013446" s="6"/>
      <c r="U1013446" s="6"/>
      <c r="V1013446" s="9"/>
    </row>
    <row r="1013447" spans="1:22" customFormat="1">
      <c r="A1013447" s="2"/>
      <c r="B1013447" s="61"/>
      <c r="C1013447" s="52"/>
      <c r="D1013447" s="52"/>
      <c r="E1013447" s="6"/>
      <c r="F1013447" s="26"/>
      <c r="G1013447" s="26"/>
      <c r="H1013447" s="67"/>
      <c r="I1013447" s="68"/>
      <c r="J1013447" s="6"/>
      <c r="K1013447" s="69"/>
      <c r="L1013447" s="67"/>
      <c r="M1013447" s="67"/>
      <c r="N1013447" s="70"/>
      <c r="O1013447" s="67"/>
      <c r="P1013447" s="6"/>
      <c r="Q1013447" s="6"/>
      <c r="R1013447" s="71"/>
      <c r="S1013447" s="6"/>
      <c r="T1013447" s="6"/>
      <c r="U1013447" s="6"/>
      <c r="V1013447" s="9"/>
    </row>
    <row r="1013448" spans="1:22" customFormat="1">
      <c r="A1013448" s="2"/>
      <c r="B1013448" s="61"/>
      <c r="C1013448" s="52"/>
      <c r="D1013448" s="52"/>
      <c r="E1013448" s="6"/>
      <c r="F1013448" s="26"/>
      <c r="G1013448" s="26"/>
      <c r="H1013448" s="67"/>
      <c r="I1013448" s="68"/>
      <c r="J1013448" s="6"/>
      <c r="K1013448" s="69"/>
      <c r="L1013448" s="67"/>
      <c r="M1013448" s="67"/>
      <c r="N1013448" s="70"/>
      <c r="O1013448" s="67"/>
      <c r="P1013448" s="6"/>
      <c r="Q1013448" s="6"/>
      <c r="R1013448" s="71"/>
      <c r="S1013448" s="6"/>
      <c r="T1013448" s="6"/>
      <c r="U1013448" s="6"/>
      <c r="V1013448" s="9"/>
    </row>
    <row r="1013449" spans="1:22" customFormat="1">
      <c r="A1013449" s="2"/>
      <c r="B1013449" s="61"/>
      <c r="C1013449" s="52"/>
      <c r="D1013449" s="52"/>
      <c r="E1013449" s="6"/>
      <c r="F1013449" s="26"/>
      <c r="G1013449" s="26"/>
      <c r="H1013449" s="67"/>
      <c r="I1013449" s="68"/>
      <c r="J1013449" s="6"/>
      <c r="K1013449" s="69"/>
      <c r="L1013449" s="67"/>
      <c r="M1013449" s="67"/>
      <c r="N1013449" s="70"/>
      <c r="O1013449" s="67"/>
      <c r="P1013449" s="6"/>
      <c r="Q1013449" s="6"/>
      <c r="R1013449" s="71"/>
      <c r="S1013449" s="6"/>
      <c r="T1013449" s="6"/>
      <c r="U1013449" s="6"/>
      <c r="V1013449" s="9"/>
    </row>
    <row r="1013450" spans="1:22" customFormat="1">
      <c r="A1013450" s="2"/>
      <c r="B1013450" s="61"/>
      <c r="C1013450" s="52"/>
      <c r="D1013450" s="52"/>
      <c r="E1013450" s="6"/>
      <c r="F1013450" s="26"/>
      <c r="G1013450" s="26"/>
      <c r="H1013450" s="67"/>
      <c r="I1013450" s="68"/>
      <c r="J1013450" s="6"/>
      <c r="K1013450" s="69"/>
      <c r="L1013450" s="67"/>
      <c r="M1013450" s="67"/>
      <c r="N1013450" s="70"/>
      <c r="O1013450" s="67"/>
      <c r="P1013450" s="6"/>
      <c r="Q1013450" s="6"/>
      <c r="R1013450" s="71"/>
      <c r="S1013450" s="6"/>
      <c r="T1013450" s="6"/>
      <c r="U1013450" s="6"/>
      <c r="V1013450" s="9"/>
    </row>
    <row r="1013451" spans="1:22" customFormat="1">
      <c r="A1013451" s="2"/>
      <c r="B1013451" s="61"/>
      <c r="C1013451" s="52"/>
      <c r="D1013451" s="52"/>
      <c r="E1013451" s="6"/>
      <c r="F1013451" s="26"/>
      <c r="G1013451" s="26"/>
      <c r="H1013451" s="67"/>
      <c r="I1013451" s="68"/>
      <c r="J1013451" s="6"/>
      <c r="K1013451" s="69"/>
      <c r="L1013451" s="67"/>
      <c r="M1013451" s="67"/>
      <c r="N1013451" s="70"/>
      <c r="O1013451" s="67"/>
      <c r="P1013451" s="6"/>
      <c r="Q1013451" s="6"/>
      <c r="R1013451" s="71"/>
      <c r="S1013451" s="6"/>
      <c r="T1013451" s="6"/>
      <c r="U1013451" s="6"/>
      <c r="V1013451" s="9"/>
    </row>
    <row r="1013452" spans="1:22" customFormat="1">
      <c r="A1013452" s="2"/>
      <c r="B1013452" s="61"/>
      <c r="C1013452" s="52"/>
      <c r="D1013452" s="52"/>
      <c r="E1013452" s="6"/>
      <c r="F1013452" s="26"/>
      <c r="G1013452" s="26"/>
      <c r="H1013452" s="67"/>
      <c r="I1013452" s="68"/>
      <c r="J1013452" s="6"/>
      <c r="K1013452" s="69"/>
      <c r="L1013452" s="67"/>
      <c r="M1013452" s="67"/>
      <c r="N1013452" s="70"/>
      <c r="O1013452" s="67"/>
      <c r="P1013452" s="6"/>
      <c r="Q1013452" s="6"/>
      <c r="R1013452" s="71"/>
      <c r="S1013452" s="6"/>
      <c r="T1013452" s="6"/>
      <c r="U1013452" s="6"/>
      <c r="V1013452" s="9"/>
    </row>
    <row r="1013453" spans="1:22" customFormat="1">
      <c r="A1013453" s="2"/>
      <c r="B1013453" s="61"/>
      <c r="C1013453" s="52"/>
      <c r="D1013453" s="52"/>
      <c r="E1013453" s="6"/>
      <c r="F1013453" s="26"/>
      <c r="G1013453" s="26"/>
      <c r="H1013453" s="67"/>
      <c r="I1013453" s="68"/>
      <c r="J1013453" s="6"/>
      <c r="K1013453" s="69"/>
      <c r="L1013453" s="67"/>
      <c r="M1013453" s="67"/>
      <c r="N1013453" s="70"/>
      <c r="O1013453" s="67"/>
      <c r="P1013453" s="6"/>
      <c r="Q1013453" s="6"/>
      <c r="R1013453" s="71"/>
      <c r="S1013453" s="6"/>
      <c r="T1013453" s="6"/>
      <c r="U1013453" s="6"/>
      <c r="V1013453" s="9"/>
    </row>
    <row r="1013454" spans="1:22" customFormat="1">
      <c r="A1013454" s="2"/>
      <c r="B1013454" s="61"/>
      <c r="C1013454" s="52"/>
      <c r="D1013454" s="52"/>
      <c r="E1013454" s="6"/>
      <c r="F1013454" s="26"/>
      <c r="G1013454" s="26"/>
      <c r="H1013454" s="67"/>
      <c r="I1013454" s="68"/>
      <c r="J1013454" s="6"/>
      <c r="K1013454" s="69"/>
      <c r="L1013454" s="67"/>
      <c r="M1013454" s="67"/>
      <c r="N1013454" s="70"/>
      <c r="O1013454" s="67"/>
      <c r="P1013454" s="6"/>
      <c r="Q1013454" s="6"/>
      <c r="R1013454" s="71"/>
      <c r="S1013454" s="6"/>
      <c r="T1013454" s="6"/>
      <c r="U1013454" s="6"/>
      <c r="V1013454" s="9"/>
    </row>
    <row r="1013455" spans="1:22" customFormat="1">
      <c r="A1013455" s="2"/>
      <c r="B1013455" s="61"/>
      <c r="C1013455" s="52"/>
      <c r="D1013455" s="52"/>
      <c r="E1013455" s="6"/>
      <c r="F1013455" s="26"/>
      <c r="G1013455" s="26"/>
      <c r="H1013455" s="67"/>
      <c r="I1013455" s="68"/>
      <c r="J1013455" s="6"/>
      <c r="K1013455" s="69"/>
      <c r="L1013455" s="67"/>
      <c r="M1013455" s="67"/>
      <c r="N1013455" s="70"/>
      <c r="O1013455" s="67"/>
      <c r="P1013455" s="6"/>
      <c r="Q1013455" s="6"/>
      <c r="R1013455" s="71"/>
      <c r="S1013455" s="6"/>
      <c r="T1013455" s="6"/>
      <c r="U1013455" s="6"/>
      <c r="V1013455" s="9"/>
    </row>
    <row r="1013456" spans="1:22" customFormat="1">
      <c r="A1013456" s="2"/>
      <c r="B1013456" s="61"/>
      <c r="C1013456" s="52"/>
      <c r="D1013456" s="52"/>
      <c r="E1013456" s="6"/>
      <c r="F1013456" s="26"/>
      <c r="G1013456" s="26"/>
      <c r="H1013456" s="67"/>
      <c r="I1013456" s="68"/>
      <c r="J1013456" s="6"/>
      <c r="K1013456" s="69"/>
      <c r="L1013456" s="67"/>
      <c r="M1013456" s="67"/>
      <c r="N1013456" s="70"/>
      <c r="O1013456" s="67"/>
      <c r="P1013456" s="6"/>
      <c r="Q1013456" s="6"/>
      <c r="R1013456" s="71"/>
      <c r="S1013456" s="6"/>
      <c r="T1013456" s="6"/>
      <c r="U1013456" s="6"/>
      <c r="V1013456" s="9"/>
    </row>
    <row r="1013457" spans="1:22" customFormat="1">
      <c r="A1013457" s="2"/>
      <c r="B1013457" s="61"/>
      <c r="C1013457" s="52"/>
      <c r="D1013457" s="52"/>
      <c r="E1013457" s="6"/>
      <c r="F1013457" s="26"/>
      <c r="G1013457" s="26"/>
      <c r="H1013457" s="67"/>
      <c r="I1013457" s="68"/>
      <c r="J1013457" s="6"/>
      <c r="K1013457" s="69"/>
      <c r="L1013457" s="67"/>
      <c r="M1013457" s="67"/>
      <c r="N1013457" s="70"/>
      <c r="O1013457" s="67"/>
      <c r="P1013457" s="6"/>
      <c r="Q1013457" s="6"/>
      <c r="R1013457" s="71"/>
      <c r="S1013457" s="6"/>
      <c r="T1013457" s="6"/>
      <c r="U1013457" s="6"/>
      <c r="V1013457" s="9"/>
    </row>
    <row r="1013458" spans="1:22" customFormat="1">
      <c r="A1013458" s="2"/>
      <c r="B1013458" s="61"/>
      <c r="C1013458" s="52"/>
      <c r="D1013458" s="52"/>
      <c r="E1013458" s="6"/>
      <c r="F1013458" s="26"/>
      <c r="G1013458" s="26"/>
      <c r="H1013458" s="67"/>
      <c r="I1013458" s="68"/>
      <c r="J1013458" s="6"/>
      <c r="K1013458" s="69"/>
      <c r="L1013458" s="67"/>
      <c r="M1013458" s="67"/>
      <c r="N1013458" s="70"/>
      <c r="O1013458" s="67"/>
      <c r="P1013458" s="6"/>
      <c r="Q1013458" s="6"/>
      <c r="R1013458" s="71"/>
      <c r="S1013458" s="6"/>
      <c r="T1013458" s="6"/>
      <c r="U1013458" s="6"/>
      <c r="V1013458" s="9"/>
    </row>
    <row r="1013459" spans="1:22" customFormat="1">
      <c r="A1013459" s="2"/>
      <c r="B1013459" s="61"/>
      <c r="C1013459" s="52"/>
      <c r="D1013459" s="52"/>
      <c r="E1013459" s="6"/>
      <c r="F1013459" s="26"/>
      <c r="G1013459" s="26"/>
      <c r="H1013459" s="67"/>
      <c r="I1013459" s="68"/>
      <c r="J1013459" s="6"/>
      <c r="K1013459" s="69"/>
      <c r="L1013459" s="67"/>
      <c r="M1013459" s="67"/>
      <c r="N1013459" s="70"/>
      <c r="O1013459" s="67"/>
      <c r="P1013459" s="6"/>
      <c r="Q1013459" s="6"/>
      <c r="R1013459" s="71"/>
      <c r="S1013459" s="6"/>
      <c r="T1013459" s="6"/>
      <c r="U1013459" s="6"/>
      <c r="V1013459" s="9"/>
    </row>
    <row r="1013460" spans="1:22" customFormat="1">
      <c r="A1013460" s="2"/>
      <c r="B1013460" s="61"/>
      <c r="C1013460" s="52"/>
      <c r="D1013460" s="52"/>
      <c r="E1013460" s="6"/>
      <c r="F1013460" s="26"/>
      <c r="G1013460" s="26"/>
      <c r="H1013460" s="67"/>
      <c r="I1013460" s="68"/>
      <c r="J1013460" s="6"/>
      <c r="K1013460" s="69"/>
      <c r="L1013460" s="67"/>
      <c r="M1013460" s="67"/>
      <c r="N1013460" s="70"/>
      <c r="O1013460" s="67"/>
      <c r="P1013460" s="6"/>
      <c r="Q1013460" s="6"/>
      <c r="R1013460" s="71"/>
      <c r="S1013460" s="6"/>
      <c r="T1013460" s="6"/>
      <c r="U1013460" s="6"/>
      <c r="V1013460" s="9"/>
    </row>
    <row r="1013461" spans="1:22" customFormat="1">
      <c r="A1013461" s="2"/>
      <c r="B1013461" s="61"/>
      <c r="C1013461" s="52"/>
      <c r="D1013461" s="52"/>
      <c r="E1013461" s="6"/>
      <c r="F1013461" s="26"/>
      <c r="G1013461" s="26"/>
      <c r="H1013461" s="67"/>
      <c r="I1013461" s="68"/>
      <c r="J1013461" s="6"/>
      <c r="K1013461" s="69"/>
      <c r="L1013461" s="67"/>
      <c r="M1013461" s="67"/>
      <c r="N1013461" s="70"/>
      <c r="O1013461" s="67"/>
      <c r="P1013461" s="6"/>
      <c r="Q1013461" s="6"/>
      <c r="R1013461" s="71"/>
      <c r="S1013461" s="6"/>
      <c r="T1013461" s="6"/>
      <c r="U1013461" s="6"/>
      <c r="V1013461" s="9"/>
    </row>
    <row r="1013462" spans="1:22" customFormat="1">
      <c r="A1013462" s="2"/>
      <c r="B1013462" s="61"/>
      <c r="C1013462" s="52"/>
      <c r="D1013462" s="52"/>
      <c r="E1013462" s="6"/>
      <c r="F1013462" s="26"/>
      <c r="G1013462" s="26"/>
      <c r="H1013462" s="67"/>
      <c r="I1013462" s="68"/>
      <c r="J1013462" s="6"/>
      <c r="K1013462" s="69"/>
      <c r="L1013462" s="67"/>
      <c r="M1013462" s="67"/>
      <c r="N1013462" s="70"/>
      <c r="O1013462" s="67"/>
      <c r="P1013462" s="6"/>
      <c r="Q1013462" s="6"/>
      <c r="R1013462" s="71"/>
      <c r="S1013462" s="6"/>
      <c r="T1013462" s="6"/>
      <c r="U1013462" s="6"/>
      <c r="V1013462" s="9"/>
    </row>
    <row r="1013463" spans="1:22" customFormat="1">
      <c r="A1013463" s="2"/>
      <c r="B1013463" s="61"/>
      <c r="C1013463" s="52"/>
      <c r="D1013463" s="52"/>
      <c r="E1013463" s="6"/>
      <c r="F1013463" s="26"/>
      <c r="G1013463" s="26"/>
      <c r="H1013463" s="67"/>
      <c r="I1013463" s="68"/>
      <c r="J1013463" s="6"/>
      <c r="K1013463" s="69"/>
      <c r="L1013463" s="67"/>
      <c r="M1013463" s="67"/>
      <c r="N1013463" s="70"/>
      <c r="O1013463" s="67"/>
      <c r="P1013463" s="6"/>
      <c r="Q1013463" s="6"/>
      <c r="R1013463" s="71"/>
      <c r="S1013463" s="6"/>
      <c r="T1013463" s="6"/>
      <c r="U1013463" s="6"/>
      <c r="V1013463" s="9"/>
    </row>
    <row r="1013464" spans="1:22" customFormat="1">
      <c r="A1013464" s="2"/>
      <c r="B1013464" s="61"/>
      <c r="C1013464" s="52"/>
      <c r="D1013464" s="52"/>
      <c r="E1013464" s="6"/>
      <c r="F1013464" s="26"/>
      <c r="G1013464" s="26"/>
      <c r="H1013464" s="67"/>
      <c r="I1013464" s="68"/>
      <c r="J1013464" s="6"/>
      <c r="K1013464" s="69"/>
      <c r="L1013464" s="67"/>
      <c r="M1013464" s="67"/>
      <c r="N1013464" s="70"/>
      <c r="O1013464" s="67"/>
      <c r="P1013464" s="6"/>
      <c r="Q1013464" s="6"/>
      <c r="R1013464" s="71"/>
      <c r="S1013464" s="6"/>
      <c r="T1013464" s="6"/>
      <c r="U1013464" s="6"/>
      <c r="V1013464" s="9"/>
    </row>
    <row r="1013465" spans="1:22" customFormat="1">
      <c r="A1013465" s="2"/>
      <c r="B1013465" s="61"/>
      <c r="C1013465" s="52"/>
      <c r="D1013465" s="52"/>
      <c r="E1013465" s="6"/>
      <c r="F1013465" s="26"/>
      <c r="G1013465" s="26"/>
      <c r="H1013465" s="67"/>
      <c r="I1013465" s="68"/>
      <c r="J1013465" s="6"/>
      <c r="K1013465" s="69"/>
      <c r="L1013465" s="67"/>
      <c r="M1013465" s="67"/>
      <c r="N1013465" s="70"/>
      <c r="O1013465" s="67"/>
      <c r="P1013465" s="6"/>
      <c r="Q1013465" s="6"/>
      <c r="R1013465" s="71"/>
      <c r="S1013465" s="6"/>
      <c r="T1013465" s="6"/>
      <c r="U1013465" s="6"/>
      <c r="V1013465" s="9"/>
    </row>
    <row r="1013466" spans="1:22" customFormat="1">
      <c r="A1013466" s="2"/>
      <c r="B1013466" s="61"/>
      <c r="C1013466" s="52"/>
      <c r="D1013466" s="52"/>
      <c r="E1013466" s="6"/>
      <c r="F1013466" s="26"/>
      <c r="G1013466" s="26"/>
      <c r="H1013466" s="67"/>
      <c r="I1013466" s="68"/>
      <c r="J1013466" s="6"/>
      <c r="K1013466" s="69"/>
      <c r="L1013466" s="67"/>
      <c r="M1013466" s="67"/>
      <c r="N1013466" s="70"/>
      <c r="O1013466" s="67"/>
      <c r="P1013466" s="6"/>
      <c r="Q1013466" s="6"/>
      <c r="R1013466" s="71"/>
      <c r="S1013466" s="6"/>
      <c r="T1013466" s="6"/>
      <c r="U1013466" s="6"/>
      <c r="V1013466" s="9"/>
    </row>
    <row r="1013467" spans="1:22" customFormat="1">
      <c r="A1013467" s="2"/>
      <c r="B1013467" s="61"/>
      <c r="C1013467" s="52"/>
      <c r="D1013467" s="52"/>
      <c r="E1013467" s="6"/>
      <c r="F1013467" s="26"/>
      <c r="G1013467" s="26"/>
      <c r="H1013467" s="67"/>
      <c r="I1013467" s="68"/>
      <c r="J1013467" s="6"/>
      <c r="K1013467" s="69"/>
      <c r="L1013467" s="67"/>
      <c r="M1013467" s="67"/>
      <c r="N1013467" s="70"/>
      <c r="O1013467" s="67"/>
      <c r="P1013467" s="6"/>
      <c r="Q1013467" s="6"/>
      <c r="R1013467" s="71"/>
      <c r="S1013467" s="6"/>
      <c r="T1013467" s="6"/>
      <c r="U1013467" s="6"/>
      <c r="V1013467" s="9"/>
    </row>
    <row r="1013468" spans="1:22" customFormat="1">
      <c r="A1013468" s="2"/>
      <c r="B1013468" s="61"/>
      <c r="C1013468" s="52"/>
      <c r="D1013468" s="52"/>
      <c r="E1013468" s="6"/>
      <c r="F1013468" s="26"/>
      <c r="G1013468" s="26"/>
      <c r="H1013468" s="67"/>
      <c r="I1013468" s="68"/>
      <c r="J1013468" s="6"/>
      <c r="K1013468" s="69"/>
      <c r="L1013468" s="67"/>
      <c r="M1013468" s="67"/>
      <c r="N1013468" s="70"/>
      <c r="O1013468" s="67"/>
      <c r="P1013468" s="6"/>
      <c r="Q1013468" s="6"/>
      <c r="R1013468" s="71"/>
      <c r="S1013468" s="6"/>
      <c r="T1013468" s="6"/>
      <c r="U1013468" s="6"/>
      <c r="V1013468" s="9"/>
    </row>
    <row r="1013469" spans="1:22" customFormat="1">
      <c r="A1013469" s="2"/>
      <c r="B1013469" s="61"/>
      <c r="C1013469" s="52"/>
      <c r="D1013469" s="52"/>
      <c r="E1013469" s="6"/>
      <c r="F1013469" s="26"/>
      <c r="G1013469" s="26"/>
      <c r="H1013469" s="67"/>
      <c r="I1013469" s="68"/>
      <c r="J1013469" s="6"/>
      <c r="K1013469" s="69"/>
      <c r="L1013469" s="67"/>
      <c r="M1013469" s="67"/>
      <c r="N1013469" s="70"/>
      <c r="O1013469" s="67"/>
      <c r="P1013469" s="6"/>
      <c r="Q1013469" s="6"/>
      <c r="R1013469" s="71"/>
      <c r="S1013469" s="6"/>
      <c r="T1013469" s="6"/>
      <c r="U1013469" s="6"/>
      <c r="V1013469" s="9"/>
    </row>
    <row r="1013470" spans="1:22" customFormat="1">
      <c r="A1013470" s="2"/>
      <c r="B1013470" s="61"/>
      <c r="C1013470" s="52"/>
      <c r="D1013470" s="52"/>
      <c r="E1013470" s="6"/>
      <c r="F1013470" s="26"/>
      <c r="G1013470" s="26"/>
      <c r="H1013470" s="67"/>
      <c r="I1013470" s="68"/>
      <c r="J1013470" s="6"/>
      <c r="K1013470" s="69"/>
      <c r="L1013470" s="67"/>
      <c r="M1013470" s="67"/>
      <c r="N1013470" s="70"/>
      <c r="O1013470" s="67"/>
      <c r="P1013470" s="6"/>
      <c r="Q1013470" s="6"/>
      <c r="R1013470" s="71"/>
      <c r="S1013470" s="6"/>
      <c r="T1013470" s="6"/>
      <c r="U1013470" s="6"/>
      <c r="V1013470" s="9"/>
    </row>
    <row r="1013471" spans="1:22" customFormat="1">
      <c r="A1013471" s="2"/>
      <c r="B1013471" s="61"/>
      <c r="C1013471" s="52"/>
      <c r="D1013471" s="52"/>
      <c r="E1013471" s="6"/>
      <c r="F1013471" s="26"/>
      <c r="G1013471" s="26"/>
      <c r="H1013471" s="67"/>
      <c r="I1013471" s="68"/>
      <c r="J1013471" s="6"/>
      <c r="K1013471" s="69"/>
      <c r="L1013471" s="67"/>
      <c r="M1013471" s="67"/>
      <c r="N1013471" s="70"/>
      <c r="O1013471" s="67"/>
      <c r="P1013471" s="6"/>
      <c r="Q1013471" s="6"/>
      <c r="R1013471" s="71"/>
      <c r="S1013471" s="6"/>
      <c r="T1013471" s="6"/>
      <c r="U1013471" s="6"/>
      <c r="V1013471" s="9"/>
    </row>
    <row r="1013472" spans="1:22" customFormat="1">
      <c r="A1013472" s="2"/>
      <c r="B1013472" s="61"/>
      <c r="C1013472" s="52"/>
      <c r="D1013472" s="52"/>
      <c r="E1013472" s="6"/>
      <c r="F1013472" s="26"/>
      <c r="G1013472" s="26"/>
      <c r="H1013472" s="67"/>
      <c r="I1013472" s="68"/>
      <c r="J1013472" s="6"/>
      <c r="K1013472" s="69"/>
      <c r="L1013472" s="67"/>
      <c r="M1013472" s="67"/>
      <c r="N1013472" s="70"/>
      <c r="O1013472" s="67"/>
      <c r="P1013472" s="6"/>
      <c r="Q1013472" s="6"/>
      <c r="R1013472" s="71"/>
      <c r="S1013472" s="6"/>
      <c r="T1013472" s="6"/>
      <c r="U1013472" s="6"/>
      <c r="V1013472" s="9"/>
    </row>
    <row r="1013473" spans="1:22" customFormat="1">
      <c r="A1013473" s="2"/>
      <c r="B1013473" s="61"/>
      <c r="C1013473" s="52"/>
      <c r="D1013473" s="52"/>
      <c r="E1013473" s="6"/>
      <c r="F1013473" s="26"/>
      <c r="G1013473" s="26"/>
      <c r="H1013473" s="67"/>
      <c r="I1013473" s="68"/>
      <c r="J1013473" s="6"/>
      <c r="K1013473" s="69"/>
      <c r="L1013473" s="67"/>
      <c r="M1013473" s="67"/>
      <c r="N1013473" s="70"/>
      <c r="O1013473" s="67"/>
      <c r="P1013473" s="6"/>
      <c r="Q1013473" s="6"/>
      <c r="R1013473" s="71"/>
      <c r="S1013473" s="6"/>
      <c r="T1013473" s="6"/>
      <c r="U1013473" s="6"/>
      <c r="V1013473" s="9"/>
    </row>
    <row r="1013474" spans="1:22" customFormat="1">
      <c r="A1013474" s="2"/>
      <c r="B1013474" s="61"/>
      <c r="C1013474" s="52"/>
      <c r="D1013474" s="52"/>
      <c r="E1013474" s="6"/>
      <c r="F1013474" s="26"/>
      <c r="G1013474" s="26"/>
      <c r="H1013474" s="67"/>
      <c r="I1013474" s="68"/>
      <c r="J1013474" s="6"/>
      <c r="K1013474" s="69"/>
      <c r="L1013474" s="67"/>
      <c r="M1013474" s="67"/>
      <c r="N1013474" s="70"/>
      <c r="O1013474" s="67"/>
      <c r="P1013474" s="6"/>
      <c r="Q1013474" s="6"/>
      <c r="R1013474" s="71"/>
      <c r="S1013474" s="6"/>
      <c r="T1013474" s="6"/>
      <c r="U1013474" s="6"/>
      <c r="V1013474" s="9"/>
    </row>
    <row r="1013475" spans="1:22" customFormat="1">
      <c r="A1013475" s="2"/>
      <c r="B1013475" s="61"/>
      <c r="C1013475" s="52"/>
      <c r="D1013475" s="52"/>
      <c r="E1013475" s="6"/>
      <c r="F1013475" s="26"/>
      <c r="G1013475" s="26"/>
      <c r="H1013475" s="67"/>
      <c r="I1013475" s="68"/>
      <c r="J1013475" s="6"/>
      <c r="K1013475" s="69"/>
      <c r="L1013475" s="67"/>
      <c r="M1013475" s="67"/>
      <c r="N1013475" s="70"/>
      <c r="O1013475" s="67"/>
      <c r="P1013475" s="6"/>
      <c r="Q1013475" s="6"/>
      <c r="R1013475" s="71"/>
      <c r="S1013475" s="6"/>
      <c r="T1013475" s="6"/>
      <c r="U1013475" s="6"/>
      <c r="V1013475" s="9"/>
    </row>
    <row r="1013476" spans="1:22" customFormat="1">
      <c r="A1013476" s="2"/>
      <c r="B1013476" s="61"/>
      <c r="C1013476" s="52"/>
      <c r="D1013476" s="52"/>
      <c r="E1013476" s="6"/>
      <c r="F1013476" s="26"/>
      <c r="G1013476" s="26"/>
      <c r="H1013476" s="67"/>
      <c r="I1013476" s="68"/>
      <c r="J1013476" s="6"/>
      <c r="K1013476" s="69"/>
      <c r="L1013476" s="67"/>
      <c r="M1013476" s="67"/>
      <c r="N1013476" s="70"/>
      <c r="O1013476" s="67"/>
      <c r="P1013476" s="6"/>
      <c r="Q1013476" s="6"/>
      <c r="R1013476" s="71"/>
      <c r="S1013476" s="6"/>
      <c r="T1013476" s="6"/>
      <c r="U1013476" s="6"/>
      <c r="V1013476" s="9"/>
    </row>
    <row r="1013477" spans="1:22" customFormat="1">
      <c r="A1013477" s="2"/>
      <c r="B1013477" s="61"/>
      <c r="C1013477" s="52"/>
      <c r="D1013477" s="52"/>
      <c r="E1013477" s="6"/>
      <c r="F1013477" s="26"/>
      <c r="G1013477" s="26"/>
      <c r="H1013477" s="67"/>
      <c r="I1013477" s="68"/>
      <c r="J1013477" s="6"/>
      <c r="K1013477" s="69"/>
      <c r="L1013477" s="67"/>
      <c r="M1013477" s="67"/>
      <c r="N1013477" s="70"/>
      <c r="O1013477" s="67"/>
      <c r="P1013477" s="6"/>
      <c r="Q1013477" s="6"/>
      <c r="R1013477" s="71"/>
      <c r="S1013477" s="6"/>
      <c r="T1013477" s="6"/>
      <c r="U1013477" s="6"/>
      <c r="V1013477" s="9"/>
    </row>
    <row r="1013478" spans="1:22" customFormat="1">
      <c r="A1013478" s="2"/>
      <c r="B1013478" s="61"/>
      <c r="C1013478" s="52"/>
      <c r="D1013478" s="52"/>
      <c r="E1013478" s="6"/>
      <c r="F1013478" s="26"/>
      <c r="G1013478" s="26"/>
      <c r="H1013478" s="67"/>
      <c r="I1013478" s="68"/>
      <c r="J1013478" s="6"/>
      <c r="K1013478" s="69"/>
      <c r="L1013478" s="67"/>
      <c r="M1013478" s="67"/>
      <c r="N1013478" s="70"/>
      <c r="O1013478" s="67"/>
      <c r="P1013478" s="6"/>
      <c r="Q1013478" s="6"/>
      <c r="R1013478" s="71"/>
      <c r="S1013478" s="6"/>
      <c r="T1013478" s="6"/>
      <c r="U1013478" s="6"/>
      <c r="V1013478" s="9"/>
    </row>
    <row r="1013479" spans="1:22" customFormat="1">
      <c r="A1013479" s="2"/>
      <c r="B1013479" s="61"/>
      <c r="C1013479" s="52"/>
      <c r="D1013479" s="52"/>
      <c r="E1013479" s="6"/>
      <c r="F1013479" s="26"/>
      <c r="G1013479" s="26"/>
      <c r="H1013479" s="67"/>
      <c r="I1013479" s="68"/>
      <c r="J1013479" s="6"/>
      <c r="K1013479" s="69"/>
      <c r="L1013479" s="67"/>
      <c r="M1013479" s="67"/>
      <c r="N1013479" s="70"/>
      <c r="O1013479" s="67"/>
      <c r="P1013479" s="6"/>
      <c r="Q1013479" s="6"/>
      <c r="R1013479" s="71"/>
      <c r="S1013479" s="6"/>
      <c r="T1013479" s="6"/>
      <c r="U1013479" s="6"/>
      <c r="V1013479" s="9"/>
    </row>
    <row r="1013480" spans="1:22" customFormat="1">
      <c r="A1013480" s="2"/>
      <c r="B1013480" s="61"/>
      <c r="C1013480" s="52"/>
      <c r="D1013480" s="52"/>
      <c r="E1013480" s="6"/>
      <c r="F1013480" s="26"/>
      <c r="G1013480" s="26"/>
      <c r="H1013480" s="67"/>
      <c r="I1013480" s="68"/>
      <c r="J1013480" s="6"/>
      <c r="K1013480" s="69"/>
      <c r="L1013480" s="67"/>
      <c r="M1013480" s="67"/>
      <c r="N1013480" s="70"/>
      <c r="O1013480" s="67"/>
      <c r="P1013480" s="6"/>
      <c r="Q1013480" s="6"/>
      <c r="R1013480" s="71"/>
      <c r="S1013480" s="6"/>
      <c r="T1013480" s="6"/>
      <c r="U1013480" s="6"/>
      <c r="V1013480" s="9"/>
    </row>
    <row r="1013481" spans="1:22" customFormat="1">
      <c r="A1013481" s="2"/>
      <c r="B1013481" s="61"/>
      <c r="C1013481" s="52"/>
      <c r="D1013481" s="52"/>
      <c r="E1013481" s="6"/>
      <c r="F1013481" s="26"/>
      <c r="G1013481" s="26"/>
      <c r="H1013481" s="67"/>
      <c r="I1013481" s="68"/>
      <c r="J1013481" s="6"/>
      <c r="K1013481" s="69"/>
      <c r="L1013481" s="67"/>
      <c r="M1013481" s="67"/>
      <c r="N1013481" s="70"/>
      <c r="O1013481" s="67"/>
      <c r="P1013481" s="6"/>
      <c r="Q1013481" s="6"/>
      <c r="R1013481" s="71"/>
      <c r="S1013481" s="6"/>
      <c r="T1013481" s="6"/>
      <c r="U1013481" s="6"/>
      <c r="V1013481" s="9"/>
    </row>
    <row r="1013482" spans="1:22" customFormat="1">
      <c r="A1013482" s="2"/>
      <c r="B1013482" s="61"/>
      <c r="C1013482" s="52"/>
      <c r="D1013482" s="52"/>
      <c r="E1013482" s="6"/>
      <c r="F1013482" s="26"/>
      <c r="G1013482" s="26"/>
      <c r="H1013482" s="67"/>
      <c r="I1013482" s="68"/>
      <c r="J1013482" s="6"/>
      <c r="K1013482" s="69"/>
      <c r="L1013482" s="67"/>
      <c r="M1013482" s="67"/>
      <c r="N1013482" s="70"/>
      <c r="O1013482" s="67"/>
      <c r="P1013482" s="6"/>
      <c r="Q1013482" s="6"/>
      <c r="R1013482" s="71"/>
      <c r="S1013482" s="6"/>
      <c r="T1013482" s="6"/>
      <c r="U1013482" s="6"/>
      <c r="V1013482" s="9"/>
    </row>
    <row r="1013483" spans="1:22" customFormat="1">
      <c r="A1013483" s="2"/>
      <c r="B1013483" s="61"/>
      <c r="C1013483" s="52"/>
      <c r="D1013483" s="52"/>
      <c r="E1013483" s="6"/>
      <c r="F1013483" s="26"/>
      <c r="G1013483" s="26"/>
      <c r="H1013483" s="67"/>
      <c r="I1013483" s="68"/>
      <c r="J1013483" s="6"/>
      <c r="K1013483" s="69"/>
      <c r="L1013483" s="67"/>
      <c r="M1013483" s="67"/>
      <c r="N1013483" s="70"/>
      <c r="O1013483" s="67"/>
      <c r="P1013483" s="6"/>
      <c r="Q1013483" s="6"/>
      <c r="R1013483" s="71"/>
      <c r="S1013483" s="6"/>
      <c r="T1013483" s="6"/>
      <c r="U1013483" s="6"/>
      <c r="V1013483" s="9"/>
    </row>
    <row r="1013484" spans="1:22" customFormat="1">
      <c r="A1013484" s="2"/>
      <c r="B1013484" s="61"/>
      <c r="C1013484" s="52"/>
      <c r="D1013484" s="52"/>
      <c r="E1013484" s="6"/>
      <c r="F1013484" s="26"/>
      <c r="G1013484" s="26"/>
      <c r="H1013484" s="67"/>
      <c r="I1013484" s="68"/>
      <c r="J1013484" s="6"/>
      <c r="K1013484" s="69"/>
      <c r="L1013484" s="67"/>
      <c r="M1013484" s="67"/>
      <c r="N1013484" s="70"/>
      <c r="O1013484" s="67"/>
      <c r="P1013484" s="6"/>
      <c r="Q1013484" s="6"/>
      <c r="R1013484" s="71"/>
      <c r="S1013484" s="6"/>
      <c r="T1013484" s="6"/>
      <c r="U1013484" s="6"/>
      <c r="V1013484" s="9"/>
    </row>
    <row r="1013485" spans="1:22" customFormat="1">
      <c r="A1013485" s="2"/>
      <c r="B1013485" s="61"/>
      <c r="C1013485" s="52"/>
      <c r="D1013485" s="52"/>
      <c r="E1013485" s="6"/>
      <c r="F1013485" s="26"/>
      <c r="G1013485" s="26"/>
      <c r="H1013485" s="67"/>
      <c r="I1013485" s="68"/>
      <c r="J1013485" s="6"/>
      <c r="K1013485" s="69"/>
      <c r="L1013485" s="67"/>
      <c r="M1013485" s="67"/>
      <c r="N1013485" s="70"/>
      <c r="O1013485" s="67"/>
      <c r="P1013485" s="6"/>
      <c r="Q1013485" s="6"/>
      <c r="R1013485" s="71"/>
      <c r="S1013485" s="6"/>
      <c r="T1013485" s="6"/>
      <c r="U1013485" s="6"/>
      <c r="V1013485" s="9"/>
    </row>
    <row r="1013486" spans="1:22" customFormat="1">
      <c r="A1013486" s="2"/>
      <c r="B1013486" s="61"/>
      <c r="C1013486" s="52"/>
      <c r="D1013486" s="52"/>
      <c r="E1013486" s="6"/>
      <c r="F1013486" s="26"/>
      <c r="G1013486" s="26"/>
      <c r="H1013486" s="67"/>
      <c r="I1013486" s="68"/>
      <c r="J1013486" s="6"/>
      <c r="K1013486" s="69"/>
      <c r="L1013486" s="67"/>
      <c r="M1013486" s="67"/>
      <c r="N1013486" s="70"/>
      <c r="O1013486" s="67"/>
      <c r="P1013486" s="6"/>
      <c r="Q1013486" s="6"/>
      <c r="R1013486" s="71"/>
      <c r="S1013486" s="6"/>
      <c r="T1013486" s="6"/>
      <c r="U1013486" s="6"/>
      <c r="V1013486" s="9"/>
    </row>
    <row r="1013487" spans="1:22" customFormat="1">
      <c r="A1013487" s="2"/>
      <c r="B1013487" s="61"/>
      <c r="C1013487" s="52"/>
      <c r="D1013487" s="52"/>
      <c r="E1013487" s="6"/>
      <c r="F1013487" s="26"/>
      <c r="G1013487" s="26"/>
      <c r="H1013487" s="67"/>
      <c r="I1013487" s="68"/>
      <c r="J1013487" s="6"/>
      <c r="K1013487" s="69"/>
      <c r="L1013487" s="67"/>
      <c r="M1013487" s="67"/>
      <c r="N1013487" s="70"/>
      <c r="O1013487" s="67"/>
      <c r="P1013487" s="6"/>
      <c r="Q1013487" s="6"/>
      <c r="R1013487" s="71"/>
      <c r="S1013487" s="6"/>
      <c r="T1013487" s="6"/>
      <c r="U1013487" s="6"/>
      <c r="V1013487" s="9"/>
    </row>
    <row r="1013488" spans="1:22" customFormat="1">
      <c r="A1013488" s="2"/>
      <c r="B1013488" s="61"/>
      <c r="C1013488" s="52"/>
      <c r="D1013488" s="52"/>
      <c r="E1013488" s="6"/>
      <c r="F1013488" s="26"/>
      <c r="G1013488" s="26"/>
      <c r="H1013488" s="67"/>
      <c r="I1013488" s="68"/>
      <c r="J1013488" s="6"/>
      <c r="K1013488" s="69"/>
      <c r="L1013488" s="67"/>
      <c r="M1013488" s="67"/>
      <c r="N1013488" s="70"/>
      <c r="O1013488" s="67"/>
      <c r="P1013488" s="6"/>
      <c r="Q1013488" s="6"/>
      <c r="R1013488" s="71"/>
      <c r="S1013488" s="6"/>
      <c r="T1013488" s="6"/>
      <c r="U1013488" s="6"/>
      <c r="V1013488" s="9"/>
    </row>
    <row r="1013489" spans="1:22" customFormat="1">
      <c r="A1013489" s="2"/>
      <c r="B1013489" s="61"/>
      <c r="C1013489" s="52"/>
      <c r="D1013489" s="52"/>
      <c r="E1013489" s="6"/>
      <c r="F1013489" s="26"/>
      <c r="G1013489" s="26"/>
      <c r="H1013489" s="67"/>
      <c r="I1013489" s="68"/>
      <c r="J1013489" s="6"/>
      <c r="K1013489" s="69"/>
      <c r="L1013489" s="67"/>
      <c r="M1013489" s="67"/>
      <c r="N1013489" s="70"/>
      <c r="O1013489" s="67"/>
      <c r="P1013489" s="6"/>
      <c r="Q1013489" s="6"/>
      <c r="R1013489" s="71"/>
      <c r="S1013489" s="6"/>
      <c r="T1013489" s="6"/>
      <c r="U1013489" s="6"/>
      <c r="V1013489" s="9"/>
    </row>
    <row r="1013490" spans="1:22" customFormat="1">
      <c r="A1013490" s="2"/>
      <c r="B1013490" s="61"/>
      <c r="C1013490" s="52"/>
      <c r="D1013490" s="52"/>
      <c r="E1013490" s="6"/>
      <c r="F1013490" s="26"/>
      <c r="G1013490" s="26"/>
      <c r="H1013490" s="67"/>
      <c r="I1013490" s="68"/>
      <c r="J1013490" s="6"/>
      <c r="K1013490" s="69"/>
      <c r="L1013490" s="67"/>
      <c r="M1013490" s="67"/>
      <c r="N1013490" s="70"/>
      <c r="O1013490" s="67"/>
      <c r="P1013490" s="6"/>
      <c r="Q1013490" s="6"/>
      <c r="R1013490" s="71"/>
      <c r="S1013490" s="6"/>
      <c r="T1013490" s="6"/>
      <c r="U1013490" s="6"/>
      <c r="V1013490" s="9"/>
    </row>
    <row r="1013491" spans="1:22" customFormat="1">
      <c r="A1013491" s="2"/>
      <c r="B1013491" s="61"/>
      <c r="C1013491" s="52"/>
      <c r="D1013491" s="52"/>
      <c r="E1013491" s="6"/>
      <c r="F1013491" s="26"/>
      <c r="G1013491" s="26"/>
      <c r="H1013491" s="67"/>
      <c r="I1013491" s="68"/>
      <c r="J1013491" s="6"/>
      <c r="K1013491" s="69"/>
      <c r="L1013491" s="67"/>
      <c r="M1013491" s="67"/>
      <c r="N1013491" s="70"/>
      <c r="O1013491" s="67"/>
      <c r="P1013491" s="6"/>
      <c r="Q1013491" s="6"/>
      <c r="R1013491" s="71"/>
      <c r="S1013491" s="6"/>
      <c r="T1013491" s="6"/>
      <c r="U1013491" s="6"/>
      <c r="V1013491" s="9"/>
    </row>
    <row r="1013492" spans="1:22" customFormat="1">
      <c r="A1013492" s="2"/>
      <c r="B1013492" s="61"/>
      <c r="C1013492" s="52"/>
      <c r="D1013492" s="52"/>
      <c r="E1013492" s="6"/>
      <c r="F1013492" s="26"/>
      <c r="G1013492" s="26"/>
      <c r="H1013492" s="67"/>
      <c r="I1013492" s="68"/>
      <c r="J1013492" s="6"/>
      <c r="K1013492" s="69"/>
      <c r="L1013492" s="67"/>
      <c r="M1013492" s="67"/>
      <c r="N1013492" s="70"/>
      <c r="O1013492" s="67"/>
      <c r="P1013492" s="6"/>
      <c r="Q1013492" s="6"/>
      <c r="R1013492" s="71"/>
      <c r="S1013492" s="6"/>
      <c r="T1013492" s="6"/>
      <c r="U1013492" s="6"/>
      <c r="V1013492" s="9"/>
    </row>
    <row r="1013493" spans="1:22" customFormat="1">
      <c r="A1013493" s="2"/>
      <c r="B1013493" s="61"/>
      <c r="C1013493" s="52"/>
      <c r="D1013493" s="52"/>
      <c r="E1013493" s="6"/>
      <c r="F1013493" s="26"/>
      <c r="G1013493" s="26"/>
      <c r="H1013493" s="67"/>
      <c r="I1013493" s="68"/>
      <c r="J1013493" s="6"/>
      <c r="K1013493" s="69"/>
      <c r="L1013493" s="67"/>
      <c r="M1013493" s="67"/>
      <c r="N1013493" s="70"/>
      <c r="O1013493" s="67"/>
      <c r="P1013493" s="6"/>
      <c r="Q1013493" s="6"/>
      <c r="R1013493" s="71"/>
      <c r="S1013493" s="6"/>
      <c r="T1013493" s="6"/>
      <c r="U1013493" s="6"/>
      <c r="V1013493" s="9"/>
    </row>
    <row r="1013494" spans="1:22" customFormat="1">
      <c r="A1013494" s="2"/>
      <c r="B1013494" s="61"/>
      <c r="C1013494" s="52"/>
      <c r="D1013494" s="52"/>
      <c r="E1013494" s="6"/>
      <c r="F1013494" s="26"/>
      <c r="G1013494" s="26"/>
      <c r="H1013494" s="67"/>
      <c r="I1013494" s="68"/>
      <c r="J1013494" s="6"/>
      <c r="K1013494" s="69"/>
      <c r="L1013494" s="67"/>
      <c r="M1013494" s="67"/>
      <c r="N1013494" s="70"/>
      <c r="O1013494" s="67"/>
      <c r="P1013494" s="6"/>
      <c r="Q1013494" s="6"/>
      <c r="R1013494" s="71"/>
      <c r="S1013494" s="6"/>
      <c r="T1013494" s="6"/>
      <c r="U1013494" s="6"/>
      <c r="V1013494" s="9"/>
    </row>
    <row r="1013495" spans="1:22" customFormat="1">
      <c r="A1013495" s="2"/>
      <c r="B1013495" s="61"/>
      <c r="C1013495" s="52"/>
      <c r="D1013495" s="52"/>
      <c r="E1013495" s="6"/>
      <c r="F1013495" s="26"/>
      <c r="G1013495" s="26"/>
      <c r="H1013495" s="67"/>
      <c r="I1013495" s="68"/>
      <c r="J1013495" s="6"/>
      <c r="K1013495" s="69"/>
      <c r="L1013495" s="67"/>
      <c r="M1013495" s="67"/>
      <c r="N1013495" s="70"/>
      <c r="O1013495" s="67"/>
      <c r="P1013495" s="6"/>
      <c r="Q1013495" s="6"/>
      <c r="R1013495" s="71"/>
      <c r="S1013495" s="6"/>
      <c r="T1013495" s="6"/>
      <c r="U1013495" s="6"/>
      <c r="V1013495" s="9"/>
    </row>
    <row r="1013496" spans="1:22" customFormat="1">
      <c r="A1013496" s="2"/>
      <c r="B1013496" s="61"/>
      <c r="C1013496" s="52"/>
      <c r="D1013496" s="52"/>
      <c r="E1013496" s="6"/>
      <c r="F1013496" s="26"/>
      <c r="G1013496" s="26"/>
      <c r="H1013496" s="67"/>
      <c r="I1013496" s="68"/>
      <c r="J1013496" s="6"/>
      <c r="K1013496" s="69"/>
      <c r="L1013496" s="67"/>
      <c r="M1013496" s="67"/>
      <c r="N1013496" s="70"/>
      <c r="O1013496" s="67"/>
      <c r="P1013496" s="6"/>
      <c r="Q1013496" s="6"/>
      <c r="R1013496" s="71"/>
      <c r="S1013496" s="6"/>
      <c r="T1013496" s="6"/>
      <c r="U1013496" s="6"/>
      <c r="V1013496" s="9"/>
    </row>
    <row r="1013497" spans="1:22" customFormat="1">
      <c r="A1013497" s="2"/>
      <c r="B1013497" s="61"/>
      <c r="C1013497" s="52"/>
      <c r="D1013497" s="52"/>
      <c r="E1013497" s="6"/>
      <c r="F1013497" s="26"/>
      <c r="G1013497" s="26"/>
      <c r="H1013497" s="67"/>
      <c r="I1013497" s="68"/>
      <c r="J1013497" s="6"/>
      <c r="K1013497" s="69"/>
      <c r="L1013497" s="67"/>
      <c r="M1013497" s="67"/>
      <c r="N1013497" s="70"/>
      <c r="O1013497" s="67"/>
      <c r="P1013497" s="6"/>
      <c r="Q1013497" s="6"/>
      <c r="R1013497" s="71"/>
      <c r="S1013497" s="6"/>
      <c r="T1013497" s="6"/>
      <c r="U1013497" s="6"/>
      <c r="V1013497" s="9"/>
    </row>
    <row r="1013498" spans="1:22" customFormat="1">
      <c r="A1013498" s="2"/>
      <c r="B1013498" s="61"/>
      <c r="C1013498" s="52"/>
      <c r="D1013498" s="52"/>
      <c r="E1013498" s="6"/>
      <c r="F1013498" s="26"/>
      <c r="G1013498" s="26"/>
      <c r="H1013498" s="67"/>
      <c r="I1013498" s="68"/>
      <c r="J1013498" s="6"/>
      <c r="K1013498" s="69"/>
      <c r="L1013498" s="67"/>
      <c r="M1013498" s="67"/>
      <c r="N1013498" s="70"/>
      <c r="O1013498" s="67"/>
      <c r="P1013498" s="6"/>
      <c r="Q1013498" s="6"/>
      <c r="R1013498" s="71"/>
      <c r="S1013498" s="6"/>
      <c r="T1013498" s="6"/>
      <c r="U1013498" s="6"/>
      <c r="V1013498" s="9"/>
    </row>
    <row r="1013499" spans="1:22" customFormat="1">
      <c r="A1013499" s="2"/>
      <c r="B1013499" s="61"/>
      <c r="C1013499" s="52"/>
      <c r="D1013499" s="52"/>
      <c r="E1013499" s="6"/>
      <c r="F1013499" s="26"/>
      <c r="G1013499" s="26"/>
      <c r="H1013499" s="67"/>
      <c r="I1013499" s="68"/>
      <c r="J1013499" s="6"/>
      <c r="K1013499" s="69"/>
      <c r="L1013499" s="67"/>
      <c r="M1013499" s="67"/>
      <c r="N1013499" s="70"/>
      <c r="O1013499" s="67"/>
      <c r="P1013499" s="6"/>
      <c r="Q1013499" s="6"/>
      <c r="R1013499" s="71"/>
      <c r="S1013499" s="6"/>
      <c r="T1013499" s="6"/>
      <c r="U1013499" s="6"/>
      <c r="V1013499" s="9"/>
    </row>
    <row r="1013500" spans="1:22" customFormat="1">
      <c r="A1013500" s="2"/>
      <c r="B1013500" s="61"/>
      <c r="C1013500" s="52"/>
      <c r="D1013500" s="52"/>
      <c r="E1013500" s="6"/>
      <c r="F1013500" s="26"/>
      <c r="G1013500" s="26"/>
      <c r="H1013500" s="67"/>
      <c r="I1013500" s="68"/>
      <c r="J1013500" s="6"/>
      <c r="K1013500" s="69"/>
      <c r="L1013500" s="67"/>
      <c r="M1013500" s="67"/>
      <c r="N1013500" s="70"/>
      <c r="O1013500" s="67"/>
      <c r="P1013500" s="6"/>
      <c r="Q1013500" s="6"/>
      <c r="R1013500" s="71"/>
      <c r="S1013500" s="6"/>
      <c r="T1013500" s="6"/>
      <c r="U1013500" s="6"/>
      <c r="V1013500" s="9"/>
    </row>
    <row r="1013501" spans="1:22" customFormat="1">
      <c r="A1013501" s="2"/>
      <c r="B1013501" s="61"/>
      <c r="C1013501" s="52"/>
      <c r="D1013501" s="52"/>
      <c r="E1013501" s="6"/>
      <c r="F1013501" s="26"/>
      <c r="G1013501" s="26"/>
      <c r="H1013501" s="67"/>
      <c r="I1013501" s="68"/>
      <c r="J1013501" s="6"/>
      <c r="K1013501" s="69"/>
      <c r="L1013501" s="67"/>
      <c r="M1013501" s="67"/>
      <c r="N1013501" s="70"/>
      <c r="O1013501" s="67"/>
      <c r="P1013501" s="6"/>
      <c r="Q1013501" s="6"/>
      <c r="R1013501" s="71"/>
      <c r="S1013501" s="6"/>
      <c r="T1013501" s="6"/>
      <c r="U1013501" s="6"/>
      <c r="V1013501" s="9"/>
    </row>
    <row r="1013502" spans="1:22" customFormat="1">
      <c r="A1013502" s="2"/>
      <c r="B1013502" s="61"/>
      <c r="C1013502" s="52"/>
      <c r="D1013502" s="52"/>
      <c r="E1013502" s="6"/>
      <c r="F1013502" s="26"/>
      <c r="G1013502" s="26"/>
      <c r="H1013502" s="67"/>
      <c r="I1013502" s="68"/>
      <c r="J1013502" s="6"/>
      <c r="K1013502" s="69"/>
      <c r="L1013502" s="67"/>
      <c r="M1013502" s="67"/>
      <c r="N1013502" s="70"/>
      <c r="O1013502" s="67"/>
      <c r="P1013502" s="6"/>
      <c r="Q1013502" s="6"/>
      <c r="R1013502" s="71"/>
      <c r="S1013502" s="6"/>
      <c r="T1013502" s="6"/>
      <c r="U1013502" s="6"/>
      <c r="V1013502" s="9"/>
    </row>
    <row r="1013503" spans="1:22" customFormat="1">
      <c r="A1013503" s="2"/>
      <c r="B1013503" s="61"/>
      <c r="C1013503" s="52"/>
      <c r="D1013503" s="52"/>
      <c r="E1013503" s="6"/>
      <c r="F1013503" s="26"/>
      <c r="G1013503" s="26"/>
      <c r="H1013503" s="67"/>
      <c r="I1013503" s="68"/>
      <c r="J1013503" s="6"/>
      <c r="K1013503" s="69"/>
      <c r="L1013503" s="67"/>
      <c r="M1013503" s="67"/>
      <c r="N1013503" s="70"/>
      <c r="O1013503" s="67"/>
      <c r="P1013503" s="6"/>
      <c r="Q1013503" s="6"/>
      <c r="R1013503" s="71"/>
      <c r="S1013503" s="6"/>
      <c r="T1013503" s="6"/>
      <c r="U1013503" s="6"/>
      <c r="V1013503" s="9"/>
    </row>
    <row r="1013504" spans="1:22" customFormat="1">
      <c r="A1013504" s="2"/>
      <c r="B1013504" s="61"/>
      <c r="C1013504" s="52"/>
      <c r="D1013504" s="52"/>
      <c r="E1013504" s="6"/>
      <c r="F1013504" s="26"/>
      <c r="G1013504" s="26"/>
      <c r="H1013504" s="67"/>
      <c r="I1013504" s="68"/>
      <c r="J1013504" s="6"/>
      <c r="K1013504" s="69"/>
      <c r="L1013504" s="67"/>
      <c r="M1013504" s="67"/>
      <c r="N1013504" s="70"/>
      <c r="O1013504" s="67"/>
      <c r="P1013504" s="6"/>
      <c r="Q1013504" s="6"/>
      <c r="R1013504" s="71"/>
      <c r="S1013504" s="6"/>
      <c r="T1013504" s="6"/>
      <c r="U1013504" s="6"/>
      <c r="V1013504" s="9"/>
    </row>
    <row r="1013505" spans="1:22" customFormat="1">
      <c r="A1013505" s="2"/>
      <c r="B1013505" s="61"/>
      <c r="C1013505" s="52"/>
      <c r="D1013505" s="52"/>
      <c r="E1013505" s="6"/>
      <c r="F1013505" s="26"/>
      <c r="G1013505" s="26"/>
      <c r="H1013505" s="67"/>
      <c r="I1013505" s="68"/>
      <c r="J1013505" s="6"/>
      <c r="K1013505" s="69"/>
      <c r="L1013505" s="67"/>
      <c r="M1013505" s="67"/>
      <c r="N1013505" s="70"/>
      <c r="O1013505" s="67"/>
      <c r="P1013505" s="6"/>
      <c r="Q1013505" s="6"/>
      <c r="R1013505" s="71"/>
      <c r="S1013505" s="6"/>
      <c r="T1013505" s="6"/>
      <c r="U1013505" s="6"/>
      <c r="V1013505" s="9"/>
    </row>
    <row r="1013506" spans="1:22" customFormat="1">
      <c r="A1013506" s="2"/>
      <c r="B1013506" s="61"/>
      <c r="C1013506" s="52"/>
      <c r="D1013506" s="52"/>
      <c r="E1013506" s="6"/>
      <c r="F1013506" s="26"/>
      <c r="G1013506" s="26"/>
      <c r="H1013506" s="67"/>
      <c r="I1013506" s="68"/>
      <c r="J1013506" s="6"/>
      <c r="K1013506" s="69"/>
      <c r="L1013506" s="67"/>
      <c r="M1013506" s="67"/>
      <c r="N1013506" s="70"/>
      <c r="O1013506" s="67"/>
      <c r="P1013506" s="6"/>
      <c r="Q1013506" s="6"/>
      <c r="R1013506" s="71"/>
      <c r="S1013506" s="6"/>
      <c r="T1013506" s="6"/>
      <c r="U1013506" s="6"/>
      <c r="V1013506" s="9"/>
    </row>
    <row r="1013507" spans="1:22" customFormat="1">
      <c r="A1013507" s="2"/>
      <c r="B1013507" s="61"/>
      <c r="C1013507" s="52"/>
      <c r="D1013507" s="52"/>
      <c r="E1013507" s="6"/>
      <c r="F1013507" s="26"/>
      <c r="G1013507" s="26"/>
      <c r="H1013507" s="67"/>
      <c r="I1013507" s="68"/>
      <c r="J1013507" s="6"/>
      <c r="K1013507" s="69"/>
      <c r="L1013507" s="67"/>
      <c r="M1013507" s="67"/>
      <c r="N1013507" s="70"/>
      <c r="O1013507" s="67"/>
      <c r="P1013507" s="6"/>
      <c r="Q1013507" s="6"/>
      <c r="R1013507" s="71"/>
      <c r="S1013507" s="6"/>
      <c r="T1013507" s="6"/>
      <c r="U1013507" s="6"/>
      <c r="V1013507" s="9"/>
    </row>
    <row r="1013508" spans="1:22" customFormat="1">
      <c r="A1013508" s="2"/>
      <c r="B1013508" s="61"/>
      <c r="C1013508" s="52"/>
      <c r="D1013508" s="52"/>
      <c r="E1013508" s="6"/>
      <c r="F1013508" s="26"/>
      <c r="G1013508" s="26"/>
      <c r="H1013508" s="67"/>
      <c r="I1013508" s="68"/>
      <c r="J1013508" s="6"/>
      <c r="K1013508" s="69"/>
      <c r="L1013508" s="67"/>
      <c r="M1013508" s="67"/>
      <c r="N1013508" s="70"/>
      <c r="O1013508" s="67"/>
      <c r="P1013508" s="6"/>
      <c r="Q1013508" s="6"/>
      <c r="R1013508" s="71"/>
      <c r="S1013508" s="6"/>
      <c r="T1013508" s="6"/>
      <c r="U1013508" s="6"/>
      <c r="V1013508" s="9"/>
    </row>
    <row r="1013509" spans="1:22" customFormat="1">
      <c r="A1013509" s="2"/>
      <c r="B1013509" s="61"/>
      <c r="C1013509" s="52"/>
      <c r="D1013509" s="52"/>
      <c r="E1013509" s="6"/>
      <c r="F1013509" s="26"/>
      <c r="G1013509" s="26"/>
      <c r="H1013509" s="67"/>
      <c r="I1013509" s="68"/>
      <c r="J1013509" s="6"/>
      <c r="K1013509" s="69"/>
      <c r="L1013509" s="67"/>
      <c r="M1013509" s="67"/>
      <c r="N1013509" s="70"/>
      <c r="O1013509" s="67"/>
      <c r="P1013509" s="6"/>
      <c r="Q1013509" s="6"/>
      <c r="R1013509" s="71"/>
      <c r="S1013509" s="6"/>
      <c r="T1013509" s="6"/>
      <c r="U1013509" s="6"/>
      <c r="V1013509" s="9"/>
    </row>
    <row r="1013510" spans="1:22" customFormat="1">
      <c r="A1013510" s="2"/>
      <c r="B1013510" s="61"/>
      <c r="C1013510" s="52"/>
      <c r="D1013510" s="52"/>
      <c r="E1013510" s="6"/>
      <c r="F1013510" s="26"/>
      <c r="G1013510" s="26"/>
      <c r="H1013510" s="67"/>
      <c r="I1013510" s="68"/>
      <c r="J1013510" s="6"/>
      <c r="K1013510" s="69"/>
      <c r="L1013510" s="67"/>
      <c r="M1013510" s="67"/>
      <c r="N1013510" s="70"/>
      <c r="O1013510" s="67"/>
      <c r="P1013510" s="6"/>
      <c r="Q1013510" s="6"/>
      <c r="R1013510" s="71"/>
      <c r="S1013510" s="6"/>
      <c r="T1013510" s="6"/>
      <c r="U1013510" s="6"/>
      <c r="V1013510" s="9"/>
    </row>
    <row r="1013511" spans="1:22" customFormat="1">
      <c r="A1013511" s="2"/>
      <c r="B1013511" s="61"/>
      <c r="C1013511" s="52"/>
      <c r="D1013511" s="52"/>
      <c r="E1013511" s="6"/>
      <c r="F1013511" s="26"/>
      <c r="G1013511" s="26"/>
      <c r="H1013511" s="67"/>
      <c r="I1013511" s="68"/>
      <c r="J1013511" s="6"/>
      <c r="K1013511" s="69"/>
      <c r="L1013511" s="67"/>
      <c r="M1013511" s="67"/>
      <c r="N1013511" s="70"/>
      <c r="O1013511" s="67"/>
      <c r="P1013511" s="6"/>
      <c r="Q1013511" s="6"/>
      <c r="R1013511" s="71"/>
      <c r="S1013511" s="6"/>
      <c r="T1013511" s="6"/>
      <c r="U1013511" s="6"/>
      <c r="V1013511" s="9"/>
    </row>
    <row r="1013512" spans="1:22" customFormat="1">
      <c r="A1013512" s="2"/>
      <c r="B1013512" s="61"/>
      <c r="C1013512" s="52"/>
      <c r="D1013512" s="52"/>
      <c r="E1013512" s="6"/>
      <c r="F1013512" s="26"/>
      <c r="G1013512" s="26"/>
      <c r="H1013512" s="67"/>
      <c r="I1013512" s="68"/>
      <c r="J1013512" s="6"/>
      <c r="K1013512" s="69"/>
      <c r="L1013512" s="67"/>
      <c r="M1013512" s="67"/>
      <c r="N1013512" s="70"/>
      <c r="O1013512" s="67"/>
      <c r="P1013512" s="6"/>
      <c r="Q1013512" s="6"/>
      <c r="R1013512" s="71"/>
      <c r="S1013512" s="6"/>
      <c r="T1013512" s="6"/>
      <c r="U1013512" s="6"/>
      <c r="V1013512" s="9"/>
    </row>
    <row r="1013513" spans="1:22" customFormat="1">
      <c r="A1013513" s="2"/>
      <c r="B1013513" s="61"/>
      <c r="C1013513" s="52"/>
      <c r="D1013513" s="52"/>
      <c r="E1013513" s="6"/>
      <c r="F1013513" s="26"/>
      <c r="G1013513" s="26"/>
      <c r="H1013513" s="67"/>
      <c r="I1013513" s="68"/>
      <c r="J1013513" s="6"/>
      <c r="K1013513" s="69"/>
      <c r="L1013513" s="67"/>
      <c r="M1013513" s="67"/>
      <c r="N1013513" s="70"/>
      <c r="O1013513" s="67"/>
      <c r="P1013513" s="6"/>
      <c r="Q1013513" s="6"/>
      <c r="R1013513" s="71"/>
      <c r="S1013513" s="6"/>
      <c r="T1013513" s="6"/>
      <c r="U1013513" s="6"/>
      <c r="V1013513" s="9"/>
    </row>
    <row r="1013514" spans="1:22" customFormat="1">
      <c r="A1013514" s="2"/>
      <c r="B1013514" s="61"/>
      <c r="C1013514" s="52"/>
      <c r="D1013514" s="52"/>
      <c r="E1013514" s="6"/>
      <c r="F1013514" s="26"/>
      <c r="G1013514" s="26"/>
      <c r="H1013514" s="67"/>
      <c r="I1013514" s="68"/>
      <c r="J1013514" s="6"/>
      <c r="K1013514" s="69"/>
      <c r="L1013514" s="67"/>
      <c r="M1013514" s="67"/>
      <c r="N1013514" s="70"/>
      <c r="O1013514" s="67"/>
      <c r="P1013514" s="6"/>
      <c r="Q1013514" s="6"/>
      <c r="R1013514" s="71"/>
      <c r="S1013514" s="6"/>
      <c r="T1013514" s="6"/>
      <c r="U1013514" s="6"/>
      <c r="V1013514" s="9"/>
    </row>
    <row r="1013515" spans="1:22" customFormat="1">
      <c r="A1013515" s="2"/>
      <c r="B1013515" s="61"/>
      <c r="C1013515" s="52"/>
      <c r="D1013515" s="52"/>
      <c r="E1013515" s="6"/>
      <c r="F1013515" s="26"/>
      <c r="G1013515" s="26"/>
      <c r="H1013515" s="67"/>
      <c r="I1013515" s="68"/>
      <c r="J1013515" s="6"/>
      <c r="K1013515" s="69"/>
      <c r="L1013515" s="67"/>
      <c r="M1013515" s="67"/>
      <c r="N1013515" s="70"/>
      <c r="O1013515" s="67"/>
      <c r="P1013515" s="6"/>
      <c r="Q1013515" s="6"/>
      <c r="R1013515" s="71"/>
      <c r="S1013515" s="6"/>
      <c r="T1013515" s="6"/>
      <c r="U1013515" s="6"/>
      <c r="V1013515" s="9"/>
    </row>
    <row r="1013516" spans="1:22" customFormat="1">
      <c r="A1013516" s="2"/>
      <c r="B1013516" s="61"/>
      <c r="C1013516" s="52"/>
      <c r="D1013516" s="52"/>
      <c r="E1013516" s="6"/>
      <c r="F1013516" s="26"/>
      <c r="G1013516" s="26"/>
      <c r="H1013516" s="67"/>
      <c r="I1013516" s="68"/>
      <c r="J1013516" s="6"/>
      <c r="K1013516" s="69"/>
      <c r="L1013516" s="67"/>
      <c r="M1013516" s="67"/>
      <c r="N1013516" s="70"/>
      <c r="O1013516" s="67"/>
      <c r="P1013516" s="6"/>
      <c r="Q1013516" s="6"/>
      <c r="R1013516" s="71"/>
      <c r="S1013516" s="6"/>
      <c r="T1013516" s="6"/>
      <c r="U1013516" s="6"/>
      <c r="V1013516" s="9"/>
    </row>
    <row r="1013517" spans="1:22" customFormat="1">
      <c r="A1013517" s="2"/>
      <c r="B1013517" s="61"/>
      <c r="C1013517" s="52"/>
      <c r="D1013517" s="52"/>
      <c r="E1013517" s="6"/>
      <c r="F1013517" s="26"/>
      <c r="G1013517" s="26"/>
      <c r="H1013517" s="67"/>
      <c r="I1013517" s="68"/>
      <c r="J1013517" s="6"/>
      <c r="K1013517" s="69"/>
      <c r="L1013517" s="67"/>
      <c r="M1013517" s="67"/>
      <c r="N1013517" s="70"/>
      <c r="O1013517" s="67"/>
      <c r="P1013517" s="6"/>
      <c r="Q1013517" s="6"/>
      <c r="R1013517" s="71"/>
      <c r="S1013517" s="6"/>
      <c r="T1013517" s="6"/>
      <c r="U1013517" s="6"/>
      <c r="V1013517" s="9"/>
    </row>
    <row r="1013518" spans="1:22" customFormat="1">
      <c r="A1013518" s="2"/>
      <c r="B1013518" s="61"/>
      <c r="C1013518" s="52"/>
      <c r="D1013518" s="52"/>
      <c r="E1013518" s="6"/>
      <c r="F1013518" s="26"/>
      <c r="G1013518" s="26"/>
      <c r="H1013518" s="67"/>
      <c r="I1013518" s="68"/>
      <c r="J1013518" s="6"/>
      <c r="K1013518" s="69"/>
      <c r="L1013518" s="67"/>
      <c r="M1013518" s="67"/>
      <c r="N1013518" s="70"/>
      <c r="O1013518" s="67"/>
      <c r="P1013518" s="6"/>
      <c r="Q1013518" s="6"/>
      <c r="R1013518" s="71"/>
      <c r="S1013518" s="6"/>
      <c r="T1013518" s="6"/>
      <c r="U1013518" s="6"/>
      <c r="V1013518" s="9"/>
    </row>
    <row r="1013519" spans="1:22" customFormat="1">
      <c r="A1013519" s="2"/>
      <c r="B1013519" s="61"/>
      <c r="C1013519" s="52"/>
      <c r="D1013519" s="52"/>
      <c r="E1013519" s="6"/>
      <c r="F1013519" s="26"/>
      <c r="G1013519" s="26"/>
      <c r="H1013519" s="67"/>
      <c r="I1013519" s="68"/>
      <c r="J1013519" s="6"/>
      <c r="K1013519" s="69"/>
      <c r="L1013519" s="67"/>
      <c r="M1013519" s="67"/>
      <c r="N1013519" s="70"/>
      <c r="O1013519" s="67"/>
      <c r="P1013519" s="6"/>
      <c r="Q1013519" s="6"/>
      <c r="R1013519" s="71"/>
      <c r="S1013519" s="6"/>
      <c r="T1013519" s="6"/>
      <c r="U1013519" s="6"/>
      <c r="V1013519" s="9"/>
    </row>
    <row r="1013520" spans="1:22" customFormat="1">
      <c r="A1013520" s="2"/>
      <c r="B1013520" s="61"/>
      <c r="C1013520" s="52"/>
      <c r="D1013520" s="52"/>
      <c r="E1013520" s="6"/>
      <c r="F1013520" s="26"/>
      <c r="G1013520" s="26"/>
      <c r="H1013520" s="67"/>
      <c r="I1013520" s="68"/>
      <c r="J1013520" s="6"/>
      <c r="K1013520" s="69"/>
      <c r="L1013520" s="67"/>
      <c r="M1013520" s="67"/>
      <c r="N1013520" s="70"/>
      <c r="O1013520" s="67"/>
      <c r="P1013520" s="6"/>
      <c r="Q1013520" s="6"/>
      <c r="R1013520" s="71"/>
      <c r="S1013520" s="6"/>
      <c r="T1013520" s="6"/>
      <c r="U1013520" s="6"/>
      <c r="V1013520" s="9"/>
    </row>
    <row r="1013521" spans="1:22" customFormat="1">
      <c r="A1013521" s="2"/>
      <c r="B1013521" s="61"/>
      <c r="C1013521" s="52"/>
      <c r="D1013521" s="52"/>
      <c r="E1013521" s="6"/>
      <c r="F1013521" s="26"/>
      <c r="G1013521" s="26"/>
      <c r="H1013521" s="67"/>
      <c r="I1013521" s="68"/>
      <c r="J1013521" s="6"/>
      <c r="K1013521" s="69"/>
      <c r="L1013521" s="67"/>
      <c r="M1013521" s="67"/>
      <c r="N1013521" s="70"/>
      <c r="O1013521" s="67"/>
      <c r="P1013521" s="6"/>
      <c r="Q1013521" s="6"/>
      <c r="R1013521" s="71"/>
      <c r="S1013521" s="6"/>
      <c r="T1013521" s="6"/>
      <c r="U1013521" s="6"/>
      <c r="V1013521" s="9"/>
    </row>
    <row r="1013522" spans="1:22" customFormat="1">
      <c r="A1013522" s="2"/>
      <c r="B1013522" s="61"/>
      <c r="C1013522" s="52"/>
      <c r="D1013522" s="52"/>
      <c r="E1013522" s="6"/>
      <c r="F1013522" s="26"/>
      <c r="G1013522" s="26"/>
      <c r="H1013522" s="67"/>
      <c r="I1013522" s="68"/>
      <c r="J1013522" s="6"/>
      <c r="K1013522" s="69"/>
      <c r="L1013522" s="67"/>
      <c r="M1013522" s="67"/>
      <c r="N1013522" s="70"/>
      <c r="O1013522" s="67"/>
      <c r="P1013522" s="6"/>
      <c r="Q1013522" s="6"/>
      <c r="R1013522" s="71"/>
      <c r="S1013522" s="6"/>
      <c r="T1013522" s="6"/>
      <c r="U1013522" s="6"/>
      <c r="V1013522" s="9"/>
    </row>
    <row r="1013523" spans="1:22" customFormat="1">
      <c r="A1013523" s="2"/>
      <c r="B1013523" s="61"/>
      <c r="C1013523" s="52"/>
      <c r="D1013523" s="52"/>
      <c r="E1013523" s="6"/>
      <c r="F1013523" s="26"/>
      <c r="G1013523" s="26"/>
      <c r="H1013523" s="67"/>
      <c r="I1013523" s="68"/>
      <c r="J1013523" s="6"/>
      <c r="K1013523" s="69"/>
      <c r="L1013523" s="67"/>
      <c r="M1013523" s="67"/>
      <c r="N1013523" s="70"/>
      <c r="O1013523" s="67"/>
      <c r="P1013523" s="6"/>
      <c r="Q1013523" s="6"/>
      <c r="R1013523" s="71"/>
      <c r="S1013523" s="6"/>
      <c r="T1013523" s="6"/>
      <c r="U1013523" s="6"/>
      <c r="V1013523" s="9"/>
    </row>
    <row r="1013524" spans="1:22" customFormat="1">
      <c r="A1013524" s="2"/>
      <c r="B1013524" s="61"/>
      <c r="C1013524" s="52"/>
      <c r="D1013524" s="52"/>
      <c r="E1013524" s="6"/>
      <c r="F1013524" s="26"/>
      <c r="G1013524" s="26"/>
      <c r="H1013524" s="67"/>
      <c r="I1013524" s="68"/>
      <c r="J1013524" s="6"/>
      <c r="K1013524" s="69"/>
      <c r="L1013524" s="67"/>
      <c r="M1013524" s="67"/>
      <c r="N1013524" s="70"/>
      <c r="O1013524" s="67"/>
      <c r="P1013524" s="6"/>
      <c r="Q1013524" s="6"/>
      <c r="R1013524" s="71"/>
      <c r="S1013524" s="6"/>
      <c r="T1013524" s="6"/>
      <c r="U1013524" s="6"/>
      <c r="V1013524" s="9"/>
    </row>
    <row r="1013525" spans="1:22" customFormat="1">
      <c r="A1013525" s="2"/>
      <c r="B1013525" s="61"/>
      <c r="C1013525" s="52"/>
      <c r="D1013525" s="52"/>
      <c r="E1013525" s="6"/>
      <c r="F1013525" s="26"/>
      <c r="G1013525" s="26"/>
      <c r="H1013525" s="67"/>
      <c r="I1013525" s="68"/>
      <c r="J1013525" s="6"/>
      <c r="K1013525" s="69"/>
      <c r="L1013525" s="67"/>
      <c r="M1013525" s="67"/>
      <c r="N1013525" s="70"/>
      <c r="O1013525" s="67"/>
      <c r="P1013525" s="6"/>
      <c r="Q1013525" s="6"/>
      <c r="R1013525" s="71"/>
      <c r="S1013525" s="6"/>
      <c r="T1013525" s="6"/>
      <c r="U1013525" s="6"/>
      <c r="V1013525" s="9"/>
    </row>
    <row r="1013526" spans="1:22" customFormat="1">
      <c r="A1013526" s="2"/>
      <c r="B1013526" s="61"/>
      <c r="C1013526" s="52"/>
      <c r="D1013526" s="52"/>
      <c r="E1013526" s="6"/>
      <c r="F1013526" s="26"/>
      <c r="G1013526" s="26"/>
      <c r="H1013526" s="67"/>
      <c r="I1013526" s="68"/>
      <c r="J1013526" s="6"/>
      <c r="K1013526" s="69"/>
      <c r="L1013526" s="67"/>
      <c r="M1013526" s="67"/>
      <c r="N1013526" s="70"/>
      <c r="O1013526" s="67"/>
      <c r="P1013526" s="6"/>
      <c r="Q1013526" s="6"/>
      <c r="R1013526" s="71"/>
      <c r="S1013526" s="6"/>
      <c r="T1013526" s="6"/>
      <c r="U1013526" s="6"/>
      <c r="V1013526" s="9"/>
    </row>
    <row r="1013527" spans="1:22" customFormat="1">
      <c r="A1013527" s="2"/>
      <c r="B1013527" s="61"/>
      <c r="C1013527" s="52"/>
      <c r="D1013527" s="52"/>
      <c r="E1013527" s="6"/>
      <c r="F1013527" s="26"/>
      <c r="G1013527" s="26"/>
      <c r="H1013527" s="67"/>
      <c r="I1013527" s="68"/>
      <c r="J1013527" s="6"/>
      <c r="K1013527" s="69"/>
      <c r="L1013527" s="67"/>
      <c r="M1013527" s="67"/>
      <c r="N1013527" s="70"/>
      <c r="O1013527" s="67"/>
      <c r="P1013527" s="6"/>
      <c r="Q1013527" s="6"/>
      <c r="R1013527" s="71"/>
      <c r="S1013527" s="6"/>
      <c r="T1013527" s="6"/>
      <c r="U1013527" s="6"/>
      <c r="V1013527" s="9"/>
    </row>
    <row r="1013528" spans="1:22" customFormat="1">
      <c r="A1013528" s="2"/>
      <c r="B1013528" s="61"/>
      <c r="C1013528" s="52"/>
      <c r="D1013528" s="52"/>
      <c r="E1013528" s="6"/>
      <c r="F1013528" s="26"/>
      <c r="G1013528" s="26"/>
      <c r="H1013528" s="67"/>
      <c r="I1013528" s="68"/>
      <c r="J1013528" s="6"/>
      <c r="K1013528" s="69"/>
      <c r="L1013528" s="67"/>
      <c r="M1013528" s="67"/>
      <c r="N1013528" s="70"/>
      <c r="O1013528" s="67"/>
      <c r="P1013528" s="6"/>
      <c r="Q1013528" s="6"/>
      <c r="R1013528" s="71"/>
      <c r="S1013528" s="6"/>
      <c r="T1013528" s="6"/>
      <c r="U1013528" s="6"/>
      <c r="V1013528" s="9"/>
    </row>
    <row r="1013529" spans="1:22" customFormat="1">
      <c r="A1013529" s="2"/>
      <c r="B1013529" s="61"/>
      <c r="C1013529" s="52"/>
      <c r="D1013529" s="52"/>
      <c r="E1013529" s="6"/>
      <c r="F1013529" s="26"/>
      <c r="G1013529" s="26"/>
      <c r="H1013529" s="67"/>
      <c r="I1013529" s="68"/>
      <c r="J1013529" s="6"/>
      <c r="K1013529" s="69"/>
      <c r="L1013529" s="67"/>
      <c r="M1013529" s="67"/>
      <c r="N1013529" s="70"/>
      <c r="O1013529" s="67"/>
      <c r="P1013529" s="6"/>
      <c r="Q1013529" s="6"/>
      <c r="R1013529" s="71"/>
      <c r="S1013529" s="6"/>
      <c r="T1013529" s="6"/>
      <c r="U1013529" s="6"/>
      <c r="V1013529" s="9"/>
    </row>
    <row r="1013530" spans="1:22" customFormat="1">
      <c r="A1013530" s="2"/>
      <c r="B1013530" s="61"/>
      <c r="C1013530" s="52"/>
      <c r="D1013530" s="52"/>
      <c r="E1013530" s="6"/>
      <c r="F1013530" s="26"/>
      <c r="G1013530" s="26"/>
      <c r="H1013530" s="67"/>
      <c r="I1013530" s="68"/>
      <c r="J1013530" s="6"/>
      <c r="K1013530" s="69"/>
      <c r="L1013530" s="67"/>
      <c r="M1013530" s="67"/>
      <c r="N1013530" s="70"/>
      <c r="O1013530" s="67"/>
      <c r="P1013530" s="6"/>
      <c r="Q1013530" s="6"/>
      <c r="R1013530" s="71"/>
      <c r="S1013530" s="6"/>
      <c r="T1013530" s="6"/>
      <c r="U1013530" s="6"/>
      <c r="V1013530" s="9"/>
    </row>
    <row r="1013531" spans="1:22" customFormat="1">
      <c r="A1013531" s="2"/>
      <c r="B1013531" s="61"/>
      <c r="C1013531" s="52"/>
      <c r="D1013531" s="52"/>
      <c r="E1013531" s="6"/>
      <c r="F1013531" s="26"/>
      <c r="G1013531" s="26"/>
      <c r="H1013531" s="67"/>
      <c r="I1013531" s="68"/>
      <c r="J1013531" s="6"/>
      <c r="K1013531" s="69"/>
      <c r="L1013531" s="67"/>
      <c r="M1013531" s="67"/>
      <c r="N1013531" s="70"/>
      <c r="O1013531" s="67"/>
      <c r="P1013531" s="6"/>
      <c r="Q1013531" s="6"/>
      <c r="R1013531" s="71"/>
      <c r="S1013531" s="6"/>
      <c r="T1013531" s="6"/>
      <c r="U1013531" s="6"/>
      <c r="V1013531" s="9"/>
    </row>
    <row r="1013532" spans="1:22" customFormat="1">
      <c r="A1013532" s="2"/>
      <c r="B1013532" s="61"/>
      <c r="C1013532" s="52"/>
      <c r="D1013532" s="52"/>
      <c r="E1013532" s="6"/>
      <c r="F1013532" s="26"/>
      <c r="G1013532" s="26"/>
      <c r="H1013532" s="67"/>
      <c r="I1013532" s="68"/>
      <c r="J1013532" s="6"/>
      <c r="K1013532" s="69"/>
      <c r="L1013532" s="67"/>
      <c r="M1013532" s="67"/>
      <c r="N1013532" s="70"/>
      <c r="O1013532" s="67"/>
      <c r="P1013532" s="6"/>
      <c r="Q1013532" s="6"/>
      <c r="R1013532" s="71"/>
      <c r="S1013532" s="6"/>
      <c r="T1013532" s="6"/>
      <c r="U1013532" s="6"/>
      <c r="V1013532" s="9"/>
    </row>
    <row r="1013533" spans="1:22" customFormat="1">
      <c r="A1013533" s="2"/>
      <c r="B1013533" s="61"/>
      <c r="C1013533" s="52"/>
      <c r="D1013533" s="52"/>
      <c r="E1013533" s="6"/>
      <c r="F1013533" s="26"/>
      <c r="G1013533" s="26"/>
      <c r="H1013533" s="67"/>
      <c r="I1013533" s="68"/>
      <c r="J1013533" s="6"/>
      <c r="K1013533" s="69"/>
      <c r="L1013533" s="67"/>
      <c r="M1013533" s="67"/>
      <c r="N1013533" s="70"/>
      <c r="O1013533" s="67"/>
      <c r="P1013533" s="6"/>
      <c r="Q1013533" s="6"/>
      <c r="R1013533" s="71"/>
      <c r="S1013533" s="6"/>
      <c r="T1013533" s="6"/>
      <c r="U1013533" s="6"/>
      <c r="V1013533" s="9"/>
    </row>
    <row r="1013534" spans="1:22" customFormat="1">
      <c r="A1013534" s="2"/>
      <c r="B1013534" s="61"/>
      <c r="C1013534" s="52"/>
      <c r="D1013534" s="52"/>
      <c r="E1013534" s="6"/>
      <c r="F1013534" s="26"/>
      <c r="G1013534" s="26"/>
      <c r="H1013534" s="67"/>
      <c r="I1013534" s="68"/>
      <c r="J1013534" s="6"/>
      <c r="K1013534" s="69"/>
      <c r="L1013534" s="67"/>
      <c r="M1013534" s="67"/>
      <c r="N1013534" s="70"/>
      <c r="O1013534" s="67"/>
      <c r="P1013534" s="6"/>
      <c r="Q1013534" s="6"/>
      <c r="R1013534" s="71"/>
      <c r="S1013534" s="6"/>
      <c r="T1013534" s="6"/>
      <c r="U1013534" s="6"/>
      <c r="V1013534" s="9"/>
    </row>
    <row r="1013535" spans="1:22" customFormat="1">
      <c r="A1013535" s="2"/>
      <c r="B1013535" s="61"/>
      <c r="C1013535" s="52"/>
      <c r="D1013535" s="52"/>
      <c r="E1013535" s="6"/>
      <c r="F1013535" s="26"/>
      <c r="G1013535" s="26"/>
      <c r="H1013535" s="67"/>
      <c r="I1013535" s="68"/>
      <c r="J1013535" s="6"/>
      <c r="K1013535" s="69"/>
      <c r="L1013535" s="67"/>
      <c r="M1013535" s="67"/>
      <c r="N1013535" s="70"/>
      <c r="O1013535" s="67"/>
      <c r="P1013535" s="6"/>
      <c r="Q1013535" s="6"/>
      <c r="R1013535" s="71"/>
      <c r="S1013535" s="6"/>
      <c r="T1013535" s="6"/>
      <c r="U1013535" s="6"/>
      <c r="V1013535" s="9"/>
    </row>
    <row r="1013536" spans="1:22" customFormat="1">
      <c r="A1013536" s="2"/>
      <c r="B1013536" s="61"/>
      <c r="C1013536" s="52"/>
      <c r="D1013536" s="52"/>
      <c r="E1013536" s="6"/>
      <c r="F1013536" s="26"/>
      <c r="G1013536" s="26"/>
      <c r="H1013536" s="67"/>
      <c r="I1013536" s="68"/>
      <c r="J1013536" s="6"/>
      <c r="K1013536" s="69"/>
      <c r="L1013536" s="67"/>
      <c r="M1013536" s="67"/>
      <c r="N1013536" s="70"/>
      <c r="O1013536" s="67"/>
      <c r="P1013536" s="6"/>
      <c r="Q1013536" s="6"/>
      <c r="R1013536" s="71"/>
      <c r="S1013536" s="6"/>
      <c r="T1013536" s="6"/>
      <c r="U1013536" s="6"/>
      <c r="V1013536" s="9"/>
    </row>
    <row r="1013537" spans="1:22" customFormat="1">
      <c r="A1013537" s="2"/>
      <c r="B1013537" s="61"/>
      <c r="C1013537" s="52"/>
      <c r="D1013537" s="52"/>
      <c r="E1013537" s="6"/>
      <c r="F1013537" s="26"/>
      <c r="G1013537" s="26"/>
      <c r="H1013537" s="67"/>
      <c r="I1013537" s="68"/>
      <c r="J1013537" s="6"/>
      <c r="K1013537" s="69"/>
      <c r="L1013537" s="67"/>
      <c r="M1013537" s="67"/>
      <c r="N1013537" s="70"/>
      <c r="O1013537" s="67"/>
      <c r="P1013537" s="6"/>
      <c r="Q1013537" s="6"/>
      <c r="R1013537" s="71"/>
      <c r="S1013537" s="6"/>
      <c r="T1013537" s="6"/>
      <c r="U1013537" s="6"/>
      <c r="V1013537" s="9"/>
    </row>
    <row r="1013538" spans="1:22" customFormat="1">
      <c r="A1013538" s="2"/>
      <c r="B1013538" s="61"/>
      <c r="C1013538" s="52"/>
      <c r="D1013538" s="52"/>
      <c r="E1013538" s="6"/>
      <c r="F1013538" s="26"/>
      <c r="G1013538" s="26"/>
      <c r="H1013538" s="67"/>
      <c r="I1013538" s="68"/>
      <c r="J1013538" s="6"/>
      <c r="K1013538" s="69"/>
      <c r="L1013538" s="67"/>
      <c r="M1013538" s="67"/>
      <c r="N1013538" s="70"/>
      <c r="O1013538" s="67"/>
      <c r="P1013538" s="6"/>
      <c r="Q1013538" s="6"/>
      <c r="R1013538" s="71"/>
      <c r="S1013538" s="6"/>
      <c r="T1013538" s="6"/>
      <c r="U1013538" s="6"/>
      <c r="V1013538" s="9"/>
    </row>
    <row r="1013539" spans="1:22" customFormat="1">
      <c r="A1013539" s="2"/>
      <c r="B1013539" s="61"/>
      <c r="C1013539" s="52"/>
      <c r="D1013539" s="52"/>
      <c r="E1013539" s="6"/>
      <c r="F1013539" s="26"/>
      <c r="G1013539" s="26"/>
      <c r="H1013539" s="67"/>
      <c r="I1013539" s="68"/>
      <c r="J1013539" s="6"/>
      <c r="K1013539" s="69"/>
      <c r="L1013539" s="67"/>
      <c r="M1013539" s="67"/>
      <c r="N1013539" s="70"/>
      <c r="O1013539" s="67"/>
      <c r="P1013539" s="6"/>
      <c r="Q1013539" s="6"/>
      <c r="R1013539" s="71"/>
      <c r="S1013539" s="6"/>
      <c r="T1013539" s="6"/>
      <c r="U1013539" s="6"/>
      <c r="V1013539" s="9"/>
    </row>
    <row r="1013540" spans="1:22" customFormat="1">
      <c r="A1013540" s="2"/>
      <c r="B1013540" s="61"/>
      <c r="C1013540" s="52"/>
      <c r="D1013540" s="52"/>
      <c r="E1013540" s="6"/>
      <c r="F1013540" s="26"/>
      <c r="G1013540" s="26"/>
      <c r="H1013540" s="67"/>
      <c r="I1013540" s="68"/>
      <c r="J1013540" s="6"/>
      <c r="K1013540" s="69"/>
      <c r="L1013540" s="67"/>
      <c r="M1013540" s="67"/>
      <c r="N1013540" s="70"/>
      <c r="O1013540" s="67"/>
      <c r="P1013540" s="6"/>
      <c r="Q1013540" s="6"/>
      <c r="R1013540" s="71"/>
      <c r="S1013540" s="6"/>
      <c r="T1013540" s="6"/>
      <c r="U1013540" s="6"/>
      <c r="V1013540" s="9"/>
    </row>
    <row r="1013541" spans="1:22" customFormat="1">
      <c r="A1013541" s="2"/>
      <c r="B1013541" s="61"/>
      <c r="C1013541" s="52"/>
      <c r="D1013541" s="52"/>
      <c r="E1013541" s="6"/>
      <c r="F1013541" s="26"/>
      <c r="G1013541" s="26"/>
      <c r="H1013541" s="67"/>
      <c r="I1013541" s="68"/>
      <c r="J1013541" s="6"/>
      <c r="K1013541" s="69"/>
      <c r="L1013541" s="67"/>
      <c r="M1013541" s="67"/>
      <c r="N1013541" s="70"/>
      <c r="O1013541" s="67"/>
      <c r="P1013541" s="6"/>
      <c r="Q1013541" s="6"/>
      <c r="R1013541" s="71"/>
      <c r="S1013541" s="6"/>
      <c r="T1013541" s="6"/>
      <c r="U1013541" s="6"/>
      <c r="V1013541" s="9"/>
    </row>
    <row r="1013542" spans="1:22" customFormat="1">
      <c r="A1013542" s="2"/>
      <c r="B1013542" s="61"/>
      <c r="C1013542" s="52"/>
      <c r="D1013542" s="52"/>
      <c r="E1013542" s="6"/>
      <c r="F1013542" s="26"/>
      <c r="G1013542" s="26"/>
      <c r="H1013542" s="67"/>
      <c r="I1013542" s="68"/>
      <c r="J1013542" s="6"/>
      <c r="K1013542" s="69"/>
      <c r="L1013542" s="67"/>
      <c r="M1013542" s="67"/>
      <c r="N1013542" s="70"/>
      <c r="O1013542" s="67"/>
      <c r="P1013542" s="6"/>
      <c r="Q1013542" s="6"/>
      <c r="R1013542" s="71"/>
      <c r="S1013542" s="6"/>
      <c r="T1013542" s="6"/>
      <c r="U1013542" s="6"/>
      <c r="V1013542" s="9"/>
    </row>
    <row r="1013543" spans="1:22" customFormat="1">
      <c r="A1013543" s="2"/>
      <c r="B1013543" s="61"/>
      <c r="C1013543" s="52"/>
      <c r="D1013543" s="52"/>
      <c r="E1013543" s="6"/>
      <c r="F1013543" s="26"/>
      <c r="G1013543" s="26"/>
      <c r="H1013543" s="67"/>
      <c r="I1013543" s="68"/>
      <c r="J1013543" s="6"/>
      <c r="K1013543" s="69"/>
      <c r="L1013543" s="67"/>
      <c r="M1013543" s="67"/>
      <c r="N1013543" s="70"/>
      <c r="O1013543" s="67"/>
      <c r="P1013543" s="6"/>
      <c r="Q1013543" s="6"/>
      <c r="R1013543" s="71"/>
      <c r="S1013543" s="6"/>
      <c r="T1013543" s="6"/>
      <c r="U1013543" s="6"/>
      <c r="V1013543" s="9"/>
    </row>
    <row r="1013544" spans="1:22" customFormat="1">
      <c r="A1013544" s="2"/>
      <c r="B1013544" s="61"/>
      <c r="C1013544" s="52"/>
      <c r="D1013544" s="52"/>
      <c r="E1013544" s="6"/>
      <c r="F1013544" s="26"/>
      <c r="G1013544" s="26"/>
      <c r="H1013544" s="67"/>
      <c r="I1013544" s="68"/>
      <c r="J1013544" s="6"/>
      <c r="K1013544" s="69"/>
      <c r="L1013544" s="67"/>
      <c r="M1013544" s="67"/>
      <c r="N1013544" s="70"/>
      <c r="O1013544" s="67"/>
      <c r="P1013544" s="6"/>
      <c r="Q1013544" s="6"/>
      <c r="R1013544" s="71"/>
      <c r="S1013544" s="6"/>
      <c r="T1013544" s="6"/>
      <c r="U1013544" s="6"/>
      <c r="V1013544" s="9"/>
    </row>
    <row r="1013545" spans="1:22" customFormat="1">
      <c r="A1013545" s="2"/>
      <c r="B1013545" s="61"/>
      <c r="C1013545" s="52"/>
      <c r="D1013545" s="52"/>
      <c r="E1013545" s="6"/>
      <c r="F1013545" s="26"/>
      <c r="G1013545" s="26"/>
      <c r="H1013545" s="67"/>
      <c r="I1013545" s="68"/>
      <c r="J1013545" s="6"/>
      <c r="K1013545" s="69"/>
      <c r="L1013545" s="67"/>
      <c r="M1013545" s="67"/>
      <c r="N1013545" s="70"/>
      <c r="O1013545" s="67"/>
      <c r="P1013545" s="6"/>
      <c r="Q1013545" s="6"/>
      <c r="R1013545" s="71"/>
      <c r="S1013545" s="6"/>
      <c r="T1013545" s="6"/>
      <c r="U1013545" s="6"/>
      <c r="V1013545" s="9"/>
    </row>
    <row r="1013546" spans="1:22" customFormat="1">
      <c r="A1013546" s="2"/>
      <c r="B1013546" s="61"/>
      <c r="C1013546" s="52"/>
      <c r="D1013546" s="52"/>
      <c r="E1013546" s="6"/>
      <c r="F1013546" s="26"/>
      <c r="G1013546" s="26"/>
      <c r="H1013546" s="67"/>
      <c r="I1013546" s="68"/>
      <c r="J1013546" s="6"/>
      <c r="K1013546" s="69"/>
      <c r="L1013546" s="67"/>
      <c r="M1013546" s="67"/>
      <c r="N1013546" s="70"/>
      <c r="O1013546" s="67"/>
      <c r="P1013546" s="6"/>
      <c r="Q1013546" s="6"/>
      <c r="R1013546" s="71"/>
      <c r="S1013546" s="6"/>
      <c r="T1013546" s="6"/>
      <c r="U1013546" s="6"/>
      <c r="V1013546" s="9"/>
    </row>
    <row r="1013547" spans="1:22" customFormat="1">
      <c r="A1013547" s="2"/>
      <c r="B1013547" s="61"/>
      <c r="C1013547" s="52"/>
      <c r="D1013547" s="52"/>
      <c r="E1013547" s="6"/>
      <c r="F1013547" s="26"/>
      <c r="G1013547" s="26"/>
      <c r="H1013547" s="67"/>
      <c r="I1013547" s="68"/>
      <c r="J1013547" s="6"/>
      <c r="K1013547" s="69"/>
      <c r="L1013547" s="67"/>
      <c r="M1013547" s="67"/>
      <c r="N1013547" s="70"/>
      <c r="O1013547" s="67"/>
      <c r="P1013547" s="6"/>
      <c r="Q1013547" s="6"/>
      <c r="R1013547" s="71"/>
      <c r="S1013547" s="6"/>
      <c r="T1013547" s="6"/>
      <c r="U1013547" s="6"/>
      <c r="V1013547" s="9"/>
    </row>
    <row r="1013548" spans="1:22" customFormat="1">
      <c r="A1013548" s="2"/>
      <c r="B1013548" s="61"/>
      <c r="C1013548" s="52"/>
      <c r="D1013548" s="52"/>
      <c r="E1013548" s="6"/>
      <c r="F1013548" s="26"/>
      <c r="G1013548" s="26"/>
      <c r="H1013548" s="67"/>
      <c r="I1013548" s="68"/>
      <c r="J1013548" s="6"/>
      <c r="K1013548" s="69"/>
      <c r="L1013548" s="67"/>
      <c r="M1013548" s="67"/>
      <c r="N1013548" s="70"/>
      <c r="O1013548" s="67"/>
      <c r="P1013548" s="6"/>
      <c r="Q1013548" s="6"/>
      <c r="R1013548" s="71"/>
      <c r="S1013548" s="6"/>
      <c r="T1013548" s="6"/>
      <c r="U1013548" s="6"/>
      <c r="V1013548" s="9"/>
    </row>
    <row r="1013549" spans="1:22" customFormat="1">
      <c r="A1013549" s="2"/>
      <c r="B1013549" s="61"/>
      <c r="C1013549" s="52"/>
      <c r="D1013549" s="52"/>
      <c r="E1013549" s="6"/>
      <c r="F1013549" s="26"/>
      <c r="G1013549" s="26"/>
      <c r="H1013549" s="67"/>
      <c r="I1013549" s="68"/>
      <c r="J1013549" s="6"/>
      <c r="K1013549" s="69"/>
      <c r="L1013549" s="67"/>
      <c r="M1013549" s="67"/>
      <c r="N1013549" s="70"/>
      <c r="O1013549" s="67"/>
      <c r="P1013549" s="6"/>
      <c r="Q1013549" s="6"/>
      <c r="R1013549" s="71"/>
      <c r="S1013549" s="6"/>
      <c r="T1013549" s="6"/>
      <c r="U1013549" s="6"/>
      <c r="V1013549" s="9"/>
    </row>
    <row r="1013550" spans="1:22" customFormat="1">
      <c r="A1013550" s="2"/>
      <c r="B1013550" s="61"/>
      <c r="C1013550" s="52"/>
      <c r="D1013550" s="52"/>
      <c r="E1013550" s="6"/>
      <c r="F1013550" s="26"/>
      <c r="G1013550" s="26"/>
      <c r="H1013550" s="67"/>
      <c r="I1013550" s="68"/>
      <c r="J1013550" s="6"/>
      <c r="K1013550" s="69"/>
      <c r="L1013550" s="67"/>
      <c r="M1013550" s="67"/>
      <c r="N1013550" s="70"/>
      <c r="O1013550" s="67"/>
      <c r="P1013550" s="6"/>
      <c r="Q1013550" s="6"/>
      <c r="R1013550" s="71"/>
      <c r="S1013550" s="6"/>
      <c r="T1013550" s="6"/>
      <c r="U1013550" s="6"/>
      <c r="V1013550" s="9"/>
    </row>
    <row r="1013551" spans="1:22" customFormat="1">
      <c r="A1013551" s="2"/>
      <c r="B1013551" s="61"/>
      <c r="C1013551" s="52"/>
      <c r="D1013551" s="52"/>
      <c r="E1013551" s="6"/>
      <c r="F1013551" s="26"/>
      <c r="G1013551" s="26"/>
      <c r="H1013551" s="67"/>
      <c r="I1013551" s="68"/>
      <c r="J1013551" s="6"/>
      <c r="K1013551" s="69"/>
      <c r="L1013551" s="67"/>
      <c r="M1013551" s="67"/>
      <c r="N1013551" s="70"/>
      <c r="O1013551" s="67"/>
      <c r="P1013551" s="6"/>
      <c r="Q1013551" s="6"/>
      <c r="R1013551" s="71"/>
      <c r="S1013551" s="6"/>
      <c r="T1013551" s="6"/>
      <c r="U1013551" s="6"/>
      <c r="V1013551" s="9"/>
    </row>
    <row r="1013552" spans="1:22" customFormat="1">
      <c r="A1013552" s="2"/>
      <c r="B1013552" s="61"/>
      <c r="C1013552" s="52"/>
      <c r="D1013552" s="52"/>
      <c r="E1013552" s="6"/>
      <c r="F1013552" s="26"/>
      <c r="G1013552" s="26"/>
      <c r="H1013552" s="67"/>
      <c r="I1013552" s="68"/>
      <c r="J1013552" s="6"/>
      <c r="K1013552" s="69"/>
      <c r="L1013552" s="67"/>
      <c r="M1013552" s="67"/>
      <c r="N1013552" s="70"/>
      <c r="O1013552" s="67"/>
      <c r="P1013552" s="6"/>
      <c r="Q1013552" s="6"/>
      <c r="R1013552" s="71"/>
      <c r="S1013552" s="6"/>
      <c r="T1013552" s="6"/>
      <c r="U1013552" s="6"/>
      <c r="V1013552" s="9"/>
    </row>
    <row r="1013553" spans="1:22" customFormat="1">
      <c r="A1013553" s="2"/>
      <c r="B1013553" s="61"/>
      <c r="C1013553" s="52"/>
      <c r="D1013553" s="52"/>
      <c r="E1013553" s="6"/>
      <c r="F1013553" s="26"/>
      <c r="G1013553" s="26"/>
      <c r="H1013553" s="67"/>
      <c r="I1013553" s="68"/>
      <c r="J1013553" s="6"/>
      <c r="K1013553" s="69"/>
      <c r="L1013553" s="67"/>
      <c r="M1013553" s="67"/>
      <c r="N1013553" s="70"/>
      <c r="O1013553" s="67"/>
      <c r="P1013553" s="6"/>
      <c r="Q1013553" s="6"/>
      <c r="R1013553" s="71"/>
      <c r="S1013553" s="6"/>
      <c r="T1013553" s="6"/>
      <c r="U1013553" s="6"/>
      <c r="V1013553" s="9"/>
    </row>
    <row r="1013554" spans="1:22" customFormat="1">
      <c r="A1013554" s="2"/>
      <c r="B1013554" s="61"/>
      <c r="C1013554" s="52"/>
      <c r="D1013554" s="52"/>
      <c r="E1013554" s="6"/>
      <c r="F1013554" s="26"/>
      <c r="G1013554" s="26"/>
      <c r="H1013554" s="67"/>
      <c r="I1013554" s="68"/>
      <c r="J1013554" s="6"/>
      <c r="K1013554" s="69"/>
      <c r="L1013554" s="67"/>
      <c r="M1013554" s="67"/>
      <c r="N1013554" s="70"/>
      <c r="O1013554" s="67"/>
      <c r="P1013554" s="6"/>
      <c r="Q1013554" s="6"/>
      <c r="R1013554" s="71"/>
      <c r="S1013554" s="6"/>
      <c r="T1013554" s="6"/>
      <c r="U1013554" s="6"/>
      <c r="V1013554" s="9"/>
    </row>
    <row r="1013555" spans="1:22" customFormat="1">
      <c r="A1013555" s="2"/>
      <c r="B1013555" s="61"/>
      <c r="C1013555" s="52"/>
      <c r="D1013555" s="52"/>
      <c r="E1013555" s="6"/>
      <c r="F1013555" s="26"/>
      <c r="G1013555" s="26"/>
      <c r="H1013555" s="67"/>
      <c r="I1013555" s="68"/>
      <c r="J1013555" s="6"/>
      <c r="K1013555" s="69"/>
      <c r="L1013555" s="67"/>
      <c r="M1013555" s="67"/>
      <c r="N1013555" s="70"/>
      <c r="O1013555" s="67"/>
      <c r="P1013555" s="6"/>
      <c r="Q1013555" s="6"/>
      <c r="R1013555" s="71"/>
      <c r="S1013555" s="6"/>
      <c r="T1013555" s="6"/>
      <c r="U1013555" s="6"/>
      <c r="V1013555" s="9"/>
    </row>
    <row r="1013556" spans="1:22" customFormat="1">
      <c r="A1013556" s="2"/>
      <c r="B1013556" s="61"/>
      <c r="C1013556" s="52"/>
      <c r="D1013556" s="52"/>
      <c r="E1013556" s="6"/>
      <c r="F1013556" s="26"/>
      <c r="G1013556" s="26"/>
      <c r="H1013556" s="67"/>
      <c r="I1013556" s="68"/>
      <c r="J1013556" s="6"/>
      <c r="K1013556" s="69"/>
      <c r="L1013556" s="67"/>
      <c r="M1013556" s="67"/>
      <c r="N1013556" s="70"/>
      <c r="O1013556" s="67"/>
      <c r="P1013556" s="6"/>
      <c r="Q1013556" s="6"/>
      <c r="R1013556" s="71"/>
      <c r="S1013556" s="6"/>
      <c r="T1013556" s="6"/>
      <c r="U1013556" s="6"/>
      <c r="V1013556" s="9"/>
    </row>
    <row r="1013557" spans="1:22" customFormat="1">
      <c r="A1013557" s="2"/>
      <c r="B1013557" s="61"/>
      <c r="C1013557" s="52"/>
      <c r="D1013557" s="52"/>
      <c r="E1013557" s="6"/>
      <c r="F1013557" s="26"/>
      <c r="G1013557" s="26"/>
      <c r="H1013557" s="67"/>
      <c r="I1013557" s="68"/>
      <c r="J1013557" s="6"/>
      <c r="K1013557" s="69"/>
      <c r="L1013557" s="67"/>
      <c r="M1013557" s="67"/>
      <c r="N1013557" s="70"/>
      <c r="O1013557" s="67"/>
      <c r="P1013557" s="6"/>
      <c r="Q1013557" s="6"/>
      <c r="R1013557" s="71"/>
      <c r="S1013557" s="6"/>
      <c r="T1013557" s="6"/>
      <c r="U1013557" s="6"/>
      <c r="V1013557" s="9"/>
    </row>
    <row r="1013558" spans="1:22" customFormat="1">
      <c r="A1013558" s="2"/>
      <c r="B1013558" s="61"/>
      <c r="C1013558" s="52"/>
      <c r="D1013558" s="52"/>
      <c r="E1013558" s="6"/>
      <c r="F1013558" s="26"/>
      <c r="G1013558" s="26"/>
      <c r="H1013558" s="67"/>
      <c r="I1013558" s="68"/>
      <c r="J1013558" s="6"/>
      <c r="K1013558" s="69"/>
      <c r="L1013558" s="67"/>
      <c r="M1013558" s="67"/>
      <c r="N1013558" s="70"/>
      <c r="O1013558" s="67"/>
      <c r="P1013558" s="6"/>
      <c r="Q1013558" s="6"/>
      <c r="R1013558" s="71"/>
      <c r="S1013558" s="6"/>
      <c r="T1013558" s="6"/>
      <c r="U1013558" s="6"/>
      <c r="V1013558" s="9"/>
    </row>
    <row r="1013559" spans="1:22" customFormat="1">
      <c r="A1013559" s="2"/>
      <c r="B1013559" s="61"/>
      <c r="C1013559" s="52"/>
      <c r="D1013559" s="52"/>
      <c r="E1013559" s="6"/>
      <c r="F1013559" s="26"/>
      <c r="G1013559" s="26"/>
      <c r="H1013559" s="67"/>
      <c r="I1013559" s="68"/>
      <c r="J1013559" s="6"/>
      <c r="K1013559" s="69"/>
      <c r="L1013559" s="67"/>
      <c r="M1013559" s="67"/>
      <c r="N1013559" s="70"/>
      <c r="O1013559" s="67"/>
      <c r="P1013559" s="6"/>
      <c r="Q1013559" s="6"/>
      <c r="R1013559" s="71"/>
      <c r="S1013559" s="6"/>
      <c r="T1013559" s="6"/>
      <c r="U1013559" s="6"/>
      <c r="V1013559" s="9"/>
    </row>
    <row r="1013560" spans="1:22" customFormat="1">
      <c r="A1013560" s="2"/>
      <c r="B1013560" s="61"/>
      <c r="C1013560" s="52"/>
      <c r="D1013560" s="52"/>
      <c r="E1013560" s="6"/>
      <c r="F1013560" s="26"/>
      <c r="G1013560" s="26"/>
      <c r="H1013560" s="67"/>
      <c r="I1013560" s="68"/>
      <c r="J1013560" s="6"/>
      <c r="K1013560" s="69"/>
      <c r="L1013560" s="67"/>
      <c r="M1013560" s="67"/>
      <c r="N1013560" s="70"/>
      <c r="O1013560" s="67"/>
      <c r="P1013560" s="6"/>
      <c r="Q1013560" s="6"/>
      <c r="R1013560" s="71"/>
      <c r="S1013560" s="6"/>
      <c r="T1013560" s="6"/>
      <c r="U1013560" s="6"/>
      <c r="V1013560" s="9"/>
    </row>
    <row r="1013561" spans="1:22" customFormat="1">
      <c r="A1013561" s="2"/>
      <c r="B1013561" s="61"/>
      <c r="C1013561" s="52"/>
      <c r="D1013561" s="52"/>
      <c r="E1013561" s="6"/>
      <c r="F1013561" s="26"/>
      <c r="G1013561" s="26"/>
      <c r="H1013561" s="67"/>
      <c r="I1013561" s="68"/>
      <c r="J1013561" s="6"/>
      <c r="K1013561" s="69"/>
      <c r="L1013561" s="67"/>
      <c r="M1013561" s="67"/>
      <c r="N1013561" s="70"/>
      <c r="O1013561" s="67"/>
      <c r="P1013561" s="6"/>
      <c r="Q1013561" s="6"/>
      <c r="R1013561" s="71"/>
      <c r="S1013561" s="6"/>
      <c r="T1013561" s="6"/>
      <c r="U1013561" s="6"/>
      <c r="V1013561" s="9"/>
    </row>
    <row r="1013562" spans="1:22" customFormat="1">
      <c r="A1013562" s="2"/>
      <c r="B1013562" s="61"/>
      <c r="C1013562" s="52"/>
      <c r="D1013562" s="52"/>
      <c r="E1013562" s="6"/>
      <c r="F1013562" s="26"/>
      <c r="G1013562" s="26"/>
      <c r="H1013562" s="67"/>
      <c r="I1013562" s="68"/>
      <c r="J1013562" s="6"/>
      <c r="K1013562" s="69"/>
      <c r="L1013562" s="67"/>
      <c r="M1013562" s="67"/>
      <c r="N1013562" s="70"/>
      <c r="O1013562" s="67"/>
      <c r="P1013562" s="6"/>
      <c r="Q1013562" s="6"/>
      <c r="R1013562" s="71"/>
      <c r="S1013562" s="6"/>
      <c r="T1013562" s="6"/>
      <c r="U1013562" s="6"/>
      <c r="V1013562" s="9"/>
    </row>
    <row r="1013563" spans="1:22" customFormat="1">
      <c r="A1013563" s="2"/>
      <c r="B1013563" s="61"/>
      <c r="C1013563" s="52"/>
      <c r="D1013563" s="52"/>
      <c r="E1013563" s="6"/>
      <c r="F1013563" s="26"/>
      <c r="G1013563" s="26"/>
      <c r="H1013563" s="67"/>
      <c r="I1013563" s="68"/>
      <c r="J1013563" s="6"/>
      <c r="K1013563" s="69"/>
      <c r="L1013563" s="67"/>
      <c r="M1013563" s="67"/>
      <c r="N1013563" s="70"/>
      <c r="O1013563" s="67"/>
      <c r="P1013563" s="6"/>
      <c r="Q1013563" s="6"/>
      <c r="R1013563" s="71"/>
      <c r="S1013563" s="6"/>
      <c r="T1013563" s="6"/>
      <c r="U1013563" s="6"/>
      <c r="V1013563" s="9"/>
    </row>
    <row r="1013564" spans="1:22" customFormat="1">
      <c r="A1013564" s="2"/>
      <c r="B1013564" s="61"/>
      <c r="C1013564" s="52"/>
      <c r="D1013564" s="52"/>
      <c r="E1013564" s="6"/>
      <c r="F1013564" s="26"/>
      <c r="G1013564" s="26"/>
      <c r="H1013564" s="67"/>
      <c r="I1013564" s="68"/>
      <c r="J1013564" s="6"/>
      <c r="K1013564" s="69"/>
      <c r="L1013564" s="67"/>
      <c r="M1013564" s="67"/>
      <c r="N1013564" s="70"/>
      <c r="O1013564" s="67"/>
      <c r="P1013564" s="6"/>
      <c r="Q1013564" s="6"/>
      <c r="R1013564" s="71"/>
      <c r="S1013564" s="6"/>
      <c r="T1013564" s="6"/>
      <c r="U1013564" s="6"/>
      <c r="V1013564" s="9"/>
    </row>
    <row r="1013565" spans="1:22" customFormat="1">
      <c r="A1013565" s="2"/>
      <c r="B1013565" s="61"/>
      <c r="C1013565" s="52"/>
      <c r="D1013565" s="52"/>
      <c r="E1013565" s="6"/>
      <c r="F1013565" s="26"/>
      <c r="G1013565" s="26"/>
      <c r="H1013565" s="67"/>
      <c r="I1013565" s="68"/>
      <c r="J1013565" s="6"/>
      <c r="K1013565" s="69"/>
      <c r="L1013565" s="67"/>
      <c r="M1013565" s="67"/>
      <c r="N1013565" s="70"/>
      <c r="O1013565" s="67"/>
      <c r="P1013565" s="6"/>
      <c r="Q1013565" s="6"/>
      <c r="R1013565" s="71"/>
      <c r="S1013565" s="6"/>
      <c r="T1013565" s="6"/>
      <c r="U1013565" s="6"/>
      <c r="V1013565" s="9"/>
    </row>
    <row r="1013566" spans="1:22" customFormat="1">
      <c r="A1013566" s="2"/>
      <c r="B1013566" s="61"/>
      <c r="C1013566" s="52"/>
      <c r="D1013566" s="52"/>
      <c r="E1013566" s="6"/>
      <c r="F1013566" s="26"/>
      <c r="G1013566" s="26"/>
      <c r="H1013566" s="67"/>
      <c r="I1013566" s="68"/>
      <c r="J1013566" s="6"/>
      <c r="K1013566" s="69"/>
      <c r="L1013566" s="67"/>
      <c r="M1013566" s="67"/>
      <c r="N1013566" s="70"/>
      <c r="O1013566" s="67"/>
      <c r="P1013566" s="6"/>
      <c r="Q1013566" s="6"/>
      <c r="R1013566" s="71"/>
      <c r="S1013566" s="6"/>
      <c r="T1013566" s="6"/>
      <c r="U1013566" s="6"/>
      <c r="V1013566" s="9"/>
    </row>
    <row r="1013567" spans="1:22" customFormat="1">
      <c r="A1013567" s="2"/>
      <c r="B1013567" s="61"/>
      <c r="C1013567" s="52"/>
      <c r="D1013567" s="52"/>
      <c r="E1013567" s="6"/>
      <c r="F1013567" s="26"/>
      <c r="G1013567" s="26"/>
      <c r="H1013567" s="67"/>
      <c r="I1013567" s="68"/>
      <c r="J1013567" s="6"/>
      <c r="K1013567" s="69"/>
      <c r="L1013567" s="67"/>
      <c r="M1013567" s="67"/>
      <c r="N1013567" s="70"/>
      <c r="O1013567" s="67"/>
      <c r="P1013567" s="6"/>
      <c r="Q1013567" s="6"/>
      <c r="R1013567" s="71"/>
      <c r="S1013567" s="6"/>
      <c r="T1013567" s="6"/>
      <c r="U1013567" s="6"/>
      <c r="V1013567" s="9"/>
    </row>
    <row r="1013568" spans="1:22" customFormat="1">
      <c r="A1013568" s="2"/>
      <c r="B1013568" s="61"/>
      <c r="C1013568" s="52"/>
      <c r="D1013568" s="52"/>
      <c r="E1013568" s="6"/>
      <c r="F1013568" s="26"/>
      <c r="G1013568" s="26"/>
      <c r="H1013568" s="67"/>
      <c r="I1013568" s="68"/>
      <c r="J1013568" s="6"/>
      <c r="K1013568" s="69"/>
      <c r="L1013568" s="67"/>
      <c r="M1013568" s="67"/>
      <c r="N1013568" s="70"/>
      <c r="O1013568" s="67"/>
      <c r="P1013568" s="6"/>
      <c r="Q1013568" s="6"/>
      <c r="R1013568" s="71"/>
      <c r="S1013568" s="6"/>
      <c r="T1013568" s="6"/>
      <c r="U1013568" s="6"/>
      <c r="V1013568" s="9"/>
    </row>
    <row r="1013569" spans="1:22" customFormat="1">
      <c r="A1013569" s="2"/>
      <c r="B1013569" s="61"/>
      <c r="C1013569" s="52"/>
      <c r="D1013569" s="52"/>
      <c r="E1013569" s="6"/>
      <c r="F1013569" s="26"/>
      <c r="G1013569" s="26"/>
      <c r="H1013569" s="67"/>
      <c r="I1013569" s="68"/>
      <c r="J1013569" s="6"/>
      <c r="K1013569" s="69"/>
      <c r="L1013569" s="67"/>
      <c r="M1013569" s="67"/>
      <c r="N1013569" s="70"/>
      <c r="O1013569" s="67"/>
      <c r="P1013569" s="6"/>
      <c r="Q1013569" s="6"/>
      <c r="R1013569" s="71"/>
      <c r="S1013569" s="6"/>
      <c r="T1013569" s="6"/>
      <c r="U1013569" s="6"/>
      <c r="V1013569" s="9"/>
    </row>
    <row r="1013570" spans="1:22" customFormat="1">
      <c r="A1013570" s="2"/>
      <c r="B1013570" s="61"/>
      <c r="C1013570" s="52"/>
      <c r="D1013570" s="52"/>
      <c r="E1013570" s="6"/>
      <c r="F1013570" s="26"/>
      <c r="G1013570" s="26"/>
      <c r="H1013570" s="67"/>
      <c r="I1013570" s="68"/>
      <c r="J1013570" s="6"/>
      <c r="K1013570" s="69"/>
      <c r="L1013570" s="67"/>
      <c r="M1013570" s="67"/>
      <c r="N1013570" s="70"/>
      <c r="O1013570" s="67"/>
      <c r="P1013570" s="6"/>
      <c r="Q1013570" s="6"/>
      <c r="R1013570" s="71"/>
      <c r="S1013570" s="6"/>
      <c r="T1013570" s="6"/>
      <c r="U1013570" s="6"/>
      <c r="V1013570" s="9"/>
    </row>
    <row r="1013571" spans="1:22" customFormat="1">
      <c r="A1013571" s="2"/>
      <c r="B1013571" s="61"/>
      <c r="C1013571" s="52"/>
      <c r="D1013571" s="52"/>
      <c r="E1013571" s="6"/>
      <c r="F1013571" s="26"/>
      <c r="G1013571" s="26"/>
      <c r="H1013571" s="67"/>
      <c r="I1013571" s="68"/>
      <c r="J1013571" s="6"/>
      <c r="K1013571" s="69"/>
      <c r="L1013571" s="67"/>
      <c r="M1013571" s="67"/>
      <c r="N1013571" s="70"/>
      <c r="O1013571" s="67"/>
      <c r="P1013571" s="6"/>
      <c r="Q1013571" s="6"/>
      <c r="R1013571" s="71"/>
      <c r="S1013571" s="6"/>
      <c r="T1013571" s="6"/>
      <c r="U1013571" s="6"/>
      <c r="V1013571" s="9"/>
    </row>
    <row r="1013572" spans="1:22" customFormat="1">
      <c r="A1013572" s="2"/>
      <c r="B1013572" s="61"/>
      <c r="C1013572" s="52"/>
      <c r="D1013572" s="52"/>
      <c r="E1013572" s="6"/>
      <c r="F1013572" s="26"/>
      <c r="G1013572" s="26"/>
      <c r="H1013572" s="67"/>
      <c r="I1013572" s="68"/>
      <c r="J1013572" s="6"/>
      <c r="K1013572" s="69"/>
      <c r="L1013572" s="67"/>
      <c r="M1013572" s="67"/>
      <c r="N1013572" s="70"/>
      <c r="O1013572" s="67"/>
      <c r="P1013572" s="6"/>
      <c r="Q1013572" s="6"/>
      <c r="R1013572" s="71"/>
      <c r="S1013572" s="6"/>
      <c r="T1013572" s="6"/>
      <c r="U1013572" s="6"/>
      <c r="V1013572" s="9"/>
    </row>
    <row r="1013573" spans="1:22" customFormat="1">
      <c r="A1013573" s="2"/>
      <c r="B1013573" s="61"/>
      <c r="C1013573" s="52"/>
      <c r="D1013573" s="52"/>
      <c r="E1013573" s="6"/>
      <c r="F1013573" s="26"/>
      <c r="G1013573" s="26"/>
      <c r="H1013573" s="67"/>
      <c r="I1013573" s="68"/>
      <c r="J1013573" s="6"/>
      <c r="K1013573" s="69"/>
      <c r="L1013573" s="67"/>
      <c r="M1013573" s="67"/>
      <c r="N1013573" s="70"/>
      <c r="O1013573" s="67"/>
      <c r="P1013573" s="6"/>
      <c r="Q1013573" s="6"/>
      <c r="R1013573" s="71"/>
      <c r="S1013573" s="6"/>
      <c r="T1013573" s="6"/>
      <c r="U1013573" s="6"/>
      <c r="V1013573" s="9"/>
    </row>
    <row r="1013574" spans="1:22" customFormat="1">
      <c r="A1013574" s="2"/>
      <c r="B1013574" s="61"/>
      <c r="C1013574" s="52"/>
      <c r="D1013574" s="52"/>
      <c r="E1013574" s="6"/>
      <c r="F1013574" s="26"/>
      <c r="G1013574" s="26"/>
      <c r="H1013574" s="67"/>
      <c r="I1013574" s="68"/>
      <c r="J1013574" s="6"/>
      <c r="K1013574" s="69"/>
      <c r="L1013574" s="67"/>
      <c r="M1013574" s="67"/>
      <c r="N1013574" s="70"/>
      <c r="O1013574" s="67"/>
      <c r="P1013574" s="6"/>
      <c r="Q1013574" s="6"/>
      <c r="R1013574" s="71"/>
      <c r="S1013574" s="6"/>
      <c r="T1013574" s="6"/>
      <c r="U1013574" s="6"/>
      <c r="V1013574" s="9"/>
    </row>
    <row r="1013575" spans="1:22" customFormat="1">
      <c r="A1013575" s="2"/>
      <c r="B1013575" s="61"/>
      <c r="C1013575" s="52"/>
      <c r="D1013575" s="52"/>
      <c r="E1013575" s="6"/>
      <c r="F1013575" s="26"/>
      <c r="G1013575" s="26"/>
      <c r="H1013575" s="67"/>
      <c r="I1013575" s="68"/>
      <c r="J1013575" s="6"/>
      <c r="K1013575" s="69"/>
      <c r="L1013575" s="67"/>
      <c r="M1013575" s="67"/>
      <c r="N1013575" s="70"/>
      <c r="O1013575" s="67"/>
      <c r="P1013575" s="6"/>
      <c r="Q1013575" s="6"/>
      <c r="R1013575" s="71"/>
      <c r="S1013575" s="6"/>
      <c r="T1013575" s="6"/>
      <c r="U1013575" s="6"/>
      <c r="V1013575" s="9"/>
    </row>
    <row r="1013576" spans="1:22" customFormat="1">
      <c r="A1013576" s="2"/>
      <c r="B1013576" s="61"/>
      <c r="C1013576" s="52"/>
      <c r="D1013576" s="52"/>
      <c r="E1013576" s="6"/>
      <c r="F1013576" s="26"/>
      <c r="G1013576" s="26"/>
      <c r="H1013576" s="67"/>
      <c r="I1013576" s="68"/>
      <c r="J1013576" s="6"/>
      <c r="K1013576" s="69"/>
      <c r="L1013576" s="67"/>
      <c r="M1013576" s="67"/>
      <c r="N1013576" s="70"/>
      <c r="O1013576" s="67"/>
      <c r="P1013576" s="6"/>
      <c r="Q1013576" s="6"/>
      <c r="R1013576" s="71"/>
      <c r="S1013576" s="6"/>
      <c r="T1013576" s="6"/>
      <c r="U1013576" s="6"/>
      <c r="V1013576" s="9"/>
    </row>
    <row r="1013577" spans="1:22" customFormat="1">
      <c r="A1013577" s="2"/>
      <c r="B1013577" s="61"/>
      <c r="C1013577" s="52"/>
      <c r="D1013577" s="52"/>
      <c r="E1013577" s="6"/>
      <c r="F1013577" s="26"/>
      <c r="G1013577" s="26"/>
      <c r="H1013577" s="67"/>
      <c r="I1013577" s="68"/>
      <c r="J1013577" s="6"/>
      <c r="K1013577" s="69"/>
      <c r="L1013577" s="67"/>
      <c r="M1013577" s="67"/>
      <c r="N1013577" s="70"/>
      <c r="O1013577" s="67"/>
      <c r="P1013577" s="6"/>
      <c r="Q1013577" s="6"/>
      <c r="R1013577" s="71"/>
      <c r="S1013577" s="6"/>
      <c r="T1013577" s="6"/>
      <c r="U1013577" s="6"/>
      <c r="V1013577" s="9"/>
    </row>
    <row r="1013578" spans="1:22" customFormat="1">
      <c r="A1013578" s="2"/>
      <c r="B1013578" s="61"/>
      <c r="C1013578" s="52"/>
      <c r="D1013578" s="52"/>
      <c r="E1013578" s="6"/>
      <c r="F1013578" s="26"/>
      <c r="G1013578" s="26"/>
      <c r="H1013578" s="67"/>
      <c r="I1013578" s="68"/>
      <c r="J1013578" s="6"/>
      <c r="K1013578" s="69"/>
      <c r="L1013578" s="67"/>
      <c r="M1013578" s="67"/>
      <c r="N1013578" s="70"/>
      <c r="O1013578" s="67"/>
      <c r="P1013578" s="6"/>
      <c r="Q1013578" s="6"/>
      <c r="R1013578" s="71"/>
      <c r="S1013578" s="6"/>
      <c r="T1013578" s="6"/>
      <c r="U1013578" s="6"/>
      <c r="V1013578" s="9"/>
    </row>
    <row r="1013579" spans="1:22" customFormat="1">
      <c r="A1013579" s="2"/>
      <c r="B1013579" s="61"/>
      <c r="C1013579" s="52"/>
      <c r="D1013579" s="52"/>
      <c r="E1013579" s="6"/>
      <c r="F1013579" s="26"/>
      <c r="G1013579" s="26"/>
      <c r="H1013579" s="67"/>
      <c r="I1013579" s="68"/>
      <c r="J1013579" s="6"/>
      <c r="K1013579" s="69"/>
      <c r="L1013579" s="67"/>
      <c r="M1013579" s="67"/>
      <c r="N1013579" s="70"/>
      <c r="O1013579" s="67"/>
      <c r="P1013579" s="6"/>
      <c r="Q1013579" s="6"/>
      <c r="R1013579" s="71"/>
      <c r="S1013579" s="6"/>
      <c r="T1013579" s="6"/>
      <c r="U1013579" s="6"/>
      <c r="V1013579" s="9"/>
    </row>
    <row r="1013580" spans="1:22" customFormat="1">
      <c r="A1013580" s="2"/>
      <c r="B1013580" s="61"/>
      <c r="C1013580" s="52"/>
      <c r="D1013580" s="52"/>
      <c r="E1013580" s="6"/>
      <c r="F1013580" s="26"/>
      <c r="G1013580" s="26"/>
      <c r="H1013580" s="67"/>
      <c r="I1013580" s="68"/>
      <c r="J1013580" s="6"/>
      <c r="K1013580" s="69"/>
      <c r="L1013580" s="67"/>
      <c r="M1013580" s="67"/>
      <c r="N1013580" s="70"/>
      <c r="O1013580" s="67"/>
      <c r="P1013580" s="6"/>
      <c r="Q1013580" s="6"/>
      <c r="R1013580" s="71"/>
      <c r="S1013580" s="6"/>
      <c r="T1013580" s="6"/>
      <c r="U1013580" s="6"/>
      <c r="V1013580" s="9"/>
    </row>
    <row r="1013581" spans="1:22" customFormat="1">
      <c r="A1013581" s="2"/>
      <c r="B1013581" s="61"/>
      <c r="C1013581" s="52"/>
      <c r="D1013581" s="52"/>
      <c r="E1013581" s="6"/>
      <c r="F1013581" s="26"/>
      <c r="G1013581" s="26"/>
      <c r="H1013581" s="67"/>
      <c r="I1013581" s="68"/>
      <c r="J1013581" s="6"/>
      <c r="K1013581" s="69"/>
      <c r="L1013581" s="67"/>
      <c r="M1013581" s="67"/>
      <c r="N1013581" s="70"/>
      <c r="O1013581" s="67"/>
      <c r="P1013581" s="6"/>
      <c r="Q1013581" s="6"/>
      <c r="R1013581" s="71"/>
      <c r="S1013581" s="6"/>
      <c r="T1013581" s="6"/>
      <c r="U1013581" s="6"/>
      <c r="V1013581" s="9"/>
    </row>
    <row r="1013582" spans="1:22" customFormat="1">
      <c r="A1013582" s="2"/>
      <c r="B1013582" s="61"/>
      <c r="C1013582" s="52"/>
      <c r="D1013582" s="52"/>
      <c r="E1013582" s="6"/>
      <c r="F1013582" s="26"/>
      <c r="G1013582" s="26"/>
      <c r="H1013582" s="67"/>
      <c r="I1013582" s="68"/>
      <c r="J1013582" s="6"/>
      <c r="K1013582" s="69"/>
      <c r="L1013582" s="67"/>
      <c r="M1013582" s="67"/>
      <c r="N1013582" s="70"/>
      <c r="O1013582" s="67"/>
      <c r="P1013582" s="6"/>
      <c r="Q1013582" s="6"/>
      <c r="R1013582" s="71"/>
      <c r="S1013582" s="6"/>
      <c r="T1013582" s="6"/>
      <c r="U1013582" s="6"/>
      <c r="V1013582" s="9"/>
    </row>
    <row r="1013583" spans="1:22" customFormat="1">
      <c r="A1013583" s="2"/>
      <c r="B1013583" s="61"/>
      <c r="C1013583" s="52"/>
      <c r="D1013583" s="52"/>
      <c r="E1013583" s="6"/>
      <c r="F1013583" s="26"/>
      <c r="G1013583" s="26"/>
      <c r="H1013583" s="67"/>
      <c r="I1013583" s="68"/>
      <c r="J1013583" s="6"/>
      <c r="K1013583" s="69"/>
      <c r="L1013583" s="67"/>
      <c r="M1013583" s="67"/>
      <c r="N1013583" s="70"/>
      <c r="O1013583" s="67"/>
      <c r="P1013583" s="6"/>
      <c r="Q1013583" s="6"/>
      <c r="R1013583" s="71"/>
      <c r="S1013583" s="6"/>
      <c r="T1013583" s="6"/>
      <c r="U1013583" s="6"/>
      <c r="V1013583" s="9"/>
    </row>
    <row r="1013584" spans="1:22" customFormat="1">
      <c r="A1013584" s="2"/>
      <c r="B1013584" s="61"/>
      <c r="C1013584" s="52"/>
      <c r="D1013584" s="52"/>
      <c r="E1013584" s="6"/>
      <c r="F1013584" s="26"/>
      <c r="G1013584" s="26"/>
      <c r="H1013584" s="67"/>
      <c r="I1013584" s="68"/>
      <c r="J1013584" s="6"/>
      <c r="K1013584" s="69"/>
      <c r="L1013584" s="67"/>
      <c r="M1013584" s="67"/>
      <c r="N1013584" s="70"/>
      <c r="O1013584" s="67"/>
      <c r="P1013584" s="6"/>
      <c r="Q1013584" s="6"/>
      <c r="R1013584" s="71"/>
      <c r="S1013584" s="6"/>
      <c r="T1013584" s="6"/>
      <c r="U1013584" s="6"/>
      <c r="V1013584" s="9"/>
    </row>
    <row r="1013585" spans="1:22" customFormat="1">
      <c r="A1013585" s="2"/>
      <c r="B1013585" s="61"/>
      <c r="C1013585" s="52"/>
      <c r="D1013585" s="52"/>
      <c r="E1013585" s="6"/>
      <c r="F1013585" s="26"/>
      <c r="G1013585" s="26"/>
      <c r="H1013585" s="67"/>
      <c r="I1013585" s="68"/>
      <c r="J1013585" s="6"/>
      <c r="K1013585" s="69"/>
      <c r="L1013585" s="67"/>
      <c r="M1013585" s="67"/>
      <c r="N1013585" s="70"/>
      <c r="O1013585" s="67"/>
      <c r="P1013585" s="6"/>
      <c r="Q1013585" s="6"/>
      <c r="R1013585" s="71"/>
      <c r="S1013585" s="6"/>
      <c r="T1013585" s="6"/>
      <c r="U1013585" s="6"/>
      <c r="V1013585" s="9"/>
    </row>
    <row r="1013586" spans="1:22" customFormat="1">
      <c r="A1013586" s="2"/>
      <c r="B1013586" s="61"/>
      <c r="C1013586" s="52"/>
      <c r="D1013586" s="52"/>
      <c r="E1013586" s="6"/>
      <c r="F1013586" s="26"/>
      <c r="G1013586" s="26"/>
      <c r="H1013586" s="67"/>
      <c r="I1013586" s="68"/>
      <c r="J1013586" s="6"/>
      <c r="K1013586" s="69"/>
      <c r="L1013586" s="67"/>
      <c r="M1013586" s="67"/>
      <c r="N1013586" s="70"/>
      <c r="O1013586" s="67"/>
      <c r="P1013586" s="6"/>
      <c r="Q1013586" s="6"/>
      <c r="R1013586" s="71"/>
      <c r="S1013586" s="6"/>
      <c r="T1013586" s="6"/>
      <c r="U1013586" s="6"/>
      <c r="V1013586" s="9"/>
    </row>
    <row r="1013587" spans="1:22" customFormat="1">
      <c r="A1013587" s="2"/>
      <c r="B1013587" s="61"/>
      <c r="C1013587" s="52"/>
      <c r="D1013587" s="52"/>
      <c r="E1013587" s="6"/>
      <c r="F1013587" s="26"/>
      <c r="G1013587" s="26"/>
      <c r="H1013587" s="67"/>
      <c r="I1013587" s="68"/>
      <c r="J1013587" s="6"/>
      <c r="K1013587" s="69"/>
      <c r="L1013587" s="67"/>
      <c r="M1013587" s="67"/>
      <c r="N1013587" s="70"/>
      <c r="O1013587" s="67"/>
      <c r="P1013587" s="6"/>
      <c r="Q1013587" s="6"/>
      <c r="R1013587" s="71"/>
      <c r="S1013587" s="6"/>
      <c r="T1013587" s="6"/>
      <c r="U1013587" s="6"/>
      <c r="V1013587" s="9"/>
    </row>
    <row r="1013588" spans="1:22" customFormat="1">
      <c r="A1013588" s="2"/>
      <c r="B1013588" s="61"/>
      <c r="C1013588" s="52"/>
      <c r="D1013588" s="52"/>
      <c r="E1013588" s="6"/>
      <c r="F1013588" s="26"/>
      <c r="G1013588" s="26"/>
      <c r="H1013588" s="67"/>
      <c r="I1013588" s="68"/>
      <c r="J1013588" s="6"/>
      <c r="K1013588" s="69"/>
      <c r="L1013588" s="67"/>
      <c r="M1013588" s="67"/>
      <c r="N1013588" s="70"/>
      <c r="O1013588" s="67"/>
      <c r="P1013588" s="6"/>
      <c r="Q1013588" s="6"/>
      <c r="R1013588" s="71"/>
      <c r="S1013588" s="6"/>
      <c r="T1013588" s="6"/>
      <c r="U1013588" s="6"/>
      <c r="V1013588" s="9"/>
    </row>
    <row r="1013589" spans="1:22" customFormat="1">
      <c r="A1013589" s="2"/>
      <c r="B1013589" s="61"/>
      <c r="C1013589" s="52"/>
      <c r="D1013589" s="52"/>
      <c r="E1013589" s="6"/>
      <c r="F1013589" s="26"/>
      <c r="G1013589" s="26"/>
      <c r="H1013589" s="67"/>
      <c r="I1013589" s="68"/>
      <c r="J1013589" s="6"/>
      <c r="K1013589" s="69"/>
      <c r="L1013589" s="67"/>
      <c r="M1013589" s="67"/>
      <c r="N1013589" s="70"/>
      <c r="O1013589" s="67"/>
      <c r="P1013589" s="6"/>
      <c r="Q1013589" s="6"/>
      <c r="R1013589" s="71"/>
      <c r="S1013589" s="6"/>
      <c r="T1013589" s="6"/>
      <c r="U1013589" s="6"/>
      <c r="V1013589" s="9"/>
    </row>
    <row r="1013590" spans="1:22" customFormat="1">
      <c r="A1013590" s="2"/>
      <c r="B1013590" s="61"/>
      <c r="C1013590" s="52"/>
      <c r="D1013590" s="52"/>
      <c r="E1013590" s="6"/>
      <c r="F1013590" s="26"/>
      <c r="G1013590" s="26"/>
      <c r="H1013590" s="67"/>
      <c r="I1013590" s="68"/>
      <c r="J1013590" s="6"/>
      <c r="K1013590" s="69"/>
      <c r="L1013590" s="67"/>
      <c r="M1013590" s="67"/>
      <c r="N1013590" s="70"/>
      <c r="O1013590" s="67"/>
      <c r="P1013590" s="6"/>
      <c r="Q1013590" s="6"/>
      <c r="R1013590" s="71"/>
      <c r="S1013590" s="6"/>
      <c r="T1013590" s="6"/>
      <c r="U1013590" s="6"/>
      <c r="V1013590" s="9"/>
    </row>
    <row r="1013591" spans="1:22" customFormat="1">
      <c r="A1013591" s="2"/>
      <c r="B1013591" s="61"/>
      <c r="C1013591" s="52"/>
      <c r="D1013591" s="52"/>
      <c r="E1013591" s="6"/>
      <c r="F1013591" s="26"/>
      <c r="G1013591" s="26"/>
      <c r="H1013591" s="67"/>
      <c r="I1013591" s="68"/>
      <c r="J1013591" s="6"/>
      <c r="K1013591" s="69"/>
      <c r="L1013591" s="67"/>
      <c r="M1013591" s="67"/>
      <c r="N1013591" s="70"/>
      <c r="O1013591" s="67"/>
      <c r="P1013591" s="6"/>
      <c r="Q1013591" s="6"/>
      <c r="R1013591" s="71"/>
      <c r="S1013591" s="6"/>
      <c r="T1013591" s="6"/>
      <c r="U1013591" s="6"/>
      <c r="V1013591" s="9"/>
    </row>
    <row r="1013592" spans="1:22" customFormat="1">
      <c r="A1013592" s="2"/>
      <c r="B1013592" s="61"/>
      <c r="C1013592" s="52"/>
      <c r="D1013592" s="52"/>
      <c r="E1013592" s="6"/>
      <c r="F1013592" s="26"/>
      <c r="G1013592" s="26"/>
      <c r="H1013592" s="67"/>
      <c r="I1013592" s="68"/>
      <c r="J1013592" s="6"/>
      <c r="K1013592" s="69"/>
      <c r="L1013592" s="67"/>
      <c r="M1013592" s="67"/>
      <c r="N1013592" s="70"/>
      <c r="O1013592" s="67"/>
      <c r="P1013592" s="6"/>
      <c r="Q1013592" s="6"/>
      <c r="R1013592" s="71"/>
      <c r="S1013592" s="6"/>
      <c r="T1013592" s="6"/>
      <c r="U1013592" s="6"/>
      <c r="V1013592" s="9"/>
    </row>
    <row r="1013593" spans="1:22" customFormat="1">
      <c r="A1013593" s="2"/>
      <c r="B1013593" s="61"/>
      <c r="C1013593" s="52"/>
      <c r="D1013593" s="52"/>
      <c r="E1013593" s="6"/>
      <c r="F1013593" s="26"/>
      <c r="G1013593" s="26"/>
      <c r="H1013593" s="67"/>
      <c r="I1013593" s="68"/>
      <c r="J1013593" s="6"/>
      <c r="K1013593" s="69"/>
      <c r="L1013593" s="67"/>
      <c r="M1013593" s="67"/>
      <c r="N1013593" s="70"/>
      <c r="O1013593" s="67"/>
      <c r="P1013593" s="6"/>
      <c r="Q1013593" s="6"/>
      <c r="R1013593" s="71"/>
      <c r="S1013593" s="6"/>
      <c r="T1013593" s="6"/>
      <c r="U1013593" s="6"/>
      <c r="V1013593" s="9"/>
    </row>
    <row r="1013594" spans="1:22" customFormat="1">
      <c r="A1013594" s="2"/>
      <c r="B1013594" s="61"/>
      <c r="C1013594" s="52"/>
      <c r="D1013594" s="52"/>
      <c r="E1013594" s="6"/>
      <c r="F1013594" s="26"/>
      <c r="G1013594" s="26"/>
      <c r="H1013594" s="67"/>
      <c r="I1013594" s="68"/>
      <c r="J1013594" s="6"/>
      <c r="K1013594" s="69"/>
      <c r="L1013594" s="67"/>
      <c r="M1013594" s="67"/>
      <c r="N1013594" s="70"/>
      <c r="O1013594" s="67"/>
      <c r="P1013594" s="6"/>
      <c r="Q1013594" s="6"/>
      <c r="R1013594" s="71"/>
      <c r="S1013594" s="6"/>
      <c r="T1013594" s="6"/>
      <c r="U1013594" s="6"/>
      <c r="V1013594" s="9"/>
    </row>
    <row r="1013595" spans="1:22" customFormat="1">
      <c r="A1013595" s="2"/>
      <c r="B1013595" s="61"/>
      <c r="C1013595" s="52"/>
      <c r="D1013595" s="52"/>
      <c r="E1013595" s="6"/>
      <c r="F1013595" s="26"/>
      <c r="G1013595" s="26"/>
      <c r="H1013595" s="67"/>
      <c r="I1013595" s="68"/>
      <c r="J1013595" s="6"/>
      <c r="K1013595" s="69"/>
      <c r="L1013595" s="67"/>
      <c r="M1013595" s="67"/>
      <c r="N1013595" s="70"/>
      <c r="O1013595" s="67"/>
      <c r="P1013595" s="6"/>
      <c r="Q1013595" s="6"/>
      <c r="R1013595" s="71"/>
      <c r="S1013595" s="6"/>
      <c r="T1013595" s="6"/>
      <c r="U1013595" s="6"/>
      <c r="V1013595" s="9"/>
    </row>
    <row r="1013596" spans="1:22" customFormat="1">
      <c r="A1013596" s="2"/>
      <c r="B1013596" s="61"/>
      <c r="C1013596" s="52"/>
      <c r="D1013596" s="52"/>
      <c r="E1013596" s="6"/>
      <c r="F1013596" s="26"/>
      <c r="G1013596" s="26"/>
      <c r="H1013596" s="67"/>
      <c r="I1013596" s="68"/>
      <c r="J1013596" s="6"/>
      <c r="K1013596" s="69"/>
      <c r="L1013596" s="67"/>
      <c r="M1013596" s="67"/>
      <c r="N1013596" s="70"/>
      <c r="O1013596" s="67"/>
      <c r="P1013596" s="6"/>
      <c r="Q1013596" s="6"/>
      <c r="R1013596" s="71"/>
      <c r="S1013596" s="6"/>
      <c r="T1013596" s="6"/>
      <c r="U1013596" s="6"/>
      <c r="V1013596" s="9"/>
    </row>
  </sheetData>
  <autoFilter ref="A7:V7" xr:uid="{00000000-0001-0000-0000-000000000000}">
    <sortState xmlns:xlrd2="http://schemas.microsoft.com/office/spreadsheetml/2017/richdata2" ref="A8:V1007">
      <sortCondition ref="B7"/>
    </sortState>
  </autoFilter>
  <mergeCells count="9">
    <mergeCell ref="F1019:K1019"/>
    <mergeCell ref="C1010:E1010"/>
    <mergeCell ref="M1010:Q1010"/>
    <mergeCell ref="C1014:E1014"/>
    <mergeCell ref="M1014:Q1014"/>
    <mergeCell ref="F1015:K1015"/>
    <mergeCell ref="C1013:E1013"/>
    <mergeCell ref="M1013:Q1013"/>
    <mergeCell ref="F1018:K1018"/>
  </mergeCells>
  <conditionalFormatting sqref="B1:B995 B1029:B1048576">
    <cfRule type="duplicateValues" dxfId="26" priority="15"/>
    <cfRule type="duplicateValues" dxfId="25" priority="31"/>
  </conditionalFormatting>
  <conditionalFormatting sqref="B931:B958">
    <cfRule type="duplicateValues" dxfId="24" priority="85"/>
    <cfRule type="duplicateValues" dxfId="23" priority="86"/>
  </conditionalFormatting>
  <conditionalFormatting sqref="B959:B972">
    <cfRule type="duplicateValues" dxfId="22" priority="277"/>
  </conditionalFormatting>
  <conditionalFormatting sqref="B973:B986">
    <cfRule type="duplicateValues" dxfId="21" priority="60"/>
  </conditionalFormatting>
  <conditionalFormatting sqref="B987:B995">
    <cfRule type="duplicateValues" dxfId="20" priority="263"/>
    <cfRule type="duplicateValues" dxfId="19" priority="264"/>
    <cfRule type="duplicateValues" dxfId="18" priority="265"/>
    <cfRule type="duplicateValues" dxfId="17" priority="266"/>
  </conditionalFormatting>
  <conditionalFormatting sqref="B996:B1007">
    <cfRule type="duplicateValues" dxfId="16" priority="13"/>
    <cfRule type="duplicateValues" dxfId="15" priority="14"/>
  </conditionalFormatting>
  <conditionalFormatting sqref="B1008:B1026">
    <cfRule type="duplicateValues" dxfId="14" priority="1"/>
  </conditionalFormatting>
  <conditionalFormatting sqref="B1009">
    <cfRule type="duplicateValues" dxfId="13" priority="2"/>
  </conditionalFormatting>
  <conditionalFormatting sqref="B1010:B1026 B1008">
    <cfRule type="duplicateValues" dxfId="12" priority="3"/>
  </conditionalFormatting>
  <conditionalFormatting sqref="B1022:B1026 C1015:C1021 C1011:C1012">
    <cfRule type="duplicateValues" dxfId="11" priority="4"/>
  </conditionalFormatting>
  <conditionalFormatting sqref="B1027">
    <cfRule type="duplicateValues" dxfId="10" priority="6"/>
    <cfRule type="duplicateValues" dxfId="9" priority="7"/>
    <cfRule type="duplicateValues" dxfId="8" priority="8"/>
  </conditionalFormatting>
  <conditionalFormatting sqref="B1028">
    <cfRule type="duplicateValues" dxfId="7" priority="9"/>
    <cfRule type="duplicateValues" dxfId="6" priority="10"/>
  </conditionalFormatting>
  <conditionalFormatting sqref="B1029:B1048576 B1:B930">
    <cfRule type="duplicateValues" dxfId="5" priority="247"/>
  </conditionalFormatting>
  <conditionalFormatting sqref="B1029:B1048576 B1:B958">
    <cfRule type="duplicateValues" dxfId="4" priority="251"/>
  </conditionalFormatting>
  <conditionalFormatting sqref="B1029:B1048576 B1:B972">
    <cfRule type="duplicateValues" dxfId="3" priority="255"/>
  </conditionalFormatting>
  <conditionalFormatting sqref="B1029:B1048576 B1:B986">
    <cfRule type="duplicateValues" dxfId="2" priority="239"/>
    <cfRule type="duplicateValues" dxfId="1" priority="240"/>
  </conditionalFormatting>
  <conditionalFormatting sqref="D1008">
    <cfRule type="duplicateValues" dxfId="0" priority="5"/>
  </conditionalFormatting>
  <printOptions horizontalCentered="1"/>
  <pageMargins left="0.39370078740157483" right="0" top="0.9055118110236221" bottom="0.78740157480314965" header="0" footer="0"/>
  <pageSetup paperSize="5" scale="41" fitToHeight="0" orientation="landscape" r:id="rId1"/>
  <headerFooter>
    <oddHeader>&amp;C&amp;G</oddHead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OAI</vt:lpstr>
      <vt:lpstr>OAI!Área_de_impresión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Carlos Manuel Paula Tolentino</cp:lastModifiedBy>
  <cp:lastPrinted>2025-11-19T23:53:56Z</cp:lastPrinted>
  <dcterms:created xsi:type="dcterms:W3CDTF">2021-04-08T13:05:48Z</dcterms:created>
  <dcterms:modified xsi:type="dcterms:W3CDTF">2025-12-19T12:51:41Z</dcterms:modified>
</cp:coreProperties>
</file>