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45" yWindow="-45" windowWidth="10305" windowHeight="12735"/>
  </bookViews>
  <sheets>
    <sheet name="Bienes de consumo" sheetId="1" r:id="rId1"/>
    <sheet name="Hoja3" sheetId="6" r:id="rId2"/>
  </sheets>
  <definedNames>
    <definedName name="_xlnm.Print_Area" localSheetId="0">'Bienes de consumo'!$A$1:$J$420</definedName>
    <definedName name="_xlnm.Print_Titles" localSheetId="0">'Bienes de consumo'!$11:$11</definedName>
  </definedNames>
  <calcPr calcId="145621"/>
</workbook>
</file>

<file path=xl/calcChain.xml><?xml version="1.0" encoding="utf-8"?>
<calcChain xmlns="http://schemas.openxmlformats.org/spreadsheetml/2006/main">
  <c r="J409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A77" i="1" l="1"/>
  <c r="A78" i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13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J12" i="1" l="1"/>
</calcChain>
</file>

<file path=xl/sharedStrings.xml><?xml version="1.0" encoding="utf-8"?>
<sst xmlns="http://schemas.openxmlformats.org/spreadsheetml/2006/main" count="2012" uniqueCount="846">
  <si>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</si>
  <si>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</si>
  <si>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</si>
  <si>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</si>
  <si>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</si>
  <si>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</si>
  <si>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</si>
  <si>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2.3.9.9</t>
  </si>
  <si>
    <t>01</t>
  </si>
  <si>
    <t>001233</t>
  </si>
  <si>
    <t>Flauta Dulce  SOP BRCO YAMAHA</t>
  </si>
  <si>
    <t>UNIDAD</t>
  </si>
  <si>
    <t>2.3.9.1</t>
  </si>
  <si>
    <t>GALON</t>
  </si>
  <si>
    <t>000004</t>
  </si>
  <si>
    <t>Cepillo de pared</t>
  </si>
  <si>
    <t>LIBRA</t>
  </si>
  <si>
    <t>CAJA</t>
  </si>
  <si>
    <t>ROLLO</t>
  </si>
  <si>
    <t>PAQUETE</t>
  </si>
  <si>
    <t>2.3.1.1</t>
  </si>
  <si>
    <t>2.3.5.5</t>
  </si>
  <si>
    <t>2.3.9.5</t>
  </si>
  <si>
    <t>2.3.6.3</t>
  </si>
  <si>
    <t>03</t>
  </si>
  <si>
    <t>2.3.9.6</t>
  </si>
  <si>
    <t>000189</t>
  </si>
  <si>
    <t>Tapa de Salida Eléctrica</t>
  </si>
  <si>
    <t>000424</t>
  </si>
  <si>
    <t>Bandeja plástica para Pintar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</si>
  <si>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</si>
  <si>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</si>
  <si>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</si>
  <si>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</si>
  <si>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</si>
  <si>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</si>
  <si>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</si>
  <si>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000872</t>
  </si>
  <si>
    <t>Time Delay</t>
  </si>
  <si>
    <t>2.3.7.2</t>
  </si>
  <si>
    <t>06</t>
  </si>
  <si>
    <t>001372</t>
  </si>
  <si>
    <t>Palo de extensiones para pintar de 6 pies</t>
  </si>
  <si>
    <t>001506</t>
  </si>
  <si>
    <t>Conectores de empalme para alambre #4</t>
  </si>
  <si>
    <t>001569</t>
  </si>
  <si>
    <t>001582</t>
  </si>
  <si>
    <t xml:space="preserve">Fan ralay </t>
  </si>
  <si>
    <t>001583</t>
  </si>
  <si>
    <t>Capilar 0.31 (pies)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</si>
  <si>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</si>
  <si>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</si>
  <si>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</si>
  <si>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</si>
  <si>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</si>
  <si>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</si>
  <si>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002145</t>
  </si>
  <si>
    <t>Transformadores 80VA 120/208-240V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</si>
  <si>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</si>
  <si>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</si>
  <si>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</si>
  <si>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</si>
  <si>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</si>
  <si>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</si>
  <si>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</si>
  <si>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</si>
  <si>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2.3.3.2</t>
  </si>
  <si>
    <t>000076</t>
  </si>
  <si>
    <t xml:space="preserve">Ganchos Mixtos 50mm 50/1, (Macho y hembra) </t>
  </si>
  <si>
    <t>000094</t>
  </si>
  <si>
    <t>Papel  Continuo 1h  1300 Hojas</t>
  </si>
  <si>
    <t>000095</t>
  </si>
  <si>
    <t>Papel  Continuo 1h  2600 Hojas</t>
  </si>
  <si>
    <t>RESMA</t>
  </si>
  <si>
    <t>000104</t>
  </si>
  <si>
    <t>Recibo de Ingreso uso  Continuo, numerados, Original y 3 copias (8½x3.5 cm)</t>
  </si>
  <si>
    <t>000105</t>
  </si>
  <si>
    <t>000106</t>
  </si>
  <si>
    <t>Papel Impresora 3 hojas</t>
  </si>
  <si>
    <t>000107</t>
  </si>
  <si>
    <t>000108</t>
  </si>
  <si>
    <t>Papelografos</t>
  </si>
  <si>
    <t>000116</t>
  </si>
  <si>
    <t>Porta Tarjetas</t>
  </si>
  <si>
    <t>000126</t>
  </si>
  <si>
    <t>Cera para Contar</t>
  </si>
  <si>
    <t>000156</t>
  </si>
  <si>
    <t>Armazón 8 1/2 x 11  (2/1)</t>
  </si>
  <si>
    <t>PAR</t>
  </si>
  <si>
    <t>000491</t>
  </si>
  <si>
    <t>Armazón 8 1/2 x13 (2/1)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</si>
  <si>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</si>
  <si>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</si>
  <si>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</si>
  <si>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</si>
  <si>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</si>
  <si>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</si>
  <si>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</si>
  <si>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</si>
  <si>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</si>
  <si>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</si>
  <si>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001075</t>
  </si>
  <si>
    <t>Sobres de hilo crema 7x5 tipo invitación</t>
  </si>
  <si>
    <t>001185</t>
  </si>
  <si>
    <t xml:space="preserve">Papel Cartulina 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</si>
  <si>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</si>
  <si>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</si>
  <si>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</si>
  <si>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</si>
  <si>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</si>
  <si>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</si>
  <si>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</si>
  <si>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</si>
  <si>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000303</t>
  </si>
  <si>
    <t>DVD-R 80MN/700MB</t>
  </si>
  <si>
    <t>001070</t>
  </si>
  <si>
    <t>Tóner HP CF232A</t>
  </si>
  <si>
    <t>001780</t>
  </si>
  <si>
    <t>001781</t>
  </si>
  <si>
    <t>001796</t>
  </si>
  <si>
    <t>001779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</si>
  <si>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</si>
  <si>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</si>
  <si>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</si>
  <si>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</si>
  <si>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</si>
  <si>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</si>
  <si>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</si>
  <si>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</si>
  <si>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</si>
  <si>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2.3.7.1</t>
  </si>
  <si>
    <t>05</t>
  </si>
  <si>
    <t xml:space="preserve"> </t>
  </si>
  <si>
    <t>Carpeta grande Negra (con clip mixto)</t>
  </si>
  <si>
    <t>000040</t>
  </si>
  <si>
    <t xml:space="preserve">Botella de 16 Oz. c/valvula Atomizador </t>
  </si>
  <si>
    <t>000002</t>
  </si>
  <si>
    <t>Espiral de 12mm</t>
  </si>
  <si>
    <t>000977</t>
  </si>
  <si>
    <t>002395</t>
  </si>
  <si>
    <t>000295</t>
  </si>
  <si>
    <t>Bocina para computadora</t>
  </si>
  <si>
    <t>001754</t>
  </si>
  <si>
    <t>Toner HP CE-261AC CYAN</t>
  </si>
  <si>
    <t>002554</t>
  </si>
  <si>
    <t>Cola amarilla</t>
  </si>
  <si>
    <t>002555</t>
  </si>
  <si>
    <t>002556</t>
  </si>
  <si>
    <t>Flex Rex</t>
  </si>
  <si>
    <t>002524</t>
  </si>
  <si>
    <t>002557</t>
  </si>
  <si>
    <t>002558</t>
  </si>
  <si>
    <t>Cola auretano</t>
  </si>
  <si>
    <t xml:space="preserve">Laca blanca automotriz </t>
  </si>
  <si>
    <t>Relleno automotríz</t>
  </si>
  <si>
    <t>Masilla automotriz</t>
  </si>
  <si>
    <t>Clavos F40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</si>
  <si>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</si>
  <si>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</si>
  <si>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</si>
  <si>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</si>
  <si>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</si>
  <si>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</si>
  <si>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</si>
  <si>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</si>
  <si>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</si>
  <si>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</si>
  <si>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</si>
  <si>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</si>
  <si>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</si>
  <si>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</si>
  <si>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</si>
  <si>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</si>
  <si>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</si>
  <si>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</si>
  <si>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</si>
  <si>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</si>
  <si>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</si>
  <si>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</si>
  <si>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</si>
  <si>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</si>
  <si>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</si>
  <si>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</si>
  <si>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</si>
  <si>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</si>
  <si>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</si>
  <si>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</si>
  <si>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</si>
  <si>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002576</t>
  </si>
  <si>
    <t>002577</t>
  </si>
  <si>
    <t>002578</t>
  </si>
  <si>
    <t>002579</t>
  </si>
  <si>
    <t>002580</t>
  </si>
  <si>
    <t>002581</t>
  </si>
  <si>
    <t>Tóner HP CE260XC NEGRO</t>
  </si>
  <si>
    <t>001765</t>
  </si>
  <si>
    <t>Tóner HP CE262AC YELLOW</t>
  </si>
  <si>
    <t>001767</t>
  </si>
  <si>
    <t>Canaleta de 3 x1½, KOPOS</t>
  </si>
  <si>
    <t>Registro 4x4x2", Tom Hardware</t>
  </si>
  <si>
    <t>Tomacorriente 110V para UPS,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</si>
  <si>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</si>
  <si>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</si>
  <si>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</si>
  <si>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</si>
  <si>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</si>
  <si>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</si>
  <si>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</si>
  <si>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</si>
  <si>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</si>
  <si>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</si>
  <si>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</si>
  <si>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</si>
  <si>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</si>
  <si>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</si>
  <si>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</si>
  <si>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</si>
  <si>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002648</t>
  </si>
  <si>
    <t>002649</t>
  </si>
  <si>
    <t>002650</t>
  </si>
  <si>
    <t>002651</t>
  </si>
  <si>
    <t>002652</t>
  </si>
  <si>
    <t>002653</t>
  </si>
  <si>
    <t>002656</t>
  </si>
  <si>
    <t>002713</t>
  </si>
  <si>
    <t>002714</t>
  </si>
  <si>
    <t>002718</t>
  </si>
  <si>
    <t>002719</t>
  </si>
  <si>
    <t>002720</t>
  </si>
  <si>
    <t>002721</t>
  </si>
  <si>
    <t>04</t>
  </si>
  <si>
    <t>Toner HP CE-263AC MAGENTA</t>
  </si>
  <si>
    <t>000393</t>
  </si>
  <si>
    <t>Caja de Breaker de 20 AMP</t>
  </si>
  <si>
    <t>Tubo Led de 18W, 4 pies, color luz blanca de buena calidad, marca Syvania</t>
  </si>
  <si>
    <t>Toma corriente, marca Volteck</t>
  </si>
  <si>
    <t>002751</t>
  </si>
  <si>
    <t>002827</t>
  </si>
  <si>
    <t>002832</t>
  </si>
  <si>
    <t>Canaleta de 1/2 , DEXSON</t>
  </si>
  <si>
    <t>002709</t>
  </si>
  <si>
    <t>Cover para Encuadernar (Plástico)</t>
  </si>
  <si>
    <t>001763</t>
  </si>
  <si>
    <t>Tóner HP 30XC CF230XC NEGRO</t>
  </si>
  <si>
    <t>000062</t>
  </si>
  <si>
    <t>Espiral de10mm 100/1</t>
  </si>
  <si>
    <t>Papel para maquina Sumadora ATLAS</t>
  </si>
  <si>
    <t>Borrador de pizarra, Pointer</t>
  </si>
  <si>
    <t>Espirales de 12mm, 100/1</t>
  </si>
  <si>
    <t>Espirales 16MM, 100/1</t>
  </si>
  <si>
    <t>Espirales continuo 5/8, 16MM, 100/1</t>
  </si>
  <si>
    <t>003064</t>
  </si>
  <si>
    <t>003078</t>
  </si>
  <si>
    <t>003079</t>
  </si>
  <si>
    <t>003080</t>
  </si>
  <si>
    <t>99</t>
  </si>
  <si>
    <t xml:space="preserve">Sello fechero automático 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</si>
  <si>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</si>
  <si>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</si>
  <si>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</si>
  <si>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</si>
  <si>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</si>
  <si>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003493</t>
  </si>
  <si>
    <t>003494</t>
  </si>
  <si>
    <t>003511</t>
  </si>
  <si>
    <t>003515</t>
  </si>
  <si>
    <t xml:space="preserve">Azúcar de dieta Member´s Selection </t>
  </si>
  <si>
    <t>003710</t>
  </si>
  <si>
    <t>Interruptor sencillo KOLNY</t>
  </si>
  <si>
    <t>Panel Led circular 3w (Ojo de buey de 3"), LOWELL</t>
  </si>
  <si>
    <t>Caja para Tomacorriente 2x4 para Superficie</t>
  </si>
  <si>
    <t>003805</t>
  </si>
  <si>
    <t>003807</t>
  </si>
  <si>
    <t>003808</t>
  </si>
  <si>
    <t>CROSSTEE 2 TAMSUEI CGM</t>
  </si>
  <si>
    <t>CROSSTEE 4 TAMSUEI CGM</t>
  </si>
  <si>
    <t>Fulminante verde cal 22 Americano</t>
  </si>
  <si>
    <t>Angular 10 TAMSUEI CGM</t>
  </si>
  <si>
    <t>003832</t>
  </si>
  <si>
    <t>003833</t>
  </si>
  <si>
    <t>003834</t>
  </si>
  <si>
    <t>003835</t>
  </si>
  <si>
    <t>Grapas  Estandar Punta Cinceladas  26/6 (5000/1) , PRINTEK</t>
  </si>
  <si>
    <t>Perforadora 2 hoyos, Printek</t>
  </si>
  <si>
    <t>003668</t>
  </si>
  <si>
    <t>Tóner HP CF230A (para Laserjet Pro M227)</t>
  </si>
  <si>
    <t>000454</t>
  </si>
  <si>
    <t>001061</t>
  </si>
  <si>
    <t>Grapadora de alta Capacidad 100 pag. TALBOT</t>
  </si>
  <si>
    <t>004016</t>
  </si>
  <si>
    <t>004021</t>
  </si>
  <si>
    <t>Café molido Santo Domingo</t>
  </si>
  <si>
    <t xml:space="preserve">Papel higiénico doble hoja, marca Niveo, </t>
  </si>
  <si>
    <t>004297</t>
  </si>
  <si>
    <t>Tornillo para tarugo de plomo GENERICO</t>
  </si>
  <si>
    <t>Curva de PVC eléctrico de 1/20 GENERICO</t>
  </si>
  <si>
    <t>004167</t>
  </si>
  <si>
    <t>004271</t>
  </si>
  <si>
    <t>Papel Bond blanco 20, 8 ½ x 14, marca Excelent</t>
  </si>
  <si>
    <t>004355</t>
  </si>
  <si>
    <t>Gorras blancas 90% poliéster, 10% algodón, banda elástica, tela transp., rapido secado, logo de la Instit., casco alto, frente rígido, (cúpula de gob. RD y Ministerio de Interior y Policia) área Dptal</t>
  </si>
  <si>
    <t>004046</t>
  </si>
  <si>
    <t>2.3.2.3</t>
  </si>
  <si>
    <t>T-shirt blanco serigrafiado con imagen de la Institución y varias frases.</t>
  </si>
  <si>
    <t>004246</t>
  </si>
  <si>
    <t>Tóner HP CB541A  CYAN</t>
  </si>
  <si>
    <t>Tóner HP CB543A  MAGENTA</t>
  </si>
  <si>
    <t>000385</t>
  </si>
  <si>
    <t>000386</t>
  </si>
  <si>
    <t>Tóner HP CB542A AMARILLO</t>
  </si>
  <si>
    <t>000736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</si>
  <si>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</si>
  <si>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</si>
  <si>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</si>
  <si>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</si>
  <si>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</si>
  <si>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</si>
  <si>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</si>
  <si>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212X Negro (W2120X)</t>
  </si>
  <si>
    <t>Tóner HP 212X Cyan (W2121X)</t>
  </si>
  <si>
    <t>Tóner HP 212X Yellow (W2122X)</t>
  </si>
  <si>
    <t>Tóner HP 212X Magenta (W2123X)</t>
  </si>
  <si>
    <t>004559</t>
  </si>
  <si>
    <t>004560</t>
  </si>
  <si>
    <t>004561</t>
  </si>
  <si>
    <t>004562</t>
  </si>
  <si>
    <t>Bolsos en Polipropileno azul royal 37x34x9 cents. serigrafiado a un color con logo del Ministerio. (Ver detalles en Ficha Técnica).</t>
  </si>
  <si>
    <t>004163</t>
  </si>
  <si>
    <t>004571</t>
  </si>
  <si>
    <t>Tinta para sellos en gotero azul, 2 onzs. PELIKAN</t>
  </si>
  <si>
    <t>Lampara tipo panel, luz blanca  ELITE</t>
  </si>
  <si>
    <t>004642</t>
  </si>
  <si>
    <t>Clavos F30 GENERICO</t>
  </si>
  <si>
    <t>002341</t>
  </si>
  <si>
    <t>Disco de Pulidora 120  NORTON</t>
  </si>
  <si>
    <t>Disco de Pulidora 100  NORTON</t>
  </si>
  <si>
    <t>Disco de Pulidora 80  NORTON</t>
  </si>
  <si>
    <t>Disco de Pulidora 60  NORTON</t>
  </si>
  <si>
    <t>Disco de corte 42/2, marca Dewalt</t>
  </si>
  <si>
    <t>Tornillos diablitos 3¨x14 GENERICO</t>
  </si>
  <si>
    <t>Tornillos diablitos 3/4X10 GENERICO</t>
  </si>
  <si>
    <t>Tornillos diablitos 1X10 GENERICO</t>
  </si>
  <si>
    <t>Tornillos diablitos 1 1/2X10 GENERICO</t>
  </si>
  <si>
    <t>Clavos F15 GENERICO</t>
  </si>
  <si>
    <t>Clavos F10 GENERICO</t>
  </si>
  <si>
    <t>Lámpara D/plafón 2x4, lux blanca empotrable, marca GENERICA</t>
  </si>
  <si>
    <t>004750</t>
  </si>
  <si>
    <t>004751</t>
  </si>
  <si>
    <t>004752</t>
  </si>
  <si>
    <t>004753</t>
  </si>
  <si>
    <t>004766</t>
  </si>
  <si>
    <t>004778</t>
  </si>
  <si>
    <t>004779</t>
  </si>
  <si>
    <t>004780</t>
  </si>
  <si>
    <t>004781</t>
  </si>
  <si>
    <t>004782</t>
  </si>
  <si>
    <t>004783</t>
  </si>
  <si>
    <t>004815</t>
  </si>
  <si>
    <t>Sobre manila 9x12  500/1 EXCELLET</t>
  </si>
  <si>
    <t>Caja de papel continuo 9 1/2x11 de tres partes, blancas, amarillas y rosada, Ofinota</t>
  </si>
  <si>
    <t>Tornillo diablito 4x8, marca Genérica</t>
  </si>
  <si>
    <t>Tornillo para sheetrock, marca Genérica</t>
  </si>
  <si>
    <t>Tornillos diablitos 4 de 10 pulgadas, marca GENERICO</t>
  </si>
  <si>
    <t>Tornillo carruaje 4 1/2, marca Genérica</t>
  </si>
  <si>
    <t>Llavin tubular, marca Genérica</t>
  </si>
  <si>
    <t>Llavines para puertas de cristal, marca Genérica</t>
  </si>
  <si>
    <t>Tornillo de estructura  para sheertrock GENERICO</t>
  </si>
  <si>
    <t>004842</t>
  </si>
  <si>
    <t>004844</t>
  </si>
  <si>
    <t>004845</t>
  </si>
  <si>
    <t>004846</t>
  </si>
  <si>
    <t>004847</t>
  </si>
  <si>
    <t>004848</t>
  </si>
  <si>
    <t>004849</t>
  </si>
  <si>
    <t>004851</t>
  </si>
  <si>
    <t>004852</t>
  </si>
  <si>
    <t>004759</t>
  </si>
  <si>
    <t>Total General RD$</t>
  </si>
  <si>
    <t>Dispensador papel toalla ahumado, JOFEL</t>
  </si>
  <si>
    <t>005004</t>
  </si>
  <si>
    <t xml:space="preserve">Papel Bond timbrado 81/2x11 (Resma), material Bond 20  blanco Premium, impresión 3 colores full color </t>
  </si>
  <si>
    <t>005005</t>
  </si>
  <si>
    <t>Tóner HP CF410XC NEGRO</t>
  </si>
  <si>
    <t>001756</t>
  </si>
  <si>
    <t>Cinta para impresora EPSON LX-300/350</t>
  </si>
  <si>
    <t>004986</t>
  </si>
  <si>
    <t>004976</t>
  </si>
  <si>
    <t>004985</t>
  </si>
  <si>
    <t>Papel Toalla absorbente, 580 PIES, marca NATURA</t>
  </si>
  <si>
    <t>Tapa ciega (blanca), EAGLE</t>
  </si>
  <si>
    <t>Caja de tomacorriente 2x4 de superfi, MASTER</t>
  </si>
  <si>
    <t>Tornillos diablitos 2¨x10 GENERICO</t>
  </si>
  <si>
    <t>005030</t>
  </si>
  <si>
    <t>005031</t>
  </si>
  <si>
    <t>005036</t>
  </si>
  <si>
    <t>005037</t>
  </si>
  <si>
    <t>005038</t>
  </si>
  <si>
    <t>005039</t>
  </si>
  <si>
    <t>005040</t>
  </si>
  <si>
    <t>005041</t>
  </si>
  <si>
    <t>005042</t>
  </si>
  <si>
    <t xml:space="preserve">Galon de Cloro marca  ACEL </t>
  </si>
  <si>
    <t>000003</t>
  </si>
  <si>
    <t>Insecticidas en spray 400ml. BAYGON verde</t>
  </si>
  <si>
    <t>001810</t>
  </si>
  <si>
    <t>Insecticidas Líquido 510ml. BAYGON verde</t>
  </si>
  <si>
    <t>005126</t>
  </si>
  <si>
    <t>005135</t>
  </si>
  <si>
    <t>Llavín Pv L LIPUVE</t>
  </si>
  <si>
    <t>02</t>
  </si>
  <si>
    <t>Pintura azul acrilica para cancha (galones).  POPULAR</t>
  </si>
  <si>
    <t>Pintura roja acrilica para cancha (galones).  POPULAR</t>
  </si>
  <si>
    <t>Tubo Led de 18 Watt LOWELL</t>
  </si>
  <si>
    <t>005138</t>
  </si>
  <si>
    <t>005057</t>
  </si>
  <si>
    <t>005058</t>
  </si>
  <si>
    <t>005127</t>
  </si>
  <si>
    <t>005128</t>
  </si>
  <si>
    <t>Fundente de plata 4pnz.</t>
  </si>
  <si>
    <t>002060</t>
  </si>
  <si>
    <t>Limpiador de Muebles de 12 oz.</t>
  </si>
  <si>
    <t>Sello Gomígrafo de Entregado, fecha, hora y firma 45MM X27MM, Traxx</t>
  </si>
  <si>
    <t>Alambre THHN #12 verde AWG-STD</t>
  </si>
  <si>
    <t>002497</t>
  </si>
  <si>
    <t>003858</t>
  </si>
  <si>
    <t>002498</t>
  </si>
  <si>
    <t>004684</t>
  </si>
  <si>
    <t>Tornillos diablitos 1/2¨x10, marca Genérica</t>
  </si>
  <si>
    <t>Tornillos diablitos 2¨x10, marca Genérica</t>
  </si>
  <si>
    <t>004273</t>
  </si>
  <si>
    <t>Interruptor doble LEVITON</t>
  </si>
  <si>
    <t>Cuchillos Biodegradables desechables PLASTIFAR</t>
  </si>
  <si>
    <t>2.3.4.1</t>
  </si>
  <si>
    <t>Grapas BOSTICJ 1/2, 12mm hasta 85 GJS</t>
  </si>
  <si>
    <t>004706</t>
  </si>
  <si>
    <t>004707</t>
  </si>
  <si>
    <t>000137</t>
  </si>
  <si>
    <t>Carpeta de 2"  blanca, 3 argollas,  Pointer</t>
  </si>
  <si>
    <t>Carpeta de 3"  blanca, 3 argollas,  Pointer</t>
  </si>
  <si>
    <t>Carpeta de 5"  blanca, 3 argollas,  Pointer</t>
  </si>
  <si>
    <t>Tóner HP 414X  (W2020XC) Negro</t>
  </si>
  <si>
    <t>Tóner HP 414X  (W2021XC) Cyan</t>
  </si>
  <si>
    <t>Tóner HP 414X  (W2023XC) Magenta</t>
  </si>
  <si>
    <t>004469</t>
  </si>
  <si>
    <t>004470</t>
  </si>
  <si>
    <t>004472</t>
  </si>
  <si>
    <t>004883</t>
  </si>
  <si>
    <t>004890</t>
  </si>
  <si>
    <t>Tóner HP 58XC CF258XC NEGRO</t>
  </si>
  <si>
    <t>002241</t>
  </si>
  <si>
    <t>004945</t>
  </si>
  <si>
    <t>Archivo maletin</t>
  </si>
  <si>
    <t>005027</t>
  </si>
  <si>
    <t>Termostato ambiental digital Confort time</t>
  </si>
  <si>
    <t>Plancha poliuretano (para hacer ducto) Genérico</t>
  </si>
  <si>
    <t>Cinta duty gris de 3¨, marca Everwell</t>
  </si>
  <si>
    <t>005032</t>
  </si>
  <si>
    <t>Cinta metálica gris  Excel</t>
  </si>
  <si>
    <t>005033</t>
  </si>
  <si>
    <t>Vacosel de 7/8 Genérico</t>
  </si>
  <si>
    <t>005034</t>
  </si>
  <si>
    <t>Vacosel de 1/2 Genérico</t>
  </si>
  <si>
    <t>005035</t>
  </si>
  <si>
    <t>Vacosel de 3/4 Genérico</t>
  </si>
  <si>
    <t>Codo de 7/8 de cobre Genérico</t>
  </si>
  <si>
    <t>Codo de 5/8 de cobre Genérico</t>
  </si>
  <si>
    <t>Codo de 1/2 de cobre Genérico</t>
  </si>
  <si>
    <t>Copling de 1/2 de cobre Genérico</t>
  </si>
  <si>
    <t>Copling de 7/8 de cobre Genérico</t>
  </si>
  <si>
    <t>Copling de 5/8 de cobre Genérico</t>
  </si>
  <si>
    <t>Rollo de filtro vegetal Genérico</t>
  </si>
  <si>
    <t>005044</t>
  </si>
  <si>
    <t>Termodisco para nevera L55 Everwell</t>
  </si>
  <si>
    <t>005045</t>
  </si>
  <si>
    <t>Termodisco para nevera L70 Everwell</t>
  </si>
  <si>
    <t>005046</t>
  </si>
  <si>
    <t>Termodisco para nevera L60 Everwell</t>
  </si>
  <si>
    <t>005047</t>
  </si>
  <si>
    <t>Filtro de linea para nevera, 25 gramo Excel</t>
  </si>
  <si>
    <t>005048</t>
  </si>
  <si>
    <t>Termostato para nevera ejecutiva Genérico</t>
  </si>
  <si>
    <t>005049</t>
  </si>
  <si>
    <t>Caja de ducto tipo (gusano) 12" de ancho, 15 pies de largo Flex</t>
  </si>
  <si>
    <t>005050</t>
  </si>
  <si>
    <t>Relay diablito para nevera 1/12 HP Genérico</t>
  </si>
  <si>
    <t>005051</t>
  </si>
  <si>
    <t>Overload 1 HP para aires acond. Genérico</t>
  </si>
  <si>
    <t>005052</t>
  </si>
  <si>
    <t>Overload 1/6 HP para neveras Genérico</t>
  </si>
  <si>
    <t>005053</t>
  </si>
  <si>
    <t>Overload 1/12  HP para neveras Genérico</t>
  </si>
  <si>
    <t>005054</t>
  </si>
  <si>
    <t>Filtro de linea 163 para aires acond. Absor</t>
  </si>
  <si>
    <t>005055</t>
  </si>
  <si>
    <t>Filtro de linea 415 para aires acond. Everwell</t>
  </si>
  <si>
    <t>001588</t>
  </si>
  <si>
    <t>Cleaner X-12</t>
  </si>
  <si>
    <t>000469</t>
  </si>
  <si>
    <t>Mapp gas Genérico</t>
  </si>
  <si>
    <t>000877</t>
  </si>
  <si>
    <t>Rollo de Tubería de Cobre de 7/8 de 50 pie de largo Excel</t>
  </si>
  <si>
    <t>000841</t>
  </si>
  <si>
    <t>Rollo de Tubería de Cobre de 5/8 de 50 pie de largo Excel</t>
  </si>
  <si>
    <t>000835</t>
  </si>
  <si>
    <t>Rollo de Tubería de Cobre de 3/8 de 50 pie de largo Excel</t>
  </si>
  <si>
    <t>Rollo de Tubería de Cobre de 3/4 de 50 pie de largo Excel</t>
  </si>
  <si>
    <t>000839</t>
  </si>
  <si>
    <t>Rollo de Tubería de Cobre de 1/2 de 50 pie de largo Excel</t>
  </si>
  <si>
    <t>000840</t>
  </si>
  <si>
    <t>Rollo de Tubería de Cobre de 1/4 de 50 pie de largo Excel</t>
  </si>
  <si>
    <t>Gorras blancas serigrafiadas</t>
  </si>
  <si>
    <t>004652</t>
  </si>
  <si>
    <t>Tóner 26CJ (CF226JC) NEGRO</t>
  </si>
  <si>
    <t>T-Shirt Blanco (Ver detalles en Ficha Técnica)</t>
  </si>
  <si>
    <t>004626</t>
  </si>
  <si>
    <t>004809</t>
  </si>
  <si>
    <t>004810</t>
  </si>
  <si>
    <t>004811</t>
  </si>
  <si>
    <t>Servilleta de mesa 500/1, marca HOGAR</t>
  </si>
  <si>
    <t>005117</t>
  </si>
  <si>
    <t>Suaper No. 32 fibras, marca TU CASA</t>
  </si>
  <si>
    <t>00518</t>
  </si>
  <si>
    <t>Escoba para inodoro c/base, marca KIKA</t>
  </si>
  <si>
    <t>005119</t>
  </si>
  <si>
    <t>Toalla micro fibra 16*x16, amarilla</t>
  </si>
  <si>
    <t>005121</t>
  </si>
  <si>
    <t>Piedra de aroma para inodoro, marca VIRGINIA</t>
  </si>
  <si>
    <t>005120</t>
  </si>
  <si>
    <t>005123</t>
  </si>
  <si>
    <t>Zafacón capacidad 10-13 galones, tipo redondo, material malla de metal, uso interiores-oficina, color negro o gris aluminio, marca GENERICA</t>
  </si>
  <si>
    <t>005124</t>
  </si>
  <si>
    <t>005125</t>
  </si>
  <si>
    <t>Fundas para basura, color negro, material plástica, calibre 90-120, medidas 26X32, 30 galones, presentación 100 unidades por paquete, marca KLINACCION.</t>
  </si>
  <si>
    <t>Fundas para basura, color negro, material plástica, calibre 90-120, medidas 54X34, 55 galones, presentación 100 unidades por paquete, marca KLINACCION.</t>
  </si>
  <si>
    <t>005108</t>
  </si>
  <si>
    <t>Cinta de malla blanca de fibra 300, para sheet-rock</t>
  </si>
  <si>
    <t>005109</t>
  </si>
  <si>
    <t>Tornillos de estructura (libras), marca GENERICA</t>
  </si>
  <si>
    <t>005110</t>
  </si>
  <si>
    <t>Tornillos de sheet-rock (libras), marca GENERICA</t>
  </si>
  <si>
    <t>Cubetas para trapear, DURALON</t>
  </si>
  <si>
    <t>005133</t>
  </si>
  <si>
    <t>005161</t>
  </si>
  <si>
    <t>Jabón  liquido para las manos, 7CLEAN, galón</t>
  </si>
  <si>
    <t>005162</t>
  </si>
  <si>
    <t xml:space="preserve">Jabón liquido lavaplatos, 7CLEAN, galón </t>
  </si>
  <si>
    <t>005163</t>
  </si>
  <si>
    <t>Escoba plástica, REINA</t>
  </si>
  <si>
    <t>UNDAD</t>
  </si>
  <si>
    <t>005164</t>
  </si>
  <si>
    <t>Ambientador spray, 8 onzas, AROM</t>
  </si>
  <si>
    <t>005216</t>
  </si>
  <si>
    <t>Café Colao de la Aldea, 1 libra</t>
  </si>
  <si>
    <t>005182</t>
  </si>
  <si>
    <t>Recogedor de basura, marca LINDA</t>
  </si>
  <si>
    <t>Limpiadores de vidrio o ventanas, marca MILORD</t>
  </si>
  <si>
    <t>005185</t>
  </si>
  <si>
    <t>Guantes de protección, marca MANOS SUAVE</t>
  </si>
  <si>
    <t>005286</t>
  </si>
  <si>
    <t>003076</t>
  </si>
  <si>
    <t>Platos desechables biodegradables #6 Bionature</t>
  </si>
  <si>
    <t>005287</t>
  </si>
  <si>
    <t>Platos desechables biodegradables #9 Bionature</t>
  </si>
  <si>
    <t>005288</t>
  </si>
  <si>
    <t>Folders manila 8 ½X14, 100/1 ABBY</t>
  </si>
  <si>
    <t>003034</t>
  </si>
  <si>
    <t>005183</t>
  </si>
  <si>
    <t>Perforadora 3 Hoyos negra FALCON</t>
  </si>
  <si>
    <t>000113</t>
  </si>
  <si>
    <t>Pizarra de corcho 24"x36", marco de aluminio, OFFICE ESSENTIALS</t>
  </si>
  <si>
    <t>005412</t>
  </si>
  <si>
    <t>Pizarra blanca 24"x36", marco de aluminio OFFICE ESSENTIALS</t>
  </si>
  <si>
    <t>Regla plástica  transparente 12" FALCON</t>
  </si>
  <si>
    <t>005411</t>
  </si>
  <si>
    <t>000125</t>
  </si>
  <si>
    <t>Saca puntas Genéricos</t>
  </si>
  <si>
    <t>001533</t>
  </si>
  <si>
    <t>004288</t>
  </si>
  <si>
    <t>44122101</t>
  </si>
  <si>
    <t>14111530</t>
  </si>
  <si>
    <t>31/072024</t>
  </si>
  <si>
    <t>44121706</t>
  </si>
  <si>
    <t>Lápices de carbón HB NO. 2, 12/1, POINTER</t>
  </si>
  <si>
    <t>44122016</t>
  </si>
  <si>
    <t>Resaltadores varios colores, Nustar</t>
  </si>
  <si>
    <t>44122011</t>
  </si>
  <si>
    <t>Folder 8 ½X11, colores variados, 100/1 ABBY</t>
  </si>
  <si>
    <t>Grapadora estándar, modelo 727, ARTESCO</t>
  </si>
  <si>
    <t>005456</t>
  </si>
  <si>
    <t>Clip billetero 19mm, caja 12/1, NUSTAR</t>
  </si>
  <si>
    <t>005447</t>
  </si>
  <si>
    <t>Clip billetero 25mm, caja 12/1, NUSTAR</t>
  </si>
  <si>
    <t>004508</t>
  </si>
  <si>
    <t>Clip billetero 51mm, caja 12/1, ARTESCO</t>
  </si>
  <si>
    <t>2.3.3.1</t>
  </si>
  <si>
    <t>004956</t>
  </si>
  <si>
    <t>005560</t>
  </si>
  <si>
    <t>Papel bond 8 1/2x11, ECOPAPER</t>
  </si>
  <si>
    <t>005504</t>
  </si>
  <si>
    <t>Papel de Hilo blanco 8 1/2x11, Genérico</t>
  </si>
  <si>
    <t>Papel de Hilo Crema 8 1/2x11, Genérica</t>
  </si>
  <si>
    <t>005481</t>
  </si>
  <si>
    <t>Greca de café de 12 tazas, Espresso Maker</t>
  </si>
  <si>
    <t>005482</t>
  </si>
  <si>
    <t>Greca de café clásica de 12 tazas, Casa Blanca Premium.</t>
  </si>
  <si>
    <t>Dispensador papel jumbo inoxidable, Super Clear</t>
  </si>
  <si>
    <t>003062</t>
  </si>
  <si>
    <t>Archivo acordeón material plástico, Pointer</t>
  </si>
  <si>
    <t>Tenedor biodegradables PLASTIFAR</t>
  </si>
  <si>
    <t xml:space="preserve">Ganchos mixtos revestidos plástico (macho y hembra) POINTER </t>
  </si>
  <si>
    <t>44121602</t>
  </si>
  <si>
    <t>Dispensador de cinta de empaque ARTESCO</t>
  </si>
  <si>
    <t>Clips revestido Jumbo 50mm,  POINTER</t>
  </si>
  <si>
    <t>Post-it 3X5 amarillo ARTESCO</t>
  </si>
  <si>
    <t>004681</t>
  </si>
  <si>
    <t>Guantes examen medium libre de polvo CRDLIGHT</t>
  </si>
  <si>
    <t>Tóner HP CF289YC NEGRO</t>
  </si>
  <si>
    <t>000735</t>
  </si>
  <si>
    <t>Tóner HP CB540A NEGRO</t>
  </si>
  <si>
    <t>Papel timbrado hilo 81/2x11 material Bond 20 hilos blanco Premium, impresión 3 colores full color</t>
  </si>
  <si>
    <t xml:space="preserve">Papel Impresora 2 hojas </t>
  </si>
  <si>
    <t>Fundas para basura, color negro, material plástica, calibre 90-120, medidas 20x30, 13 galones, presentación 100 unidades por paquete, marca KLINACCION.</t>
  </si>
  <si>
    <t xml:space="preserve">Regletas eléctricas, marca CCCEI, </t>
  </si>
  <si>
    <t>005622</t>
  </si>
  <si>
    <t>Camiseta Dry Fit (T-shirt)</t>
  </si>
  <si>
    <t xml:space="preserve">Existencia </t>
  </si>
  <si>
    <t>Alambre THHN No. 12 -AWG-STD</t>
  </si>
  <si>
    <t>Alambre # 14</t>
  </si>
  <si>
    <t>Alambre THHN #10</t>
  </si>
  <si>
    <t>Alambre No. 8  MIGUELEZ</t>
  </si>
  <si>
    <t xml:space="preserve">Bienes de Consumo en Almacén </t>
  </si>
  <si>
    <t>Supervisor y Auxiliares de Almacén y Suministro</t>
  </si>
  <si>
    <t>Samuel Medrano</t>
  </si>
  <si>
    <t>Costo Unitario en RD$</t>
  </si>
  <si>
    <t>Valor en RD$</t>
  </si>
  <si>
    <t xml:space="preserve">Vaso de cristal </t>
  </si>
  <si>
    <t>004717</t>
  </si>
  <si>
    <t>Faldos botellas de agua Planeta Azul 16.9 Oz.</t>
  </si>
  <si>
    <t>Clips revestido Peq. 33mm, colores. TALBOT</t>
  </si>
  <si>
    <t>004816</t>
  </si>
  <si>
    <t>Desinfectante antibacterial LYSOL, 19oz</t>
  </si>
  <si>
    <t>31162404</t>
  </si>
  <si>
    <t>Marcadores Permanentes (Varios Colores), PRINTEK</t>
  </si>
  <si>
    <t>004954</t>
  </si>
  <si>
    <t>Tóner CF287A HP Negro</t>
  </si>
  <si>
    <t>Tóner HP CF-237YC</t>
  </si>
  <si>
    <t>Separador de carpeta plástico de colores varios, TALBOT</t>
  </si>
  <si>
    <t>005745</t>
  </si>
  <si>
    <t>Folders manila 81/2x11 (100/1), OFINOTA</t>
  </si>
  <si>
    <t>004948</t>
  </si>
  <si>
    <t>Post-it banderita 3x3 5/1, TALBOT</t>
  </si>
  <si>
    <t>Protector D/hojas 8 1/2x11, Office Essentials, (100/1)</t>
  </si>
  <si>
    <t>005787</t>
  </si>
  <si>
    <t>005786</t>
  </si>
  <si>
    <t>005788</t>
  </si>
  <si>
    <t>Vasos de polipapel biodegradables 4oz. Paq. 50/1, marca GREENTREE PAPEL</t>
  </si>
  <si>
    <t>Vasos de polipapel biodegradables 7oz. Paq. 50/1, marca GREENTREE PAPEL</t>
  </si>
  <si>
    <t>Vasos de polipapel biodegradables 10oz. Paq. 50/1, marca GREENTREE PAPEL</t>
  </si>
  <si>
    <t>Tenedores de madera desechable paquete 25/1, GREENTREE PAPER</t>
  </si>
  <si>
    <t>005789</t>
  </si>
  <si>
    <t>Cuchara de madera desechable paquete 25/1, GREENTREE PAPER</t>
  </si>
  <si>
    <t>005793</t>
  </si>
  <si>
    <t>Plato de pulpa de papel #9, paquete 20/1, marca ECO PREMIUM PACK</t>
  </si>
  <si>
    <t>005791</t>
  </si>
  <si>
    <t>005792</t>
  </si>
  <si>
    <t>Clips revestido (33MM), POINTER</t>
  </si>
  <si>
    <t>005873</t>
  </si>
  <si>
    <t>005874</t>
  </si>
  <si>
    <t>Corrector liquido, Pointer</t>
  </si>
  <si>
    <t>005876</t>
  </si>
  <si>
    <t>Felpas, Nustar</t>
  </si>
  <si>
    <t>005877</t>
  </si>
  <si>
    <t>005878</t>
  </si>
  <si>
    <t>Lámpara Led tipo Panel 2x2, 45-48W  CHINO</t>
  </si>
  <si>
    <t>005896</t>
  </si>
  <si>
    <t>Libro record 500 pgs. OFINOTA</t>
  </si>
  <si>
    <t>005293</t>
  </si>
  <si>
    <t>Pila AA, Rayovac</t>
  </si>
  <si>
    <t>Pila AAA, Rayovac</t>
  </si>
  <si>
    <t>005879</t>
  </si>
  <si>
    <t>005880</t>
  </si>
  <si>
    <t>Parales 2¨1/2x10 Cal.25, Genérica.</t>
  </si>
  <si>
    <t>005909</t>
  </si>
  <si>
    <t>005881</t>
  </si>
  <si>
    <t>Servilletas de mesa, marca Niveo 500/1 UD</t>
  </si>
  <si>
    <t>005867</t>
  </si>
  <si>
    <t>Pintura de esmalte Industrial de color negro (galón), Trapical</t>
  </si>
  <si>
    <t>005870</t>
  </si>
  <si>
    <t>Impermeabilizante (cubeta) CANO</t>
  </si>
  <si>
    <t>005871</t>
  </si>
  <si>
    <t>Masilla para Sheetro multiusos SUPERMASTICK en cubeta (5GL-61.71.LBl</t>
  </si>
  <si>
    <t>005886</t>
  </si>
  <si>
    <t>Fulminante cal22 Ref. 22SGNDL3, Americano</t>
  </si>
  <si>
    <t>005895</t>
  </si>
  <si>
    <t>Esquineros de sheetrock metálico 1 1/4¨x1 1/4¨-10¨, Genérico.</t>
  </si>
  <si>
    <t>005897</t>
  </si>
  <si>
    <t>Durmiente de 2 1/2¨x10¨ Cal. 25, Genérico.</t>
  </si>
  <si>
    <t>005903</t>
  </si>
  <si>
    <t>Clavo de yeso 1 1/4¨con arandela de 2mm, Genérico.</t>
  </si>
  <si>
    <t>005904</t>
  </si>
  <si>
    <t>Interruptor sencillo Nobille BTC</t>
  </si>
  <si>
    <t>Interruptor doble Nobille BTC</t>
  </si>
  <si>
    <t>Interruptor Triple Nobile BTC</t>
  </si>
  <si>
    <t>005899</t>
  </si>
  <si>
    <t>005900</t>
  </si>
  <si>
    <t>005901</t>
  </si>
  <si>
    <t>Tape Super +33 3M</t>
  </si>
  <si>
    <t>005902</t>
  </si>
  <si>
    <t>005905</t>
  </si>
  <si>
    <t>Alambre THHN No. 12 Rojo Americano</t>
  </si>
  <si>
    <t>005906</t>
  </si>
  <si>
    <t>005907</t>
  </si>
  <si>
    <t>005908</t>
  </si>
  <si>
    <t>005911</t>
  </si>
  <si>
    <t>005910</t>
  </si>
  <si>
    <t>005912</t>
  </si>
  <si>
    <t>PIE</t>
  </si>
  <si>
    <t>Francis Jimenez</t>
  </si>
  <si>
    <t>Alexis Vallejo</t>
  </si>
  <si>
    <t xml:space="preserve">Folder partitons verde, atlas </t>
  </si>
  <si>
    <t>005946</t>
  </si>
  <si>
    <t xml:space="preserve">Folder partitons azul, atlas </t>
  </si>
  <si>
    <t xml:space="preserve">Folder partitons rojo vino, atlas </t>
  </si>
  <si>
    <t>005947</t>
  </si>
  <si>
    <t>005948</t>
  </si>
  <si>
    <t>Etiquetas para folder 200/1 Falcon</t>
  </si>
  <si>
    <t>Tóner HP 414X  (W2022XC) Amarillo</t>
  </si>
  <si>
    <t>Tóner HP 201X CF400XC NEGRO</t>
  </si>
  <si>
    <t>Tóner HP 201X CF401XC CYAN</t>
  </si>
  <si>
    <t>Tóner HP 201X CF402XC YELLOW</t>
  </si>
  <si>
    <t>Tóner HP 201X CF403XC MAGENTA</t>
  </si>
  <si>
    <t>Tóner HP 202A CF501A AZUL</t>
  </si>
  <si>
    <t>Tóner HP 203X W2301 CYAN</t>
  </si>
  <si>
    <t>Tóner HP 203X W2300 NEGRO</t>
  </si>
  <si>
    <t>Tóner HP 203X W2303 MAGENTA</t>
  </si>
  <si>
    <t>Tóner HP 203X W2302 YELLOW</t>
  </si>
  <si>
    <t>005950</t>
  </si>
  <si>
    <t>005942</t>
  </si>
  <si>
    <t>005943</t>
  </si>
  <si>
    <t>005944</t>
  </si>
  <si>
    <t>005945</t>
  </si>
  <si>
    <t>001178</t>
  </si>
  <si>
    <t>005938</t>
  </si>
  <si>
    <t>005939</t>
  </si>
  <si>
    <t>005940</t>
  </si>
  <si>
    <t>005941</t>
  </si>
  <si>
    <t>001778</t>
  </si>
  <si>
    <t>004471</t>
  </si>
  <si>
    <t>001764</t>
  </si>
  <si>
    <t>Toner HP CE285AC NEGRO 1797</t>
  </si>
  <si>
    <t>001797</t>
  </si>
  <si>
    <t>Ing. Tomas Pichardo</t>
  </si>
  <si>
    <t xml:space="preserve">     José Ml. De la Cruz</t>
  </si>
  <si>
    <t>000022</t>
  </si>
  <si>
    <t>004812</t>
  </si>
  <si>
    <t>005818</t>
  </si>
  <si>
    <t>Clavos F25 GENERICO</t>
  </si>
  <si>
    <t>Encargado de Almacén y Suministro</t>
  </si>
  <si>
    <t xml:space="preserve">Toner HP 83XC CF283XC NEGRO </t>
  </si>
  <si>
    <t xml:space="preserve">Toner HP 80XC CF280XC NEGRO </t>
  </si>
  <si>
    <t>001761</t>
  </si>
  <si>
    <t xml:space="preserve">Toner HP 78AC CE278AC NEGRO </t>
  </si>
  <si>
    <t>Chinchetas, Artesco</t>
  </si>
  <si>
    <t>Post it banderita autoadhesiva</t>
  </si>
  <si>
    <t>000478</t>
  </si>
  <si>
    <t xml:space="preserve">Sobres Manila 10x15 </t>
  </si>
  <si>
    <t>003528</t>
  </si>
  <si>
    <t>Azúcar crema, 900g / 2 lbs, marca Cristal  de caña.</t>
  </si>
  <si>
    <t xml:space="preserve">Gel antibacterial, manita limpia de 2 OZ Advanced </t>
  </si>
  <si>
    <t>Plato de pulpa de papel #7, paquete 20/1, marca ECO PREMIUM PACK</t>
  </si>
  <si>
    <t xml:space="preserve">  Miguel de Ryvera</t>
  </si>
  <si>
    <t>Wilson Kinsley</t>
  </si>
  <si>
    <t>Carlos Pérez B.</t>
  </si>
  <si>
    <t>Luis Miguel Muñóz</t>
  </si>
  <si>
    <t>Altagracia Figueroa</t>
  </si>
  <si>
    <t>Auxiliar Almacén y Suministro</t>
  </si>
  <si>
    <t xml:space="preserve">Preparado por: </t>
  </si>
  <si>
    <t>Realizado por:</t>
  </si>
  <si>
    <t>Supervisado por:</t>
  </si>
  <si>
    <t>005302</t>
  </si>
  <si>
    <t>Marcadores de pizarra, Nustar</t>
  </si>
  <si>
    <t>006003</t>
  </si>
  <si>
    <t xml:space="preserve">Bolígrafo, Artesco </t>
  </si>
  <si>
    <t>Cinta Adhesiva 3/4</t>
  </si>
  <si>
    <t>005875</t>
  </si>
  <si>
    <t>Cinta empaque</t>
  </si>
  <si>
    <t>004505</t>
  </si>
  <si>
    <t>006005</t>
  </si>
  <si>
    <t xml:space="preserve">Goma borrar </t>
  </si>
  <si>
    <t>5993</t>
  </si>
  <si>
    <t>005979</t>
  </si>
  <si>
    <t xml:space="preserve">Grapa de tapicería 5/16  POINTER </t>
  </si>
  <si>
    <t xml:space="preserve">Pendaflex 8.5x14 </t>
  </si>
  <si>
    <t>005983</t>
  </si>
  <si>
    <t xml:space="preserve">Porta lapiz </t>
  </si>
  <si>
    <t>005998</t>
  </si>
  <si>
    <t xml:space="preserve">Nota ADHE 3*3 amarilla NUSTAR </t>
  </si>
  <si>
    <t>006007</t>
  </si>
  <si>
    <t xml:space="preserve">Saca grapa </t>
  </si>
  <si>
    <t>000124</t>
  </si>
  <si>
    <t>006009</t>
  </si>
  <si>
    <t>005882</t>
  </si>
  <si>
    <t xml:space="preserve">Libretas 8½x5 Artesco  </t>
  </si>
  <si>
    <t>005883</t>
  </si>
  <si>
    <t xml:space="preserve">Libretas 8½x11 Artesco </t>
  </si>
  <si>
    <t>Almohadilla para Mouse CONY 5968</t>
  </si>
  <si>
    <t>005968</t>
  </si>
  <si>
    <t>005969</t>
  </si>
  <si>
    <t xml:space="preserve">Almohadilla de tinta para sello DELI </t>
  </si>
  <si>
    <t>005974</t>
  </si>
  <si>
    <t xml:space="preserve">Cuchilla grande POINTER </t>
  </si>
  <si>
    <t>005982</t>
  </si>
  <si>
    <t xml:space="preserve">Pegamento líquido 35ML UHU </t>
  </si>
  <si>
    <t>005984</t>
  </si>
  <si>
    <t xml:space="preserve">Porta papeles plástico POINTER </t>
  </si>
  <si>
    <t>Saca puntas Elect. 124</t>
  </si>
  <si>
    <t>005985</t>
  </si>
  <si>
    <t xml:space="preserve">Saca grapa industrial BOSTITCH </t>
  </si>
  <si>
    <t>005988</t>
  </si>
  <si>
    <t xml:space="preserve">Sobre manila 10½x14 500/1 HAMSELL </t>
  </si>
  <si>
    <t>005990</t>
  </si>
  <si>
    <t>Sobre para cartas No.10 9½x4 1/8 500/1 GENERICO 5990</t>
  </si>
  <si>
    <t>005994</t>
  </si>
  <si>
    <t xml:space="preserve">Porta clips  plast.  NUSTAR </t>
  </si>
  <si>
    <t>005995</t>
  </si>
  <si>
    <t xml:space="preserve">Clips No.1 pequeño 33MM, Nustar </t>
  </si>
  <si>
    <t>005996</t>
  </si>
  <si>
    <t xml:space="preserve">Pega stick UHU 40 GRMS (pegamento en barra) </t>
  </si>
  <si>
    <t>006021</t>
  </si>
  <si>
    <t>Sillas plásticas s/brazo EUROPLAST PREMIUM 6021</t>
  </si>
  <si>
    <t>006025</t>
  </si>
  <si>
    <t>Banderas dominicanas 4x6  6025</t>
  </si>
  <si>
    <t>006028</t>
  </si>
  <si>
    <t>Banderas dominicanas 3x4   6028</t>
  </si>
  <si>
    <t>Banda de goma No. 18, VMR</t>
  </si>
  <si>
    <t>Banda de goma No. 32, VELMER</t>
  </si>
  <si>
    <t>2.6.11</t>
  </si>
  <si>
    <t>Dispensador cinta adhesiva p/escritorio,POINTER</t>
  </si>
  <si>
    <t>000111</t>
  </si>
  <si>
    <t>000110</t>
  </si>
  <si>
    <t>Pendaflex 8-1/2x11, caja de 25/1</t>
  </si>
  <si>
    <t>Tijera 7" Pointer</t>
  </si>
  <si>
    <t>Al 31 de marzo 2025</t>
  </si>
  <si>
    <t>Ismael Cayo</t>
  </si>
  <si>
    <t>Luis Javier Fernandez</t>
  </si>
  <si>
    <t>2.3.2.2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</si>
</sst>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36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5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17" fillId="6" borderId="3">
      <alignment vertical="center" wrapText="1"/>
    </xf>
    <xf numFmtId="43" fontId="16" fillId="0" borderId="3" applyFont="0" applyFill="0" applyBorder="0" applyAlignment="0" applyProtection="0">
      <alignment vertical="center"/>
    </xf>
    <xf numFmtId="0" fontId="19" fillId="6" borderId="3">
      <alignment vertical="center" wrapText="1"/>
    </xf>
    <xf numFmtId="43" fontId="20" fillId="0" borderId="3" applyFont="0" applyFill="0" applyBorder="0" applyAlignment="0" applyProtection="0">
      <alignment vertical="center"/>
    </xf>
    <xf numFmtId="0" fontId="25" fillId="6" borderId="3">
      <alignment vertical="center" wrapText="1"/>
    </xf>
    <xf numFmtId="43" fontId="26" fillId="0" borderId="3" applyFont="0" applyFill="0" applyBorder="0" applyAlignment="0" applyProtection="0">
      <alignment vertical="center"/>
    </xf>
    <xf numFmtId="0" fontId="27" fillId="6" borderId="3">
      <alignment vertical="center" wrapText="1"/>
    </xf>
    <xf numFmtId="43" fontId="28" fillId="0" borderId="3" applyFont="0" applyFill="0" applyBorder="0" applyAlignment="0" applyProtection="0">
      <alignment vertical="center"/>
    </xf>
    <xf numFmtId="0" fontId="34" fillId="6" borderId="3">
      <alignment vertical="center"/>
    </xf>
  </cellStyleXfs>
  <cellXfs count="207"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165" fontId="11" fillId="4" borderId="7" xfId="0" applyNumberFormat="1" applyFont="1" applyFill="1" applyBorder="1" applyAlignment="1">
      <alignment horizontal="left" vertical="center" wrapText="1"/>
    </xf>
    <xf numFmtId="165" fontId="5" fillId="5" borderId="7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165" fontId="5" fillId="5" borderId="8" xfId="0" applyNumberFormat="1" applyFont="1" applyFill="1" applyBorder="1" applyAlignment="1">
      <alignment horizontal="left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29" fillId="5" borderId="3" xfId="0" applyNumberFormat="1" applyFont="1" applyFill="1" applyBorder="1" applyAlignment="1">
      <alignment horizontal="center" vertical="center" wrapText="1"/>
    </xf>
    <xf numFmtId="3" fontId="30" fillId="5" borderId="3" xfId="0" applyNumberFormat="1" applyFont="1" applyFill="1" applyBorder="1" applyAlignment="1">
      <alignment horizontal="center" vertical="center" wrapText="1"/>
    </xf>
    <xf numFmtId="3" fontId="29" fillId="7" borderId="0" xfId="0" applyNumberFormat="1" applyFont="1" applyFill="1" applyAlignment="1">
      <alignment horizontal="center"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 wrapText="1"/>
    </xf>
    <xf numFmtId="49" fontId="4" fillId="5" borderId="15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5" fillId="5" borderId="17" xfId="0" applyNumberFormat="1" applyFont="1" applyFill="1" applyBorder="1" applyAlignment="1">
      <alignment horizontal="left" vertical="center" wrapText="1"/>
    </xf>
    <xf numFmtId="165" fontId="5" fillId="5" borderId="3" xfId="0" applyNumberFormat="1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/>
    </xf>
    <xf numFmtId="49" fontId="4" fillId="5" borderId="18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3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3" fontId="30" fillId="0" borderId="3" xfId="0" applyNumberFormat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right" vertical="center" wrapText="1"/>
    </xf>
    <xf numFmtId="43" fontId="5" fillId="0" borderId="3" xfId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3" fontId="29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/>
    </xf>
    <xf numFmtId="165" fontId="5" fillId="0" borderId="3" xfId="0" applyNumberFormat="1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165" fontId="0" fillId="0" borderId="3" xfId="0" applyNumberForma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165" fontId="0" fillId="0" borderId="3" xfId="0" applyNumberForma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right" vertical="center" wrapText="1"/>
    </xf>
    <xf numFmtId="43" fontId="6" fillId="0" borderId="3" xfId="1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vertical="center" wrapText="1"/>
    </xf>
    <xf numFmtId="3" fontId="3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vertical="center"/>
    </xf>
    <xf numFmtId="3" fontId="29" fillId="0" borderId="3" xfId="0" applyNumberFormat="1" applyFont="1" applyFill="1" applyBorder="1" applyAlignment="1">
      <alignment horizontal="center" vertical="center"/>
    </xf>
    <xf numFmtId="43" fontId="5" fillId="0" borderId="0" xfId="1" applyFont="1" applyFill="1" applyAlignment="1">
      <alignment horizontal="right" vertical="center"/>
    </xf>
    <xf numFmtId="164" fontId="8" fillId="0" borderId="3" xfId="0" applyNumberFormat="1" applyFont="1" applyFill="1" applyBorder="1" applyAlignment="1">
      <alignment vertical="center"/>
    </xf>
    <xf numFmtId="43" fontId="8" fillId="0" borderId="3" xfId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3" fontId="30" fillId="0" borderId="7" xfId="0" applyNumberFormat="1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right" vertical="center" wrapText="1"/>
    </xf>
    <xf numFmtId="43" fontId="5" fillId="0" borderId="7" xfId="1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43" fontId="5" fillId="0" borderId="7" xfId="0" applyNumberFormat="1" applyFont="1" applyFill="1" applyBorder="1" applyAlignment="1">
      <alignment vertical="center" wrapText="1"/>
    </xf>
    <xf numFmtId="3" fontId="3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0" fillId="0" borderId="7" xfId="0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 wrapText="1"/>
    </xf>
    <xf numFmtId="3" fontId="30" fillId="0" borderId="5" xfId="0" applyNumberFormat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3" fontId="30" fillId="0" borderId="10" xfId="0" applyNumberFormat="1" applyFont="1" applyFill="1" applyBorder="1" applyAlignment="1">
      <alignment horizontal="center" vertical="center" wrapText="1"/>
    </xf>
    <xf numFmtId="43" fontId="5" fillId="0" borderId="10" xfId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43" fontId="13" fillId="0" borderId="7" xfId="1" applyFont="1" applyFill="1" applyBorder="1" applyAlignment="1">
      <alignment horizontal="right" vertical="center" wrapText="1"/>
    </xf>
    <xf numFmtId="3" fontId="31" fillId="0" borderId="5" xfId="0" applyNumberFormat="1" applyFont="1" applyFill="1" applyBorder="1" applyAlignment="1">
      <alignment horizontal="center" vertical="center" wrapText="1"/>
    </xf>
    <xf numFmtId="3" fontId="30" fillId="0" borderId="4" xfId="0" applyNumberFormat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right" vertical="center" wrapText="1"/>
    </xf>
    <xf numFmtId="43" fontId="13" fillId="0" borderId="5" xfId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vertical="center" wrapText="1"/>
    </xf>
    <xf numFmtId="3" fontId="30" fillId="0" borderId="5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3" fontId="30" fillId="0" borderId="7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3" fontId="30" fillId="0" borderId="8" xfId="0" applyNumberFormat="1" applyFont="1" applyFill="1" applyBorder="1" applyAlignment="1">
      <alignment horizontal="center" vertical="center" wrapText="1"/>
    </xf>
    <xf numFmtId="43" fontId="5" fillId="0" borderId="8" xfId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3" fontId="30" fillId="0" borderId="11" xfId="0" applyNumberFormat="1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33" fillId="7" borderId="7" xfId="0" applyFont="1" applyFill="1" applyBorder="1" applyAlignment="1">
      <alignment horizontal="left" vertical="center" wrapText="1"/>
    </xf>
    <xf numFmtId="0" fontId="33" fillId="7" borderId="7" xfId="0" applyFont="1" applyFill="1" applyBorder="1" applyAlignment="1">
      <alignment vertical="center" wrapText="1"/>
    </xf>
    <xf numFmtId="0" fontId="33" fillId="0" borderId="7" xfId="0" applyNumberFormat="1" applyFont="1" applyBorder="1"/>
    <xf numFmtId="0" fontId="5" fillId="0" borderId="7" xfId="0" applyFont="1" applyBorder="1" applyAlignment="1">
      <alignment vertical="center" wrapText="1"/>
    </xf>
    <xf numFmtId="0" fontId="33" fillId="7" borderId="7" xfId="0" applyFont="1" applyFill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33" fillId="0" borderId="7" xfId="0" applyFont="1" applyBorder="1" applyAlignment="1">
      <alignment vertical="center" wrapText="1"/>
    </xf>
    <xf numFmtId="165" fontId="5" fillId="5" borderId="11" xfId="0" applyNumberFormat="1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3" fontId="30" fillId="7" borderId="7" xfId="0" applyNumberFormat="1" applyFont="1" applyFill="1" applyBorder="1" applyAlignment="1">
      <alignment horizontal="center" vertical="center" wrapText="1"/>
    </xf>
    <xf numFmtId="43" fontId="5" fillId="7" borderId="7" xfId="1" applyFont="1" applyFill="1" applyBorder="1" applyAlignment="1">
      <alignment horizontal="right" vertical="center" wrapText="1"/>
    </xf>
    <xf numFmtId="0" fontId="1" fillId="7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4" fontId="10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top"/>
    </xf>
    <xf numFmtId="0" fontId="3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right" vertical="center" wrapText="1"/>
    </xf>
  </cellXfs>
  <cellStyles count="13">
    <cellStyle name="Millares" xfId="1" builtinId="3"/>
    <cellStyle name="Millares 2" xfId="3"/>
    <cellStyle name="Millares 3" xfId="5"/>
    <cellStyle name="Millares 4" xfId="7"/>
    <cellStyle name="Millares 5" xfId="9"/>
    <cellStyle name="Millares 6" xfId="11"/>
    <cellStyle name="Normal" xfId="0" builtinId="0"/>
    <cellStyle name="Normal 2" xfId="2"/>
    <cellStyle name="Normal 3" xfId="4"/>
    <cellStyle name="Normal 4" xfId="6"/>
    <cellStyle name="Normal 5" xfId="8"/>
    <cellStyle name="Normal 6" xfId="10"/>
    <cellStyle name="Normal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790575</xdr:colOff>
      <xdr:row>0</xdr:row>
      <xdr:rowOff>0</xdr:rowOff>
    </xdr:from>
    <xdr:to>
      <xdr:col>5</xdr:col>
      <xdr:colOff>2362200</xdr:colOff>
      <xdr:row>7</xdr:row>
      <xdr:rowOff>158490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72"/>
  <sheetViews>
    <sheetView tabSelected="1" topLeftCell="A370" zoomScaleNormal="100" zoomScaleSheetLayoutView="85" workbookViewId="0">
      <selection activeCell="I400" sqref="I400"/>
    </sheetView>
  </sheetViews>
  <sheetFormatPr baseColWidth="10" defaultRowHeight="11.25" x14ac:dyDescent="0.2"/>
  <cols>
    <col min="1" max="1" width="10.6640625" customWidth="1"/>
    <col min="2" max="2" width="12.6640625" style="38" bestFit="1" customWidth="1"/>
    <col min="3" max="3" width="10.6640625" bestFit="1" customWidth="1"/>
    <col min="4" max="4" width="8.83203125" style="10" bestFit="1" customWidth="1"/>
    <col min="5" max="5" width="12.33203125" style="28" bestFit="1" customWidth="1"/>
    <col min="6" max="6" width="53.83203125" style="42" customWidth="1"/>
    <col min="7" max="7" width="11.5" bestFit="1" customWidth="1"/>
    <col min="8" max="8" width="10.5" style="62" bestFit="1" customWidth="1"/>
    <col min="9" max="9" width="12.6640625" style="41" bestFit="1" customWidth="1"/>
    <col min="10" max="10" width="18" style="8" customWidth="1"/>
    <col min="12" max="18" width="12" customWidth="1"/>
  </cols>
  <sheetData>
    <row r="1" spans="1:29" x14ac:dyDescent="0.2">
      <c r="A1" s="192" t="s">
        <v>132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29" x14ac:dyDescent="0.2">
      <c r="A2" s="201"/>
      <c r="B2" s="201"/>
      <c r="C2" s="201"/>
      <c r="D2" s="201"/>
      <c r="E2" s="201"/>
      <c r="F2" s="201"/>
      <c r="G2" s="201"/>
      <c r="H2" s="201"/>
      <c r="I2" s="201"/>
      <c r="J2" s="201"/>
    </row>
    <row r="3" spans="1:29" ht="12.75" x14ac:dyDescent="0.2">
      <c r="A3" s="97"/>
      <c r="B3" s="126"/>
      <c r="C3" s="97"/>
      <c r="D3" s="82"/>
      <c r="E3" s="127"/>
      <c r="F3" s="128"/>
      <c r="G3" s="129"/>
      <c r="H3" s="130"/>
      <c r="I3" s="131"/>
      <c r="J3" s="113"/>
    </row>
    <row r="4" spans="1:29" ht="12.75" x14ac:dyDescent="0.2">
      <c r="A4" s="97"/>
      <c r="B4" s="126"/>
      <c r="C4" s="97"/>
      <c r="D4" s="82"/>
      <c r="E4" s="127"/>
      <c r="F4" s="128"/>
      <c r="G4" s="129"/>
      <c r="H4" s="130"/>
      <c r="I4" s="131"/>
      <c r="J4" s="113"/>
    </row>
    <row r="5" spans="1:29" ht="12.75" x14ac:dyDescent="0.2">
      <c r="A5" s="97"/>
      <c r="B5" s="126"/>
      <c r="C5" s="97"/>
      <c r="D5" s="82"/>
      <c r="E5" s="127"/>
      <c r="F5" s="128"/>
      <c r="G5" s="129"/>
      <c r="H5" s="130"/>
      <c r="I5" s="131"/>
      <c r="J5" s="113"/>
    </row>
    <row r="6" spans="1:29" ht="12.75" x14ac:dyDescent="0.2">
      <c r="A6" s="97"/>
      <c r="B6" s="126"/>
      <c r="C6" s="97"/>
      <c r="D6" s="82"/>
      <c r="E6" s="127"/>
      <c r="F6" s="128"/>
      <c r="G6" s="129"/>
      <c r="H6" s="130"/>
      <c r="I6" s="131"/>
      <c r="J6" s="113"/>
    </row>
    <row r="7" spans="1:29" ht="12.75" x14ac:dyDescent="0.2">
      <c r="A7" s="97"/>
      <c r="B7" s="126"/>
      <c r="C7" s="97"/>
      <c r="D7" s="82"/>
      <c r="E7" s="127"/>
      <c r="F7" s="128"/>
      <c r="G7" s="129"/>
      <c r="H7" s="130"/>
      <c r="I7" s="131"/>
      <c r="J7" s="113"/>
      <c r="K7" s="79"/>
      <c r="L7" s="79"/>
      <c r="M7" s="79"/>
      <c r="N7" s="79"/>
      <c r="O7" s="79"/>
      <c r="P7" s="79"/>
      <c r="Q7" s="79"/>
      <c r="R7" s="79"/>
    </row>
    <row r="8" spans="1:29" ht="20.25" x14ac:dyDescent="0.2">
      <c r="A8" s="97"/>
      <c r="B8" s="126"/>
      <c r="C8" s="97"/>
      <c r="D8" s="82"/>
      <c r="E8" s="196"/>
      <c r="F8" s="193"/>
      <c r="G8" s="132"/>
      <c r="H8" s="103"/>
      <c r="I8" s="133"/>
      <c r="J8" s="113"/>
      <c r="K8" s="79"/>
      <c r="L8" s="79"/>
      <c r="M8" s="79"/>
      <c r="N8" s="79"/>
      <c r="O8" s="79"/>
      <c r="P8" s="79"/>
      <c r="Q8" s="79"/>
      <c r="R8" s="79"/>
    </row>
    <row r="9" spans="1:29" ht="18.75" x14ac:dyDescent="0.2">
      <c r="A9" s="197" t="s">
        <v>630</v>
      </c>
      <c r="B9" s="198"/>
      <c r="C9" s="198"/>
      <c r="D9" s="198"/>
      <c r="E9" s="198"/>
      <c r="F9" s="198"/>
      <c r="G9" s="198"/>
      <c r="H9" s="198"/>
      <c r="I9" s="198"/>
      <c r="J9" s="198"/>
      <c r="K9" s="79"/>
      <c r="L9" s="79"/>
      <c r="M9" s="79"/>
      <c r="N9" s="79"/>
      <c r="O9" s="79"/>
      <c r="P9" s="79"/>
      <c r="Q9" s="79"/>
      <c r="R9" s="79"/>
    </row>
    <row r="10" spans="1:29" ht="15.75" x14ac:dyDescent="0.2">
      <c r="A10" s="199" t="s">
        <v>842</v>
      </c>
      <c r="B10" s="198"/>
      <c r="C10" s="198"/>
      <c r="D10" s="198"/>
      <c r="E10" s="198"/>
      <c r="F10" s="198"/>
      <c r="G10" s="198"/>
      <c r="H10" s="198"/>
      <c r="I10" s="198"/>
      <c r="J10" s="198"/>
      <c r="K10" s="79"/>
      <c r="L10" s="99"/>
      <c r="M10" s="99"/>
      <c r="N10" s="99"/>
      <c r="O10" s="99"/>
      <c r="P10" s="99"/>
      <c r="Q10" s="99"/>
      <c r="R10" s="99"/>
    </row>
    <row r="11" spans="1:29" ht="38.25" x14ac:dyDescent="0.2">
      <c r="A11" s="19" t="s">
        <v>0</v>
      </c>
      <c r="B11" s="32" t="s">
        <v>1</v>
      </c>
      <c r="C11" s="20" t="s">
        <v>2</v>
      </c>
      <c r="D11" s="21" t="s">
        <v>3</v>
      </c>
      <c r="E11" s="22" t="s">
        <v>4</v>
      </c>
      <c r="F11" s="52" t="s">
        <v>5</v>
      </c>
      <c r="G11" s="52" t="s">
        <v>6</v>
      </c>
      <c r="H11" s="52" t="s">
        <v>625</v>
      </c>
      <c r="I11" s="52" t="s">
        <v>633</v>
      </c>
      <c r="J11" s="52" t="s">
        <v>634</v>
      </c>
      <c r="K11" s="79"/>
      <c r="L11" s="99"/>
      <c r="M11" s="99"/>
      <c r="N11" s="99"/>
      <c r="O11" s="99"/>
      <c r="P11" s="99"/>
      <c r="Q11" s="99"/>
      <c r="R11" s="9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</row>
    <row r="12" spans="1:29" s="5" customFormat="1" ht="12.75" x14ac:dyDescent="0.2">
      <c r="A12" s="18">
        <v>1</v>
      </c>
      <c r="B12" s="33">
        <v>43277</v>
      </c>
      <c r="C12" s="47" t="s">
        <v>7</v>
      </c>
      <c r="D12" s="15" t="s">
        <v>8</v>
      </c>
      <c r="E12" s="16" t="s">
        <v>9</v>
      </c>
      <c r="F12" s="48" t="s">
        <v>10</v>
      </c>
      <c r="G12" s="135" t="s">
        <v>11</v>
      </c>
      <c r="H12" s="136">
        <v>634</v>
      </c>
      <c r="I12" s="137">
        <v>249.22</v>
      </c>
      <c r="J12" s="138">
        <f t="shared" ref="J12:J75" si="0">H12*I12</f>
        <v>158005.48000000001</v>
      </c>
      <c r="K12" s="79"/>
      <c r="L12" s="99"/>
      <c r="M12" s="99"/>
      <c r="N12" s="99"/>
      <c r="O12" s="99"/>
      <c r="P12" s="99"/>
      <c r="Q12" s="99"/>
      <c r="R12" s="9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</row>
    <row r="13" spans="1:29" s="5" customFormat="1" ht="12.75" x14ac:dyDescent="0.2">
      <c r="A13" s="18">
        <f>A12+1</f>
        <v>2</v>
      </c>
      <c r="B13" s="33">
        <v>45492</v>
      </c>
      <c r="C13" s="14" t="s">
        <v>20</v>
      </c>
      <c r="D13" s="15" t="s">
        <v>8</v>
      </c>
      <c r="E13" s="16" t="s">
        <v>766</v>
      </c>
      <c r="F13" s="48" t="s">
        <v>767</v>
      </c>
      <c r="G13" s="135" t="s">
        <v>19</v>
      </c>
      <c r="H13" s="136">
        <v>2250</v>
      </c>
      <c r="I13" s="137">
        <v>92.8</v>
      </c>
      <c r="J13" s="138">
        <f t="shared" si="0"/>
        <v>208800</v>
      </c>
      <c r="K13" s="79"/>
      <c r="L13" s="99"/>
      <c r="M13" s="99"/>
      <c r="N13" s="99"/>
      <c r="O13" s="99"/>
      <c r="P13" s="99"/>
      <c r="Q13" s="99"/>
      <c r="R13" s="9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</row>
    <row r="14" spans="1:29" s="5" customFormat="1" ht="12.75" x14ac:dyDescent="0.2">
      <c r="A14" s="18">
        <f t="shared" ref="A14:A77" si="1">A13+1</f>
        <v>3</v>
      </c>
      <c r="B14" s="33">
        <v>45006</v>
      </c>
      <c r="C14" s="14" t="s">
        <v>20</v>
      </c>
      <c r="D14" s="15" t="s">
        <v>8</v>
      </c>
      <c r="E14" s="16" t="s">
        <v>267</v>
      </c>
      <c r="F14" s="58" t="s">
        <v>266</v>
      </c>
      <c r="G14" s="135" t="s">
        <v>17</v>
      </c>
      <c r="H14" s="136">
        <v>28</v>
      </c>
      <c r="I14" s="137">
        <v>671.42</v>
      </c>
      <c r="J14" s="138">
        <f t="shared" si="0"/>
        <v>18799.759999999998</v>
      </c>
      <c r="K14" s="79"/>
      <c r="L14" s="99"/>
      <c r="M14" s="99"/>
      <c r="N14" s="99"/>
      <c r="O14" s="99"/>
      <c r="P14" s="99"/>
      <c r="Q14" s="99"/>
      <c r="R14" s="9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</row>
    <row r="15" spans="1:29" s="5" customFormat="1" ht="12.75" x14ac:dyDescent="0.2">
      <c r="A15" s="18">
        <f t="shared" si="1"/>
        <v>4</v>
      </c>
      <c r="B15" s="33">
        <v>45406</v>
      </c>
      <c r="C15" s="14" t="s">
        <v>20</v>
      </c>
      <c r="D15" s="15" t="s">
        <v>8</v>
      </c>
      <c r="E15" s="16" t="s">
        <v>551</v>
      </c>
      <c r="F15" s="53" t="s">
        <v>552</v>
      </c>
      <c r="G15" s="135" t="s">
        <v>11</v>
      </c>
      <c r="H15" s="78">
        <v>1909</v>
      </c>
      <c r="I15" s="137">
        <v>232</v>
      </c>
      <c r="J15" s="138">
        <f t="shared" si="0"/>
        <v>442888</v>
      </c>
      <c r="K15" s="79"/>
      <c r="L15" s="99"/>
      <c r="M15" s="99"/>
      <c r="N15" s="99"/>
      <c r="O15" s="99"/>
      <c r="P15" s="99"/>
      <c r="Q15" s="99"/>
      <c r="R15" s="9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</row>
    <row r="16" spans="1:29" s="5" customFormat="1" ht="12.75" x14ac:dyDescent="0.2">
      <c r="A16" s="18">
        <f t="shared" si="1"/>
        <v>5</v>
      </c>
      <c r="B16" s="33">
        <v>44886</v>
      </c>
      <c r="C16" s="14" t="s">
        <v>20</v>
      </c>
      <c r="D16" s="15" t="s">
        <v>8</v>
      </c>
      <c r="E16" s="16" t="s">
        <v>232</v>
      </c>
      <c r="F16" s="53" t="s">
        <v>291</v>
      </c>
      <c r="G16" s="135" t="s">
        <v>16</v>
      </c>
      <c r="H16" s="136">
        <v>133</v>
      </c>
      <c r="I16" s="137">
        <v>280.02999999999997</v>
      </c>
      <c r="J16" s="138">
        <f t="shared" si="0"/>
        <v>37243.99</v>
      </c>
      <c r="K16" s="79"/>
      <c r="L16" s="99"/>
      <c r="M16" s="99"/>
      <c r="N16" s="99"/>
      <c r="O16" s="99"/>
      <c r="P16" s="99"/>
      <c r="Q16" s="99"/>
      <c r="R16" s="9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</row>
    <row r="17" spans="1:29" s="5" customFormat="1" ht="25.5" x14ac:dyDescent="0.2">
      <c r="A17" s="18">
        <f t="shared" si="1"/>
        <v>6</v>
      </c>
      <c r="B17" s="33">
        <v>45622</v>
      </c>
      <c r="C17" s="14" t="s">
        <v>22</v>
      </c>
      <c r="D17" s="15" t="s">
        <v>8</v>
      </c>
      <c r="E17" s="16" t="s">
        <v>661</v>
      </c>
      <c r="F17" s="48" t="s">
        <v>660</v>
      </c>
      <c r="G17" s="139" t="s">
        <v>11</v>
      </c>
      <c r="H17" s="78">
        <v>2880</v>
      </c>
      <c r="I17" s="137">
        <v>100.3</v>
      </c>
      <c r="J17" s="138">
        <f t="shared" si="0"/>
        <v>288864</v>
      </c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</row>
    <row r="18" spans="1:29" s="5" customFormat="1" ht="12.75" x14ac:dyDescent="0.2">
      <c r="A18" s="18">
        <f t="shared" si="1"/>
        <v>7</v>
      </c>
      <c r="B18" s="33">
        <v>45259</v>
      </c>
      <c r="C18" s="14" t="s">
        <v>22</v>
      </c>
      <c r="D18" s="15" t="s">
        <v>8</v>
      </c>
      <c r="E18" s="16" t="s">
        <v>639</v>
      </c>
      <c r="F18" s="48" t="s">
        <v>431</v>
      </c>
      <c r="G18" s="139" t="s">
        <v>19</v>
      </c>
      <c r="H18" s="78">
        <v>41</v>
      </c>
      <c r="I18" s="137">
        <v>82.5</v>
      </c>
      <c r="J18" s="138">
        <f t="shared" si="0"/>
        <v>3382.5</v>
      </c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</row>
    <row r="19" spans="1:29" s="5" customFormat="1" ht="12.75" x14ac:dyDescent="0.2">
      <c r="A19" s="18">
        <f t="shared" si="1"/>
        <v>8</v>
      </c>
      <c r="B19" s="33">
        <v>44886</v>
      </c>
      <c r="C19" s="14" t="s">
        <v>20</v>
      </c>
      <c r="D19" s="15" t="s">
        <v>8</v>
      </c>
      <c r="E19" s="16" t="s">
        <v>636</v>
      </c>
      <c r="F19" s="53" t="s">
        <v>637</v>
      </c>
      <c r="G19" s="135" t="s">
        <v>11</v>
      </c>
      <c r="H19" s="136">
        <v>30</v>
      </c>
      <c r="I19" s="137">
        <v>125</v>
      </c>
      <c r="J19" s="138">
        <f t="shared" si="0"/>
        <v>3750</v>
      </c>
      <c r="K19" s="79"/>
      <c r="L19" s="99"/>
      <c r="M19" s="99"/>
      <c r="N19" s="99"/>
      <c r="O19" s="99"/>
      <c r="P19" s="99"/>
      <c r="Q19" s="99"/>
      <c r="R19" s="9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</row>
    <row r="20" spans="1:29" s="5" customFormat="1" ht="25.5" x14ac:dyDescent="0.2">
      <c r="A20" s="18">
        <f t="shared" si="1"/>
        <v>9</v>
      </c>
      <c r="B20" s="33">
        <v>45622</v>
      </c>
      <c r="C20" s="14" t="s">
        <v>22</v>
      </c>
      <c r="D20" s="15" t="s">
        <v>8</v>
      </c>
      <c r="E20" s="16" t="s">
        <v>663</v>
      </c>
      <c r="F20" s="48" t="s">
        <v>769</v>
      </c>
      <c r="G20" s="139" t="s">
        <v>11</v>
      </c>
      <c r="H20" s="78">
        <v>297</v>
      </c>
      <c r="I20" s="137">
        <v>118</v>
      </c>
      <c r="J20" s="138">
        <f t="shared" si="0"/>
        <v>35046</v>
      </c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</row>
    <row r="21" spans="1:29" s="5" customFormat="1" ht="25.5" x14ac:dyDescent="0.2">
      <c r="A21" s="18">
        <f t="shared" si="1"/>
        <v>10</v>
      </c>
      <c r="B21" s="33">
        <v>45622</v>
      </c>
      <c r="C21" s="14" t="s">
        <v>22</v>
      </c>
      <c r="D21" s="15" t="s">
        <v>8</v>
      </c>
      <c r="E21" s="16" t="s">
        <v>664</v>
      </c>
      <c r="F21" s="48" t="s">
        <v>662</v>
      </c>
      <c r="G21" s="139" t="s">
        <v>11</v>
      </c>
      <c r="H21" s="78">
        <v>618</v>
      </c>
      <c r="I21" s="137">
        <v>200.6</v>
      </c>
      <c r="J21" s="138">
        <f t="shared" si="0"/>
        <v>123970.8</v>
      </c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</row>
    <row r="22" spans="1:29" s="5" customFormat="1" ht="12.75" x14ac:dyDescent="0.2">
      <c r="A22" s="18">
        <f t="shared" si="1"/>
        <v>11</v>
      </c>
      <c r="B22" s="33">
        <v>45420</v>
      </c>
      <c r="C22" s="14" t="s">
        <v>22</v>
      </c>
      <c r="D22" s="15" t="s">
        <v>8</v>
      </c>
      <c r="E22" s="16" t="s">
        <v>561</v>
      </c>
      <c r="F22" s="48" t="s">
        <v>560</v>
      </c>
      <c r="G22" s="140" t="s">
        <v>19</v>
      </c>
      <c r="H22" s="136">
        <v>63</v>
      </c>
      <c r="I22" s="137">
        <v>63.67</v>
      </c>
      <c r="J22" s="138">
        <f t="shared" si="0"/>
        <v>4011.21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</row>
    <row r="23" spans="1:29" s="5" customFormat="1" ht="12.75" x14ac:dyDescent="0.2">
      <c r="A23" s="18">
        <f t="shared" si="1"/>
        <v>12</v>
      </c>
      <c r="B23" s="33">
        <v>45420</v>
      </c>
      <c r="C23" s="13" t="s">
        <v>22</v>
      </c>
      <c r="D23" s="11" t="s">
        <v>8</v>
      </c>
      <c r="E23" s="16" t="s">
        <v>563</v>
      </c>
      <c r="F23" s="48" t="s">
        <v>562</v>
      </c>
      <c r="G23" s="140" t="s">
        <v>19</v>
      </c>
      <c r="H23" s="136">
        <v>124</v>
      </c>
      <c r="I23" s="137">
        <v>104</v>
      </c>
      <c r="J23" s="138">
        <f t="shared" si="0"/>
        <v>12896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</row>
    <row r="24" spans="1:29" s="5" customFormat="1" ht="12.75" x14ac:dyDescent="0.2">
      <c r="A24" s="18">
        <f t="shared" si="1"/>
        <v>13</v>
      </c>
      <c r="B24" s="33">
        <v>45370</v>
      </c>
      <c r="C24" s="13" t="s">
        <v>12</v>
      </c>
      <c r="D24" s="11" t="s">
        <v>8</v>
      </c>
      <c r="E24" s="16" t="s">
        <v>753</v>
      </c>
      <c r="F24" s="53" t="s">
        <v>518</v>
      </c>
      <c r="G24" s="135" t="s">
        <v>19</v>
      </c>
      <c r="H24" s="136">
        <v>1216</v>
      </c>
      <c r="I24" s="137">
        <v>104.96</v>
      </c>
      <c r="J24" s="138">
        <f t="shared" si="0"/>
        <v>127631.35999999999</v>
      </c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</row>
    <row r="25" spans="1:29" s="5" customFormat="1" ht="12.75" x14ac:dyDescent="0.2">
      <c r="A25" s="18">
        <f t="shared" si="1"/>
        <v>14</v>
      </c>
      <c r="B25" s="33">
        <v>45645</v>
      </c>
      <c r="C25" s="13" t="s">
        <v>12</v>
      </c>
      <c r="D25" s="11" t="s">
        <v>8</v>
      </c>
      <c r="E25" s="16" t="s">
        <v>685</v>
      </c>
      <c r="F25" s="53" t="s">
        <v>684</v>
      </c>
      <c r="G25" s="135" t="s">
        <v>11</v>
      </c>
      <c r="H25" s="136">
        <v>1224</v>
      </c>
      <c r="I25" s="137">
        <v>175.82</v>
      </c>
      <c r="J25" s="138">
        <f t="shared" si="0"/>
        <v>215203.68</v>
      </c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</row>
    <row r="26" spans="1:29" s="5" customFormat="1" ht="12.75" x14ac:dyDescent="0.2">
      <c r="A26" s="18">
        <f t="shared" si="1"/>
        <v>15</v>
      </c>
      <c r="B26" s="49">
        <v>45420</v>
      </c>
      <c r="C26" s="14" t="s">
        <v>22</v>
      </c>
      <c r="D26" s="15" t="s">
        <v>8</v>
      </c>
      <c r="E26" s="16" t="s">
        <v>558</v>
      </c>
      <c r="F26" s="48" t="s">
        <v>608</v>
      </c>
      <c r="G26" s="139" t="s">
        <v>19</v>
      </c>
      <c r="H26" s="78">
        <v>590</v>
      </c>
      <c r="I26" s="137">
        <v>32.78</v>
      </c>
      <c r="J26" s="138">
        <f t="shared" si="0"/>
        <v>19340.2</v>
      </c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</row>
    <row r="27" spans="1:29" s="5" customFormat="1" ht="25.5" x14ac:dyDescent="0.2">
      <c r="A27" s="18">
        <f t="shared" si="1"/>
        <v>16</v>
      </c>
      <c r="B27" s="49">
        <v>45622</v>
      </c>
      <c r="C27" s="14" t="s">
        <v>22</v>
      </c>
      <c r="D27" s="15" t="s">
        <v>8</v>
      </c>
      <c r="E27" s="16" t="s">
        <v>659</v>
      </c>
      <c r="F27" s="48" t="s">
        <v>658</v>
      </c>
      <c r="G27" s="139" t="s">
        <v>11</v>
      </c>
      <c r="H27" s="78">
        <v>2846</v>
      </c>
      <c r="I27" s="137">
        <v>100.3</v>
      </c>
      <c r="J27" s="138">
        <f t="shared" si="0"/>
        <v>285453.8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</row>
    <row r="28" spans="1:29" s="5" customFormat="1" ht="12.75" x14ac:dyDescent="0.2">
      <c r="A28" s="18">
        <f t="shared" si="1"/>
        <v>17</v>
      </c>
      <c r="B28" s="49">
        <v>45377</v>
      </c>
      <c r="C28" s="14" t="s">
        <v>12</v>
      </c>
      <c r="D28" s="15" t="s">
        <v>8</v>
      </c>
      <c r="E28" s="16" t="s">
        <v>523</v>
      </c>
      <c r="F28" s="48" t="s">
        <v>524</v>
      </c>
      <c r="G28" s="135" t="s">
        <v>11</v>
      </c>
      <c r="H28" s="136">
        <v>92</v>
      </c>
      <c r="I28" s="137">
        <v>32.22</v>
      </c>
      <c r="J28" s="138">
        <f t="shared" si="0"/>
        <v>2964.24</v>
      </c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</row>
    <row r="29" spans="1:29" s="5" customFormat="1" ht="12.75" x14ac:dyDescent="0.2">
      <c r="A29" s="18">
        <f t="shared" si="1"/>
        <v>18</v>
      </c>
      <c r="B29" s="49">
        <v>44971</v>
      </c>
      <c r="C29" s="14" t="s">
        <v>22</v>
      </c>
      <c r="D29" s="15" t="s">
        <v>8</v>
      </c>
      <c r="E29" s="16" t="s">
        <v>328</v>
      </c>
      <c r="F29" s="48" t="s">
        <v>635</v>
      </c>
      <c r="G29" s="140" t="s">
        <v>11</v>
      </c>
      <c r="H29" s="136">
        <v>133</v>
      </c>
      <c r="I29" s="137">
        <v>129.80000000000001</v>
      </c>
      <c r="J29" s="138">
        <f t="shared" si="0"/>
        <v>17263.400000000001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</row>
    <row r="30" spans="1:29" s="5" customFormat="1" ht="25.5" x14ac:dyDescent="0.2">
      <c r="A30" s="18">
        <f t="shared" si="1"/>
        <v>19</v>
      </c>
      <c r="B30" s="49">
        <v>45387</v>
      </c>
      <c r="C30" s="14" t="s">
        <v>22</v>
      </c>
      <c r="D30" s="15" t="s">
        <v>8</v>
      </c>
      <c r="E30" s="16" t="s">
        <v>654</v>
      </c>
      <c r="F30" s="48" t="s">
        <v>657</v>
      </c>
      <c r="G30" s="135" t="s">
        <v>19</v>
      </c>
      <c r="H30" s="136">
        <v>2808</v>
      </c>
      <c r="I30" s="137">
        <v>95.58</v>
      </c>
      <c r="J30" s="138">
        <f t="shared" si="0"/>
        <v>268388.64</v>
      </c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</row>
    <row r="31" spans="1:29" s="5" customFormat="1" ht="25.5" x14ac:dyDescent="0.2">
      <c r="A31" s="18">
        <f t="shared" si="1"/>
        <v>20</v>
      </c>
      <c r="B31" s="33">
        <v>45589</v>
      </c>
      <c r="C31" s="14" t="s">
        <v>22</v>
      </c>
      <c r="D31" s="15" t="s">
        <v>8</v>
      </c>
      <c r="E31" s="16" t="s">
        <v>653</v>
      </c>
      <c r="F31" s="48" t="s">
        <v>655</v>
      </c>
      <c r="G31" s="140" t="s">
        <v>19</v>
      </c>
      <c r="H31" s="136">
        <v>108</v>
      </c>
      <c r="I31" s="137">
        <v>40.119999999999997</v>
      </c>
      <c r="J31" s="138">
        <f t="shared" si="0"/>
        <v>4332.96</v>
      </c>
      <c r="K31" s="79"/>
      <c r="L31" s="99"/>
      <c r="M31" s="99"/>
      <c r="N31" s="99"/>
      <c r="O31" s="99"/>
      <c r="P31" s="99"/>
      <c r="Q31" s="99"/>
      <c r="R31" s="9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</row>
    <row r="32" spans="1:29" s="5" customFormat="1" ht="25.5" x14ac:dyDescent="0.2">
      <c r="A32" s="18">
        <f t="shared" si="1"/>
        <v>21</v>
      </c>
      <c r="B32" s="33">
        <v>45589</v>
      </c>
      <c r="C32" s="14" t="s">
        <v>22</v>
      </c>
      <c r="D32" s="15" t="s">
        <v>8</v>
      </c>
      <c r="E32" s="16" t="s">
        <v>652</v>
      </c>
      <c r="F32" s="48" t="s">
        <v>656</v>
      </c>
      <c r="G32" s="135" t="s">
        <v>19</v>
      </c>
      <c r="H32" s="136">
        <v>2198</v>
      </c>
      <c r="I32" s="137">
        <v>57.82</v>
      </c>
      <c r="J32" s="138">
        <f t="shared" si="0"/>
        <v>127088.36</v>
      </c>
      <c r="K32" s="79"/>
      <c r="L32" s="99"/>
      <c r="M32" s="99"/>
      <c r="N32" s="99"/>
      <c r="O32" s="99"/>
      <c r="P32" s="99"/>
      <c r="Q32" s="99"/>
      <c r="R32" s="9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</row>
    <row r="33" spans="1:29" s="5" customFormat="1" ht="12.75" x14ac:dyDescent="0.2">
      <c r="A33" s="18">
        <f t="shared" si="1"/>
        <v>22</v>
      </c>
      <c r="B33" s="33">
        <v>45391</v>
      </c>
      <c r="C33" s="14" t="s">
        <v>12</v>
      </c>
      <c r="D33" s="15" t="s">
        <v>8</v>
      </c>
      <c r="E33" s="16" t="s">
        <v>549</v>
      </c>
      <c r="F33" s="53" t="s">
        <v>550</v>
      </c>
      <c r="G33" s="135" t="s">
        <v>11</v>
      </c>
      <c r="H33" s="136">
        <v>18</v>
      </c>
      <c r="I33" s="137">
        <v>94.12</v>
      </c>
      <c r="J33" s="138">
        <f t="shared" si="0"/>
        <v>1694.16</v>
      </c>
      <c r="K33" s="79"/>
      <c r="L33" s="99"/>
      <c r="M33" s="99"/>
      <c r="N33" s="99"/>
      <c r="O33" s="99"/>
      <c r="P33" s="99"/>
      <c r="Q33" s="99"/>
      <c r="R33" s="9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</row>
    <row r="34" spans="1:29" s="5" customFormat="1" ht="12.75" x14ac:dyDescent="0.2">
      <c r="A34" s="18">
        <f t="shared" si="1"/>
        <v>23</v>
      </c>
      <c r="B34" s="33">
        <v>44351</v>
      </c>
      <c r="C34" s="14" t="s">
        <v>12</v>
      </c>
      <c r="D34" s="15" t="s">
        <v>8</v>
      </c>
      <c r="E34" s="16" t="s">
        <v>136</v>
      </c>
      <c r="F34" s="48" t="s">
        <v>135</v>
      </c>
      <c r="G34" s="141" t="s">
        <v>11</v>
      </c>
      <c r="H34" s="136">
        <v>36</v>
      </c>
      <c r="I34" s="137">
        <v>94.97</v>
      </c>
      <c r="J34" s="138">
        <f t="shared" si="0"/>
        <v>3418.92</v>
      </c>
      <c r="K34" s="79"/>
      <c r="L34" s="99"/>
      <c r="M34" s="99"/>
      <c r="N34" s="99"/>
      <c r="O34" s="99"/>
      <c r="P34" s="99"/>
      <c r="Q34" s="99"/>
      <c r="R34" s="9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</row>
    <row r="35" spans="1:29" s="5" customFormat="1" ht="12.75" x14ac:dyDescent="0.2">
      <c r="A35" s="18">
        <f t="shared" si="1"/>
        <v>24</v>
      </c>
      <c r="B35" s="33">
        <v>44351</v>
      </c>
      <c r="C35" s="14" t="s">
        <v>12</v>
      </c>
      <c r="D35" s="15" t="s">
        <v>8</v>
      </c>
      <c r="E35" s="16" t="s">
        <v>14</v>
      </c>
      <c r="F35" s="48" t="s">
        <v>15</v>
      </c>
      <c r="G35" s="141" t="s">
        <v>11</v>
      </c>
      <c r="H35" s="136">
        <v>25</v>
      </c>
      <c r="I35" s="137">
        <v>74.459999999999994</v>
      </c>
      <c r="J35" s="138">
        <f t="shared" si="0"/>
        <v>1861.4999999999998</v>
      </c>
      <c r="K35" s="79"/>
      <c r="L35" s="99"/>
      <c r="M35" s="99"/>
      <c r="N35" s="99"/>
      <c r="O35" s="99"/>
      <c r="P35" s="99"/>
      <c r="Q35" s="99"/>
      <c r="R35" s="9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</row>
    <row r="36" spans="1:29" s="5" customFormat="1" ht="12.75" x14ac:dyDescent="0.2">
      <c r="A36" s="18">
        <f t="shared" si="1"/>
        <v>25</v>
      </c>
      <c r="B36" s="33">
        <v>45378</v>
      </c>
      <c r="C36" s="14" t="s">
        <v>12</v>
      </c>
      <c r="D36" s="15" t="s">
        <v>8</v>
      </c>
      <c r="E36" s="16" t="s">
        <v>541</v>
      </c>
      <c r="F36" s="48" t="s">
        <v>540</v>
      </c>
      <c r="G36" s="135" t="s">
        <v>11</v>
      </c>
      <c r="H36" s="136">
        <v>10</v>
      </c>
      <c r="I36" s="137">
        <v>118</v>
      </c>
      <c r="J36" s="138">
        <f t="shared" si="0"/>
        <v>1180</v>
      </c>
      <c r="K36" s="79"/>
      <c r="L36" s="99"/>
      <c r="M36" s="99"/>
      <c r="N36" s="99"/>
      <c r="O36" s="99"/>
      <c r="P36" s="99"/>
      <c r="Q36" s="99"/>
      <c r="R36" s="9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</row>
    <row r="37" spans="1:29" s="5" customFormat="1" ht="12.75" x14ac:dyDescent="0.2">
      <c r="A37" s="18">
        <f t="shared" si="1"/>
        <v>26</v>
      </c>
      <c r="B37" s="33">
        <v>45377</v>
      </c>
      <c r="C37" s="30" t="s">
        <v>12</v>
      </c>
      <c r="D37" s="15" t="s">
        <v>8</v>
      </c>
      <c r="E37" s="16" t="s">
        <v>527</v>
      </c>
      <c r="F37" s="48" t="s">
        <v>640</v>
      </c>
      <c r="G37" s="135" t="s">
        <v>11</v>
      </c>
      <c r="H37" s="136">
        <v>361</v>
      </c>
      <c r="I37" s="137">
        <v>490</v>
      </c>
      <c r="J37" s="138">
        <f t="shared" si="0"/>
        <v>176890</v>
      </c>
      <c r="K37" s="79"/>
      <c r="L37" s="99"/>
      <c r="M37" s="99"/>
      <c r="N37" s="99"/>
      <c r="O37" s="99"/>
      <c r="P37" s="99"/>
      <c r="Q37" s="99"/>
      <c r="R37" s="9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</row>
    <row r="38" spans="1:29" s="5" customFormat="1" ht="12.75" x14ac:dyDescent="0.2">
      <c r="A38" s="18">
        <f t="shared" si="1"/>
        <v>27</v>
      </c>
      <c r="B38" s="33">
        <v>45097</v>
      </c>
      <c r="C38" s="14" t="s">
        <v>12</v>
      </c>
      <c r="D38" s="15" t="s">
        <v>8</v>
      </c>
      <c r="E38" s="16" t="s">
        <v>386</v>
      </c>
      <c r="F38" s="53" t="s">
        <v>605</v>
      </c>
      <c r="G38" s="135" t="s">
        <v>11</v>
      </c>
      <c r="H38" s="136">
        <v>22</v>
      </c>
      <c r="I38" s="137">
        <v>6956.1</v>
      </c>
      <c r="J38" s="138">
        <f t="shared" si="0"/>
        <v>153034.20000000001</v>
      </c>
      <c r="K38" s="79"/>
      <c r="L38" s="99"/>
      <c r="M38" s="99"/>
      <c r="N38" s="99"/>
      <c r="O38" s="99"/>
      <c r="P38" s="99"/>
      <c r="Q38" s="99"/>
      <c r="R38" s="9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</row>
    <row r="39" spans="1:29" s="5" customFormat="1" ht="12.75" x14ac:dyDescent="0.2">
      <c r="A39" s="18">
        <f t="shared" si="1"/>
        <v>28</v>
      </c>
      <c r="B39" s="33">
        <v>45097</v>
      </c>
      <c r="C39" s="14" t="s">
        <v>12</v>
      </c>
      <c r="D39" s="15" t="s">
        <v>8</v>
      </c>
      <c r="E39" s="16" t="s">
        <v>387</v>
      </c>
      <c r="F39" s="53" t="s">
        <v>378</v>
      </c>
      <c r="G39" s="135" t="s">
        <v>11</v>
      </c>
      <c r="H39" s="136">
        <v>6</v>
      </c>
      <c r="I39" s="137">
        <v>4307</v>
      </c>
      <c r="J39" s="138">
        <f t="shared" si="0"/>
        <v>25842</v>
      </c>
      <c r="K39" s="79"/>
      <c r="L39" s="99"/>
      <c r="M39" s="99"/>
      <c r="N39" s="99"/>
      <c r="O39" s="99"/>
      <c r="P39" s="99"/>
      <c r="Q39" s="99"/>
      <c r="R39" s="9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</row>
    <row r="40" spans="1:29" s="5" customFormat="1" ht="12.75" x14ac:dyDescent="0.2">
      <c r="A40" s="18">
        <f t="shared" si="1"/>
        <v>29</v>
      </c>
      <c r="B40" s="33">
        <v>45377</v>
      </c>
      <c r="C40" s="14" t="s">
        <v>12</v>
      </c>
      <c r="D40" s="15" t="s">
        <v>8</v>
      </c>
      <c r="E40" s="16" t="s">
        <v>521</v>
      </c>
      <c r="F40" s="48" t="s">
        <v>522</v>
      </c>
      <c r="G40" s="135" t="s">
        <v>11</v>
      </c>
      <c r="H40" s="136">
        <v>155</v>
      </c>
      <c r="I40" s="137">
        <v>87.78</v>
      </c>
      <c r="J40" s="138">
        <f t="shared" si="0"/>
        <v>13605.9</v>
      </c>
      <c r="K40" s="79"/>
      <c r="L40" s="99"/>
      <c r="M40" s="99"/>
      <c r="N40" s="99"/>
      <c r="O40" s="99"/>
      <c r="P40" s="99"/>
      <c r="Q40" s="99"/>
      <c r="R40" s="9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</row>
    <row r="41" spans="1:29" s="5" customFormat="1" ht="12.75" x14ac:dyDescent="0.2">
      <c r="A41" s="18">
        <f t="shared" si="1"/>
        <v>30</v>
      </c>
      <c r="B41" s="33">
        <v>45391</v>
      </c>
      <c r="C41" s="14" t="s">
        <v>12</v>
      </c>
      <c r="D41" s="15" t="s">
        <v>8</v>
      </c>
      <c r="E41" s="16" t="s">
        <v>546</v>
      </c>
      <c r="F41" s="48" t="s">
        <v>547</v>
      </c>
      <c r="G41" s="135" t="s">
        <v>548</v>
      </c>
      <c r="H41" s="136">
        <v>480</v>
      </c>
      <c r="I41" s="137">
        <v>110</v>
      </c>
      <c r="J41" s="138">
        <f t="shared" si="0"/>
        <v>52800</v>
      </c>
      <c r="K41" s="79"/>
      <c r="L41" s="99"/>
      <c r="M41" s="99"/>
      <c r="N41" s="99"/>
      <c r="O41" s="99"/>
      <c r="P41" s="99"/>
      <c r="Q41" s="99"/>
      <c r="R41" s="9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</row>
    <row r="42" spans="1:29" s="5" customFormat="1" ht="51" x14ac:dyDescent="0.2">
      <c r="A42" s="18">
        <f t="shared" si="1"/>
        <v>31</v>
      </c>
      <c r="B42" s="33">
        <v>45408</v>
      </c>
      <c r="C42" s="14" t="s">
        <v>12</v>
      </c>
      <c r="D42" s="15" t="s">
        <v>8</v>
      </c>
      <c r="E42" s="16" t="s">
        <v>530</v>
      </c>
      <c r="F42" s="48" t="s">
        <v>621</v>
      </c>
      <c r="G42" s="135" t="s">
        <v>19</v>
      </c>
      <c r="H42" s="142">
        <v>1679</v>
      </c>
      <c r="I42" s="137">
        <v>188.8</v>
      </c>
      <c r="J42" s="138">
        <f t="shared" si="0"/>
        <v>316995.20000000001</v>
      </c>
      <c r="K42" s="79"/>
      <c r="L42" s="99"/>
      <c r="M42" s="99"/>
      <c r="N42" s="99"/>
      <c r="O42" s="99"/>
      <c r="P42" s="99"/>
      <c r="Q42" s="99"/>
      <c r="R42" s="9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</row>
    <row r="43" spans="1:29" s="5" customFormat="1" ht="51" x14ac:dyDescent="0.2">
      <c r="A43" s="18">
        <f t="shared" si="1"/>
        <v>32</v>
      </c>
      <c r="B43" s="33">
        <v>45408</v>
      </c>
      <c r="C43" s="14" t="s">
        <v>12</v>
      </c>
      <c r="D43" s="15" t="s">
        <v>8</v>
      </c>
      <c r="E43" s="16" t="s">
        <v>531</v>
      </c>
      <c r="F43" s="48" t="s">
        <v>532</v>
      </c>
      <c r="G43" s="135" t="s">
        <v>19</v>
      </c>
      <c r="H43" s="142">
        <v>1542</v>
      </c>
      <c r="I43" s="137">
        <v>283.2</v>
      </c>
      <c r="J43" s="138">
        <f t="shared" si="0"/>
        <v>436694.39999999997</v>
      </c>
      <c r="K43" s="79"/>
      <c r="L43" s="99"/>
      <c r="M43" s="99"/>
      <c r="N43" s="99"/>
      <c r="O43" s="99"/>
      <c r="P43" s="99"/>
      <c r="Q43" s="99"/>
      <c r="R43" s="9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</row>
    <row r="44" spans="1:29" s="5" customFormat="1" ht="51" x14ac:dyDescent="0.2">
      <c r="A44" s="18">
        <f t="shared" si="1"/>
        <v>33</v>
      </c>
      <c r="B44" s="33">
        <v>45408</v>
      </c>
      <c r="C44" s="14" t="s">
        <v>12</v>
      </c>
      <c r="D44" s="15" t="s">
        <v>8</v>
      </c>
      <c r="E44" s="16" t="s">
        <v>406</v>
      </c>
      <c r="F44" s="48" t="s">
        <v>533</v>
      </c>
      <c r="G44" s="135" t="s">
        <v>19</v>
      </c>
      <c r="H44" s="142">
        <v>1569</v>
      </c>
      <c r="I44" s="137">
        <v>404.74</v>
      </c>
      <c r="J44" s="138">
        <f t="shared" si="0"/>
        <v>635037.06000000006</v>
      </c>
      <c r="K44" s="79"/>
      <c r="L44" s="99"/>
      <c r="M44" s="99"/>
      <c r="N44" s="99"/>
      <c r="O44" s="99"/>
      <c r="P44" s="99"/>
      <c r="Q44" s="99"/>
      <c r="R44" s="9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</row>
    <row r="45" spans="1:29" s="5" customFormat="1" ht="12.75" x14ac:dyDescent="0.2">
      <c r="A45" s="18">
        <f t="shared" si="1"/>
        <v>34</v>
      </c>
      <c r="B45" s="33">
        <v>45159</v>
      </c>
      <c r="C45" s="14" t="s">
        <v>12</v>
      </c>
      <c r="D45" s="15" t="s">
        <v>8</v>
      </c>
      <c r="E45" s="16" t="s">
        <v>402</v>
      </c>
      <c r="F45" s="48" t="s">
        <v>401</v>
      </c>
      <c r="G45" s="141" t="s">
        <v>13</v>
      </c>
      <c r="H45" s="136">
        <v>545</v>
      </c>
      <c r="I45" s="137">
        <v>61.36</v>
      </c>
      <c r="J45" s="138">
        <f t="shared" si="0"/>
        <v>33441.199999999997</v>
      </c>
      <c r="K45" s="79"/>
      <c r="L45" s="99"/>
      <c r="M45" s="99"/>
      <c r="N45" s="99"/>
      <c r="O45" s="99"/>
      <c r="P45" s="99"/>
      <c r="Q45" s="99"/>
      <c r="R45" s="9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</row>
    <row r="46" spans="1:29" s="5" customFormat="1" ht="12.75" x14ac:dyDescent="0.2">
      <c r="A46" s="18">
        <f t="shared" si="1"/>
        <v>35</v>
      </c>
      <c r="B46" s="33">
        <v>45250</v>
      </c>
      <c r="C46" s="14" t="s">
        <v>432</v>
      </c>
      <c r="D46" s="15" t="s">
        <v>8</v>
      </c>
      <c r="E46" s="16" t="s">
        <v>755</v>
      </c>
      <c r="F46" s="48" t="s">
        <v>768</v>
      </c>
      <c r="G46" s="135" t="s">
        <v>11</v>
      </c>
      <c r="H46" s="136">
        <v>1025</v>
      </c>
      <c r="I46" s="137">
        <v>136.76</v>
      </c>
      <c r="J46" s="138">
        <f t="shared" si="0"/>
        <v>140179</v>
      </c>
      <c r="K46" s="79"/>
      <c r="L46" s="99"/>
      <c r="M46" s="99"/>
      <c r="N46" s="99"/>
      <c r="O46" s="99"/>
      <c r="P46" s="99"/>
      <c r="Q46" s="99"/>
      <c r="R46" s="9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</row>
    <row r="47" spans="1:29" s="5" customFormat="1" ht="25.5" x14ac:dyDescent="0.2">
      <c r="A47" s="18">
        <f t="shared" si="1"/>
        <v>36</v>
      </c>
      <c r="B47" s="33">
        <v>44482</v>
      </c>
      <c r="C47" s="14" t="s">
        <v>12</v>
      </c>
      <c r="D47" s="16" t="s">
        <v>8</v>
      </c>
      <c r="E47" s="16" t="s">
        <v>181</v>
      </c>
      <c r="F47" s="53" t="s">
        <v>180</v>
      </c>
      <c r="G47" s="135" t="s">
        <v>11</v>
      </c>
      <c r="H47" s="78">
        <v>3609</v>
      </c>
      <c r="I47" s="137">
        <v>0</v>
      </c>
      <c r="J47" s="138">
        <f t="shared" si="0"/>
        <v>0</v>
      </c>
      <c r="K47" s="79"/>
      <c r="L47" s="99"/>
      <c r="M47" s="99"/>
      <c r="N47" s="99"/>
      <c r="O47" s="99"/>
      <c r="P47" s="99"/>
      <c r="Q47" s="99"/>
      <c r="R47" s="9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</row>
    <row r="48" spans="1:29" s="5" customFormat="1" ht="12.75" x14ac:dyDescent="0.2">
      <c r="A48" s="18">
        <f t="shared" si="1"/>
        <v>37</v>
      </c>
      <c r="B48" s="33">
        <v>45400</v>
      </c>
      <c r="C48" s="14" t="s">
        <v>7</v>
      </c>
      <c r="D48" s="15" t="s">
        <v>8</v>
      </c>
      <c r="E48" s="16" t="s">
        <v>556</v>
      </c>
      <c r="F48" s="48" t="s">
        <v>557</v>
      </c>
      <c r="G48" s="141" t="s">
        <v>11</v>
      </c>
      <c r="H48" s="136">
        <v>168</v>
      </c>
      <c r="I48" s="137">
        <v>60.18</v>
      </c>
      <c r="J48" s="138">
        <f t="shared" si="0"/>
        <v>10110.24</v>
      </c>
      <c r="K48" s="79"/>
      <c r="L48" s="99"/>
      <c r="M48" s="99"/>
      <c r="N48" s="99"/>
      <c r="O48" s="99"/>
      <c r="P48" s="99"/>
      <c r="Q48" s="99"/>
      <c r="R48" s="9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</row>
    <row r="49" spans="1:29" s="5" customFormat="1" ht="12.75" x14ac:dyDescent="0.2">
      <c r="A49" s="18">
        <f t="shared" si="1"/>
        <v>38</v>
      </c>
      <c r="B49" s="33">
        <v>45237</v>
      </c>
      <c r="C49" s="14" t="s">
        <v>7</v>
      </c>
      <c r="D49" s="15" t="s">
        <v>8</v>
      </c>
      <c r="E49" s="16" t="s">
        <v>614</v>
      </c>
      <c r="F49" s="48" t="s">
        <v>615</v>
      </c>
      <c r="G49" s="141" t="s">
        <v>17</v>
      </c>
      <c r="H49" s="136">
        <v>6</v>
      </c>
      <c r="I49" s="137">
        <v>1.73</v>
      </c>
      <c r="J49" s="138">
        <f t="shared" si="0"/>
        <v>10.379999999999999</v>
      </c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</row>
    <row r="50" spans="1:29" s="5" customFormat="1" ht="14.25" x14ac:dyDescent="0.2">
      <c r="A50" s="18">
        <f t="shared" si="1"/>
        <v>39</v>
      </c>
      <c r="B50" s="33">
        <v>45163</v>
      </c>
      <c r="C50" s="14" t="s">
        <v>39</v>
      </c>
      <c r="D50" s="15" t="s">
        <v>131</v>
      </c>
      <c r="E50" s="16" t="s">
        <v>404</v>
      </c>
      <c r="F50" s="48" t="s">
        <v>403</v>
      </c>
      <c r="G50" s="135" t="s">
        <v>11</v>
      </c>
      <c r="H50" s="142">
        <v>79</v>
      </c>
      <c r="I50" s="137">
        <v>369.42</v>
      </c>
      <c r="J50" s="138">
        <f t="shared" si="0"/>
        <v>29184.18</v>
      </c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</row>
    <row r="51" spans="1:29" s="5" customFormat="1" ht="12.75" x14ac:dyDescent="0.2">
      <c r="A51" s="18">
        <f t="shared" si="1"/>
        <v>40</v>
      </c>
      <c r="B51" s="33">
        <v>45146</v>
      </c>
      <c r="C51" s="14" t="s">
        <v>12</v>
      </c>
      <c r="D51" s="15" t="s">
        <v>8</v>
      </c>
      <c r="E51" s="16" t="s">
        <v>407</v>
      </c>
      <c r="F51" s="48" t="s">
        <v>405</v>
      </c>
      <c r="G51" s="135" t="s">
        <v>11</v>
      </c>
      <c r="H51" s="136">
        <v>42</v>
      </c>
      <c r="I51" s="137">
        <v>363.19</v>
      </c>
      <c r="J51" s="138">
        <f t="shared" si="0"/>
        <v>15253.98</v>
      </c>
      <c r="K51" s="79"/>
      <c r="L51" s="99"/>
      <c r="M51" s="99"/>
      <c r="N51" s="99"/>
      <c r="O51" s="99"/>
      <c r="P51" s="99"/>
      <c r="Q51" s="99"/>
      <c r="R51" s="9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</row>
    <row r="52" spans="1:29" s="5" customFormat="1" ht="12.75" x14ac:dyDescent="0.2">
      <c r="A52" s="18">
        <f t="shared" si="1"/>
        <v>41</v>
      </c>
      <c r="B52" s="33">
        <v>45391</v>
      </c>
      <c r="C52" s="14" t="s">
        <v>12</v>
      </c>
      <c r="D52" s="15" t="s">
        <v>8</v>
      </c>
      <c r="E52" s="16" t="s">
        <v>542</v>
      </c>
      <c r="F52" s="48" t="s">
        <v>543</v>
      </c>
      <c r="G52" s="141" t="s">
        <v>11</v>
      </c>
      <c r="H52" s="136">
        <v>303</v>
      </c>
      <c r="I52" s="137">
        <v>84.9</v>
      </c>
      <c r="J52" s="138">
        <f t="shared" si="0"/>
        <v>25724.7</v>
      </c>
      <c r="K52" s="79"/>
      <c r="L52" s="99"/>
      <c r="M52" s="99"/>
      <c r="N52" s="99"/>
      <c r="O52" s="99"/>
      <c r="P52" s="99"/>
      <c r="Q52" s="99"/>
      <c r="R52" s="9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</row>
    <row r="53" spans="1:29" s="5" customFormat="1" ht="12.75" x14ac:dyDescent="0.2">
      <c r="A53" s="18">
        <f t="shared" si="1"/>
        <v>42</v>
      </c>
      <c r="B53" s="33">
        <v>45391</v>
      </c>
      <c r="C53" s="14" t="s">
        <v>12</v>
      </c>
      <c r="D53" s="15" t="s">
        <v>8</v>
      </c>
      <c r="E53" s="16" t="s">
        <v>544</v>
      </c>
      <c r="F53" s="48" t="s">
        <v>545</v>
      </c>
      <c r="G53" s="141" t="s">
        <v>11</v>
      </c>
      <c r="H53" s="136">
        <v>43</v>
      </c>
      <c r="I53" s="137">
        <v>84.9</v>
      </c>
      <c r="J53" s="138">
        <f t="shared" si="0"/>
        <v>3650.7000000000003</v>
      </c>
      <c r="K53" s="79"/>
      <c r="L53" s="99"/>
      <c r="M53" s="99"/>
      <c r="N53" s="99"/>
      <c r="O53" s="99"/>
      <c r="P53" s="99"/>
      <c r="Q53" s="99"/>
      <c r="R53" s="9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</row>
    <row r="54" spans="1:29" s="5" customFormat="1" ht="12.75" x14ac:dyDescent="0.2">
      <c r="A54" s="18">
        <f t="shared" si="1"/>
        <v>43</v>
      </c>
      <c r="B54" s="33">
        <v>45400</v>
      </c>
      <c r="C54" s="14" t="s">
        <v>12</v>
      </c>
      <c r="D54" s="15" t="s">
        <v>8</v>
      </c>
      <c r="E54" s="16" t="s">
        <v>566</v>
      </c>
      <c r="F54" s="53" t="s">
        <v>555</v>
      </c>
      <c r="G54" s="135" t="s">
        <v>11</v>
      </c>
      <c r="H54" s="136">
        <v>108</v>
      </c>
      <c r="I54" s="137">
        <v>96.76</v>
      </c>
      <c r="J54" s="138">
        <f t="shared" si="0"/>
        <v>10450.08</v>
      </c>
      <c r="K54" s="79"/>
      <c r="L54" s="99"/>
      <c r="M54" s="99"/>
      <c r="N54" s="99"/>
      <c r="O54" s="99"/>
      <c r="P54" s="99"/>
      <c r="Q54" s="99"/>
      <c r="R54" s="9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</row>
    <row r="55" spans="1:29" s="5" customFormat="1" ht="12.75" x14ac:dyDescent="0.2">
      <c r="A55" s="18">
        <f t="shared" si="1"/>
        <v>44</v>
      </c>
      <c r="B55" s="33">
        <v>44900</v>
      </c>
      <c r="C55" s="14" t="s">
        <v>12</v>
      </c>
      <c r="D55" s="15" t="s">
        <v>8</v>
      </c>
      <c r="E55" s="16" t="s">
        <v>293</v>
      </c>
      <c r="F55" s="53" t="s">
        <v>292</v>
      </c>
      <c r="G55" s="135" t="s">
        <v>18</v>
      </c>
      <c r="H55" s="78">
        <v>7129</v>
      </c>
      <c r="I55" s="137">
        <v>112.1</v>
      </c>
      <c r="J55" s="138">
        <f t="shared" si="0"/>
        <v>799160.89999999991</v>
      </c>
      <c r="K55" s="79"/>
      <c r="L55" s="99"/>
      <c r="M55" s="99"/>
      <c r="N55" s="99"/>
      <c r="O55" s="99"/>
      <c r="P55" s="99"/>
      <c r="Q55" s="99"/>
      <c r="R55" s="9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</row>
    <row r="56" spans="1:29" s="5" customFormat="1" ht="12.75" x14ac:dyDescent="0.2">
      <c r="A56" s="18">
        <f t="shared" si="1"/>
        <v>45</v>
      </c>
      <c r="B56" s="33">
        <v>44900</v>
      </c>
      <c r="C56" s="14" t="s">
        <v>12</v>
      </c>
      <c r="D56" s="15" t="s">
        <v>8</v>
      </c>
      <c r="E56" s="16" t="s">
        <v>754</v>
      </c>
      <c r="F56" s="53" t="s">
        <v>388</v>
      </c>
      <c r="G56" s="135" t="s">
        <v>11</v>
      </c>
      <c r="H56" s="136">
        <v>315</v>
      </c>
      <c r="I56" s="137">
        <v>285.58</v>
      </c>
      <c r="J56" s="138">
        <f t="shared" si="0"/>
        <v>89957.7</v>
      </c>
      <c r="K56" s="79"/>
      <c r="L56" s="99"/>
      <c r="M56" s="99"/>
      <c r="N56" s="99"/>
      <c r="O56" s="99"/>
      <c r="P56" s="99"/>
      <c r="Q56" s="99"/>
      <c r="R56" s="9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</row>
    <row r="57" spans="1:29" s="5" customFormat="1" ht="12.75" x14ac:dyDescent="0.2">
      <c r="A57" s="18">
        <f t="shared" si="1"/>
        <v>46</v>
      </c>
      <c r="B57" s="33">
        <v>45408</v>
      </c>
      <c r="C57" s="14" t="s">
        <v>12</v>
      </c>
      <c r="D57" s="15" t="s">
        <v>8</v>
      </c>
      <c r="E57" s="16" t="s">
        <v>525</v>
      </c>
      <c r="F57" s="48" t="s">
        <v>526</v>
      </c>
      <c r="G57" s="135" t="s">
        <v>11</v>
      </c>
      <c r="H57" s="136">
        <v>97</v>
      </c>
      <c r="I57" s="137">
        <v>46.72</v>
      </c>
      <c r="J57" s="138">
        <f t="shared" si="0"/>
        <v>4531.84</v>
      </c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</row>
    <row r="58" spans="1:29" s="5" customFormat="1" ht="12.75" x14ac:dyDescent="0.2">
      <c r="A58" s="18">
        <f t="shared" si="1"/>
        <v>47</v>
      </c>
      <c r="B58" s="33">
        <v>45400</v>
      </c>
      <c r="C58" s="14" t="s">
        <v>12</v>
      </c>
      <c r="D58" s="15" t="s">
        <v>8</v>
      </c>
      <c r="E58" s="16" t="s">
        <v>553</v>
      </c>
      <c r="F58" s="48" t="s">
        <v>554</v>
      </c>
      <c r="G58" s="135" t="s">
        <v>548</v>
      </c>
      <c r="H58" s="136">
        <v>95</v>
      </c>
      <c r="I58" s="137">
        <v>93.75</v>
      </c>
      <c r="J58" s="138">
        <f t="shared" si="0"/>
        <v>8906.25</v>
      </c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</row>
    <row r="59" spans="1:29" s="5" customFormat="1" ht="12.75" x14ac:dyDescent="0.2">
      <c r="A59" s="18">
        <f t="shared" si="1"/>
        <v>48</v>
      </c>
      <c r="B59" s="33">
        <v>45377</v>
      </c>
      <c r="C59" s="14" t="s">
        <v>12</v>
      </c>
      <c r="D59" s="15" t="s">
        <v>8</v>
      </c>
      <c r="E59" s="16" t="s">
        <v>519</v>
      </c>
      <c r="F59" s="48" t="s">
        <v>520</v>
      </c>
      <c r="G59" s="135" t="s">
        <v>11</v>
      </c>
      <c r="H59" s="136">
        <v>369</v>
      </c>
      <c r="I59" s="137">
        <v>152.53</v>
      </c>
      <c r="J59" s="138">
        <f t="shared" si="0"/>
        <v>56283.57</v>
      </c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</row>
    <row r="60" spans="1:29" s="5" customFormat="1" ht="38.25" x14ac:dyDescent="0.2">
      <c r="A60" s="18">
        <f t="shared" si="1"/>
        <v>49</v>
      </c>
      <c r="B60" s="33">
        <v>45377</v>
      </c>
      <c r="C60" s="14" t="s">
        <v>12</v>
      </c>
      <c r="D60" s="15" t="s">
        <v>8</v>
      </c>
      <c r="E60" s="16" t="s">
        <v>528</v>
      </c>
      <c r="F60" s="48" t="s">
        <v>529</v>
      </c>
      <c r="G60" s="135" t="s">
        <v>11</v>
      </c>
      <c r="H60" s="142">
        <v>38</v>
      </c>
      <c r="I60" s="137">
        <v>218.6</v>
      </c>
      <c r="J60" s="138">
        <f t="shared" si="0"/>
        <v>8306.7999999999993</v>
      </c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</row>
    <row r="61" spans="1:29" s="5" customFormat="1" ht="12.75" x14ac:dyDescent="0.2">
      <c r="A61" s="18">
        <f t="shared" si="1"/>
        <v>50</v>
      </c>
      <c r="B61" s="33">
        <v>44518</v>
      </c>
      <c r="C61" s="14" t="s">
        <v>7</v>
      </c>
      <c r="D61" s="15" t="s">
        <v>8</v>
      </c>
      <c r="E61" s="16" t="s">
        <v>228</v>
      </c>
      <c r="F61" s="48" t="s">
        <v>212</v>
      </c>
      <c r="G61" s="135" t="s">
        <v>11</v>
      </c>
      <c r="H61" s="136">
        <v>50</v>
      </c>
      <c r="I61" s="137">
        <v>28.63</v>
      </c>
      <c r="J61" s="138">
        <f t="shared" si="0"/>
        <v>1431.5</v>
      </c>
      <c r="K61" s="79"/>
      <c r="L61" s="99"/>
      <c r="M61" s="99"/>
      <c r="N61" s="99"/>
      <c r="O61" s="99"/>
      <c r="P61" s="99"/>
      <c r="Q61" s="99"/>
      <c r="R61" s="9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</row>
    <row r="62" spans="1:29" s="5" customFormat="1" ht="12.75" x14ac:dyDescent="0.2">
      <c r="A62" s="18">
        <f t="shared" si="1"/>
        <v>51</v>
      </c>
      <c r="B62" s="33">
        <v>44518</v>
      </c>
      <c r="C62" s="14" t="s">
        <v>7</v>
      </c>
      <c r="D62" s="15" t="s">
        <v>8</v>
      </c>
      <c r="E62" s="16" t="s">
        <v>229</v>
      </c>
      <c r="F62" s="48" t="s">
        <v>213</v>
      </c>
      <c r="G62" s="135" t="s">
        <v>11</v>
      </c>
      <c r="H62" s="136">
        <v>22</v>
      </c>
      <c r="I62" s="137">
        <v>91.33</v>
      </c>
      <c r="J62" s="138">
        <f t="shared" si="0"/>
        <v>2009.26</v>
      </c>
      <c r="K62" s="79"/>
      <c r="L62" s="99"/>
      <c r="M62" s="99"/>
      <c r="N62" s="99"/>
      <c r="O62" s="99"/>
      <c r="P62" s="99"/>
      <c r="Q62" s="99"/>
      <c r="R62" s="9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</row>
    <row r="63" spans="1:29" s="5" customFormat="1" ht="12.75" x14ac:dyDescent="0.2">
      <c r="A63" s="18">
        <f t="shared" si="1"/>
        <v>52</v>
      </c>
      <c r="B63" s="33">
        <v>44518</v>
      </c>
      <c r="C63" s="14" t="s">
        <v>7</v>
      </c>
      <c r="D63" s="15" t="s">
        <v>8</v>
      </c>
      <c r="E63" s="16" t="s">
        <v>227</v>
      </c>
      <c r="F63" s="48" t="s">
        <v>211</v>
      </c>
      <c r="G63" s="135" t="s">
        <v>11</v>
      </c>
      <c r="H63" s="136">
        <v>138</v>
      </c>
      <c r="I63" s="137">
        <v>19.059999999999999</v>
      </c>
      <c r="J63" s="138">
        <f t="shared" si="0"/>
        <v>2630.2799999999997</v>
      </c>
      <c r="K63" s="79"/>
      <c r="L63" s="99"/>
      <c r="M63" s="99"/>
      <c r="N63" s="99"/>
      <c r="O63" s="99"/>
      <c r="P63" s="99"/>
      <c r="Q63" s="99"/>
      <c r="R63" s="9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</row>
    <row r="64" spans="1:29" s="5" customFormat="1" ht="12.75" x14ac:dyDescent="0.2">
      <c r="A64" s="18">
        <f t="shared" si="1"/>
        <v>53</v>
      </c>
      <c r="B64" s="33">
        <v>45006</v>
      </c>
      <c r="C64" s="14" t="s">
        <v>25</v>
      </c>
      <c r="D64" s="15" t="s">
        <v>8</v>
      </c>
      <c r="E64" s="16" t="s">
        <v>426</v>
      </c>
      <c r="F64" s="23" t="s">
        <v>627</v>
      </c>
      <c r="G64" s="139" t="s">
        <v>18</v>
      </c>
      <c r="H64" s="136">
        <v>13</v>
      </c>
      <c r="I64" s="137">
        <v>14</v>
      </c>
      <c r="J64" s="138">
        <f t="shared" si="0"/>
        <v>182</v>
      </c>
      <c r="K64" s="79"/>
      <c r="L64" s="99"/>
      <c r="M64" s="99"/>
      <c r="N64" s="99"/>
      <c r="O64" s="99"/>
      <c r="P64" s="99"/>
      <c r="Q64" s="99"/>
      <c r="R64" s="9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</row>
    <row r="65" spans="1:29" s="5" customFormat="1" ht="12.75" x14ac:dyDescent="0.2">
      <c r="A65" s="18">
        <f t="shared" si="1"/>
        <v>54</v>
      </c>
      <c r="B65" s="33">
        <v>45117</v>
      </c>
      <c r="C65" s="14" t="s">
        <v>25</v>
      </c>
      <c r="D65" s="15" t="s">
        <v>8</v>
      </c>
      <c r="E65" s="16" t="s">
        <v>396</v>
      </c>
      <c r="F65" s="53" t="s">
        <v>629</v>
      </c>
      <c r="G65" s="135" t="s">
        <v>11</v>
      </c>
      <c r="H65" s="136">
        <v>4</v>
      </c>
      <c r="I65" s="137">
        <v>20.72</v>
      </c>
      <c r="J65" s="138">
        <f t="shared" si="0"/>
        <v>82.88</v>
      </c>
      <c r="K65" s="79"/>
      <c r="L65" s="99"/>
      <c r="M65" s="99"/>
      <c r="N65" s="99"/>
      <c r="O65" s="99"/>
      <c r="P65" s="99"/>
      <c r="Q65" s="99"/>
      <c r="R65" s="9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</row>
    <row r="66" spans="1:29" s="46" customFormat="1" ht="12.75" x14ac:dyDescent="0.2">
      <c r="A66" s="18">
        <f t="shared" si="1"/>
        <v>55</v>
      </c>
      <c r="B66" s="33">
        <v>45006</v>
      </c>
      <c r="C66" s="14" t="s">
        <v>25</v>
      </c>
      <c r="D66" s="15" t="s">
        <v>8</v>
      </c>
      <c r="E66" s="16" t="s">
        <v>425</v>
      </c>
      <c r="F66" s="23" t="s">
        <v>628</v>
      </c>
      <c r="G66" s="139" t="s">
        <v>18</v>
      </c>
      <c r="H66" s="136">
        <v>8</v>
      </c>
      <c r="I66" s="137">
        <v>6516.44</v>
      </c>
      <c r="J66" s="138">
        <f t="shared" si="0"/>
        <v>52131.519999999997</v>
      </c>
      <c r="K66" s="143"/>
      <c r="L66" s="99"/>
      <c r="M66" s="99"/>
      <c r="N66" s="99"/>
      <c r="O66" s="99"/>
      <c r="P66" s="99"/>
      <c r="Q66" s="99"/>
      <c r="R66" s="99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  <c r="AC66" s="143"/>
    </row>
    <row r="67" spans="1:29" s="46" customFormat="1" ht="12.75" x14ac:dyDescent="0.2">
      <c r="A67" s="18">
        <f t="shared" si="1"/>
        <v>56</v>
      </c>
      <c r="B67" s="33">
        <v>45006</v>
      </c>
      <c r="C67" s="14" t="s">
        <v>25</v>
      </c>
      <c r="D67" s="15" t="s">
        <v>8</v>
      </c>
      <c r="E67" s="16" t="s">
        <v>423</v>
      </c>
      <c r="F67" s="23" t="s">
        <v>422</v>
      </c>
      <c r="G67" s="139" t="s">
        <v>18</v>
      </c>
      <c r="H67" s="136">
        <v>7</v>
      </c>
      <c r="I67" s="137">
        <v>6516.44</v>
      </c>
      <c r="J67" s="138">
        <f t="shared" si="0"/>
        <v>45615.079999999994</v>
      </c>
      <c r="K67" s="143"/>
      <c r="L67" s="99"/>
      <c r="M67" s="99"/>
      <c r="N67" s="99"/>
      <c r="O67" s="99"/>
      <c r="P67" s="99"/>
      <c r="Q67" s="99"/>
      <c r="R67" s="99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</row>
    <row r="68" spans="1:29" s="46" customFormat="1" ht="12.75" x14ac:dyDescent="0.2">
      <c r="A68" s="18">
        <f t="shared" si="1"/>
        <v>57</v>
      </c>
      <c r="B68" s="33">
        <v>45006</v>
      </c>
      <c r="C68" s="14" t="s">
        <v>25</v>
      </c>
      <c r="D68" s="15" t="s">
        <v>8</v>
      </c>
      <c r="E68" s="16" t="s">
        <v>424</v>
      </c>
      <c r="F68" s="23" t="s">
        <v>626</v>
      </c>
      <c r="G68" s="139" t="s">
        <v>18</v>
      </c>
      <c r="H68" s="136">
        <v>8</v>
      </c>
      <c r="I68" s="137">
        <v>6516.44</v>
      </c>
      <c r="J68" s="138">
        <f t="shared" si="0"/>
        <v>52131.519999999997</v>
      </c>
      <c r="K68" s="143"/>
      <c r="L68" s="99"/>
      <c r="M68" s="99"/>
      <c r="N68" s="99"/>
      <c r="O68" s="99"/>
      <c r="P68" s="99"/>
      <c r="Q68" s="99"/>
      <c r="R68" s="99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</row>
    <row r="69" spans="1:29" s="46" customFormat="1" ht="12.75" x14ac:dyDescent="0.2">
      <c r="A69" s="18">
        <f t="shared" si="1"/>
        <v>58</v>
      </c>
      <c r="B69" s="33">
        <v>45645</v>
      </c>
      <c r="C69" s="14" t="s">
        <v>25</v>
      </c>
      <c r="D69" s="15" t="s">
        <v>8</v>
      </c>
      <c r="E69" s="16" t="s">
        <v>708</v>
      </c>
      <c r="F69" s="23" t="s">
        <v>709</v>
      </c>
      <c r="G69" s="139" t="s">
        <v>716</v>
      </c>
      <c r="H69" s="136">
        <v>500</v>
      </c>
      <c r="I69" s="137">
        <v>11.8</v>
      </c>
      <c r="J69" s="138">
        <f t="shared" si="0"/>
        <v>5900</v>
      </c>
      <c r="K69" s="143"/>
      <c r="L69" s="99"/>
      <c r="M69" s="99"/>
      <c r="N69" s="99"/>
      <c r="O69" s="99"/>
      <c r="P69" s="99"/>
      <c r="Q69" s="99"/>
      <c r="R69" s="99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  <c r="AC69" s="143"/>
    </row>
    <row r="70" spans="1:29" s="46" customFormat="1" ht="12.75" x14ac:dyDescent="0.2">
      <c r="A70" s="18">
        <f t="shared" si="1"/>
        <v>59</v>
      </c>
      <c r="B70" s="33">
        <v>45645</v>
      </c>
      <c r="C70" s="14" t="s">
        <v>25</v>
      </c>
      <c r="D70" s="15" t="s">
        <v>8</v>
      </c>
      <c r="E70" s="16" t="s">
        <v>710</v>
      </c>
      <c r="F70" s="23" t="s">
        <v>709</v>
      </c>
      <c r="G70" s="139" t="s">
        <v>716</v>
      </c>
      <c r="H70" s="136">
        <v>501</v>
      </c>
      <c r="I70" s="137">
        <v>11.8</v>
      </c>
      <c r="J70" s="138">
        <f t="shared" si="0"/>
        <v>5911.8</v>
      </c>
      <c r="K70" s="143"/>
      <c r="L70" s="99"/>
      <c r="M70" s="99"/>
      <c r="N70" s="99"/>
      <c r="O70" s="99"/>
      <c r="P70" s="99"/>
      <c r="Q70" s="99"/>
      <c r="R70" s="99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</row>
    <row r="71" spans="1:29" s="46" customFormat="1" ht="12.75" x14ac:dyDescent="0.2">
      <c r="A71" s="18">
        <f t="shared" si="1"/>
        <v>60</v>
      </c>
      <c r="B71" s="33">
        <v>45645</v>
      </c>
      <c r="C71" s="14" t="s">
        <v>25</v>
      </c>
      <c r="D71" s="15" t="s">
        <v>8</v>
      </c>
      <c r="E71" s="16" t="s">
        <v>711</v>
      </c>
      <c r="F71" s="23" t="s">
        <v>709</v>
      </c>
      <c r="G71" s="139" t="s">
        <v>716</v>
      </c>
      <c r="H71" s="136">
        <v>502</v>
      </c>
      <c r="I71" s="137">
        <v>11.8</v>
      </c>
      <c r="J71" s="138">
        <f t="shared" si="0"/>
        <v>5923.6</v>
      </c>
      <c r="K71" s="143"/>
      <c r="L71" s="99"/>
      <c r="M71" s="99"/>
      <c r="N71" s="99"/>
      <c r="O71" s="99"/>
      <c r="P71" s="99"/>
      <c r="Q71" s="99"/>
      <c r="R71" s="99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  <c r="AC71" s="143"/>
    </row>
    <row r="72" spans="1:29" s="46" customFormat="1" ht="12.75" x14ac:dyDescent="0.2">
      <c r="A72" s="18">
        <f t="shared" si="1"/>
        <v>61</v>
      </c>
      <c r="B72" s="33">
        <v>45645</v>
      </c>
      <c r="C72" s="14" t="s">
        <v>25</v>
      </c>
      <c r="D72" s="15" t="s">
        <v>8</v>
      </c>
      <c r="E72" s="16" t="s">
        <v>712</v>
      </c>
      <c r="F72" s="23" t="s">
        <v>709</v>
      </c>
      <c r="G72" s="139" t="s">
        <v>716</v>
      </c>
      <c r="H72" s="136">
        <v>503</v>
      </c>
      <c r="I72" s="137">
        <v>11.8</v>
      </c>
      <c r="J72" s="138">
        <f t="shared" si="0"/>
        <v>5935.4000000000005</v>
      </c>
      <c r="K72" s="143"/>
      <c r="L72" s="99"/>
      <c r="M72" s="99"/>
      <c r="N72" s="99"/>
      <c r="O72" s="99"/>
      <c r="P72" s="99"/>
      <c r="Q72" s="99"/>
      <c r="R72" s="99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</row>
    <row r="73" spans="1:29" s="46" customFormat="1" ht="12.75" x14ac:dyDescent="0.2">
      <c r="A73" s="18">
        <f t="shared" si="1"/>
        <v>62</v>
      </c>
      <c r="B73" s="33">
        <v>45645</v>
      </c>
      <c r="C73" s="14" t="s">
        <v>25</v>
      </c>
      <c r="D73" s="15" t="s">
        <v>8</v>
      </c>
      <c r="E73" s="16" t="s">
        <v>682</v>
      </c>
      <c r="F73" s="23" t="s">
        <v>709</v>
      </c>
      <c r="G73" s="139" t="s">
        <v>716</v>
      </c>
      <c r="H73" s="136">
        <v>504</v>
      </c>
      <c r="I73" s="137">
        <v>18.88</v>
      </c>
      <c r="J73" s="138">
        <f t="shared" si="0"/>
        <v>9515.5199999999986</v>
      </c>
      <c r="K73" s="143"/>
      <c r="L73" s="99"/>
      <c r="M73" s="99"/>
      <c r="N73" s="99"/>
      <c r="O73" s="99"/>
      <c r="P73" s="99"/>
      <c r="Q73" s="99"/>
      <c r="R73" s="99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</row>
    <row r="74" spans="1:29" s="46" customFormat="1" ht="12.75" x14ac:dyDescent="0.2">
      <c r="A74" s="18">
        <f t="shared" si="1"/>
        <v>63</v>
      </c>
      <c r="B74" s="33">
        <v>45645</v>
      </c>
      <c r="C74" s="14" t="s">
        <v>25</v>
      </c>
      <c r="D74" s="15" t="s">
        <v>8</v>
      </c>
      <c r="E74" s="16" t="s">
        <v>714</v>
      </c>
      <c r="F74" s="23" t="s">
        <v>709</v>
      </c>
      <c r="G74" s="139" t="s">
        <v>716</v>
      </c>
      <c r="H74" s="136">
        <v>505</v>
      </c>
      <c r="I74" s="137">
        <v>18.88</v>
      </c>
      <c r="J74" s="138">
        <f t="shared" si="0"/>
        <v>9534.4</v>
      </c>
      <c r="K74" s="143"/>
      <c r="L74" s="99"/>
      <c r="M74" s="99"/>
      <c r="N74" s="99"/>
      <c r="O74" s="99"/>
      <c r="P74" s="99"/>
      <c r="Q74" s="99"/>
      <c r="R74" s="99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</row>
    <row r="75" spans="1:29" s="46" customFormat="1" ht="12.75" x14ac:dyDescent="0.2">
      <c r="A75" s="18">
        <f t="shared" si="1"/>
        <v>64</v>
      </c>
      <c r="B75" s="33">
        <v>45645</v>
      </c>
      <c r="C75" s="14" t="s">
        <v>25</v>
      </c>
      <c r="D75" s="15" t="s">
        <v>8</v>
      </c>
      <c r="E75" s="16" t="s">
        <v>713</v>
      </c>
      <c r="F75" s="23" t="s">
        <v>709</v>
      </c>
      <c r="G75" s="139" t="s">
        <v>716</v>
      </c>
      <c r="H75" s="136">
        <v>506</v>
      </c>
      <c r="I75" s="137">
        <v>18.88</v>
      </c>
      <c r="J75" s="138">
        <f t="shared" si="0"/>
        <v>9553.2799999999988</v>
      </c>
      <c r="K75" s="143"/>
      <c r="L75" s="99"/>
      <c r="M75" s="99"/>
      <c r="N75" s="99"/>
      <c r="O75" s="99"/>
      <c r="P75" s="99"/>
      <c r="Q75" s="99"/>
      <c r="R75" s="99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  <c r="AC75" s="143"/>
    </row>
    <row r="76" spans="1:29" s="46" customFormat="1" ht="12.75" x14ac:dyDescent="0.2">
      <c r="A76" s="18">
        <f t="shared" si="1"/>
        <v>65</v>
      </c>
      <c r="B76" s="33">
        <v>45645</v>
      </c>
      <c r="C76" s="14" t="s">
        <v>25</v>
      </c>
      <c r="D76" s="15" t="s">
        <v>8</v>
      </c>
      <c r="E76" s="16" t="s">
        <v>715</v>
      </c>
      <c r="F76" s="23" t="s">
        <v>709</v>
      </c>
      <c r="G76" s="139" t="s">
        <v>716</v>
      </c>
      <c r="H76" s="136">
        <v>507</v>
      </c>
      <c r="I76" s="137">
        <v>18.88</v>
      </c>
      <c r="J76" s="138">
        <f t="shared" ref="J76:J139" si="2">H76*I76</f>
        <v>9572.16</v>
      </c>
      <c r="K76" s="143"/>
      <c r="L76" s="99"/>
      <c r="M76" s="99"/>
      <c r="N76" s="99"/>
      <c r="O76" s="99"/>
      <c r="P76" s="99"/>
      <c r="Q76" s="99"/>
      <c r="R76" s="99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</row>
    <row r="77" spans="1:29" s="46" customFormat="1" ht="12.75" x14ac:dyDescent="0.2">
      <c r="A77" s="18">
        <f t="shared" si="1"/>
        <v>66</v>
      </c>
      <c r="B77" s="33">
        <v>44824</v>
      </c>
      <c r="C77" s="14" t="s">
        <v>23</v>
      </c>
      <c r="D77" s="15" t="s">
        <v>40</v>
      </c>
      <c r="E77" s="16" t="s">
        <v>281</v>
      </c>
      <c r="F77" s="53" t="s">
        <v>277</v>
      </c>
      <c r="G77" s="135" t="s">
        <v>11</v>
      </c>
      <c r="H77" s="136">
        <v>15</v>
      </c>
      <c r="I77" s="137">
        <v>214.5</v>
      </c>
      <c r="J77" s="138">
        <f t="shared" si="2"/>
        <v>3217.5</v>
      </c>
      <c r="K77" s="143"/>
      <c r="L77" s="99"/>
      <c r="M77" s="99"/>
      <c r="N77" s="99"/>
      <c r="O77" s="99"/>
      <c r="P77" s="99"/>
      <c r="Q77" s="99"/>
      <c r="R77" s="99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</row>
    <row r="78" spans="1:29" s="46" customFormat="1" ht="12.75" x14ac:dyDescent="0.2">
      <c r="A78" s="18">
        <f t="shared" ref="A78:A141" si="3">A77+1</f>
        <v>67</v>
      </c>
      <c r="B78" s="33">
        <v>44907</v>
      </c>
      <c r="C78" s="14" t="s">
        <v>21</v>
      </c>
      <c r="D78" s="14" t="s">
        <v>8</v>
      </c>
      <c r="E78" s="16" t="s">
        <v>28</v>
      </c>
      <c r="F78" s="23" t="s">
        <v>29</v>
      </c>
      <c r="G78" s="135" t="s">
        <v>11</v>
      </c>
      <c r="H78" s="136">
        <v>2</v>
      </c>
      <c r="I78" s="137">
        <v>112.1</v>
      </c>
      <c r="J78" s="138">
        <f t="shared" si="2"/>
        <v>224.2</v>
      </c>
      <c r="K78" s="143"/>
      <c r="L78" s="99"/>
      <c r="M78" s="99"/>
      <c r="N78" s="99"/>
      <c r="O78" s="99"/>
      <c r="P78" s="99"/>
      <c r="Q78" s="99"/>
      <c r="R78" s="99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</row>
    <row r="79" spans="1:29" s="46" customFormat="1" ht="12.75" x14ac:dyDescent="0.2">
      <c r="A79" s="18">
        <f t="shared" si="3"/>
        <v>68</v>
      </c>
      <c r="B79" s="33">
        <v>44518</v>
      </c>
      <c r="C79" s="14" t="s">
        <v>25</v>
      </c>
      <c r="D79" s="15" t="s">
        <v>8</v>
      </c>
      <c r="E79" s="16" t="s">
        <v>219</v>
      </c>
      <c r="F79" s="48" t="s">
        <v>203</v>
      </c>
      <c r="G79" s="135" t="s">
        <v>11</v>
      </c>
      <c r="H79" s="136">
        <v>30</v>
      </c>
      <c r="I79" s="137">
        <v>345.15</v>
      </c>
      <c r="J79" s="138">
        <f t="shared" si="2"/>
        <v>10354.5</v>
      </c>
      <c r="K79" s="143"/>
      <c r="L79" s="99"/>
      <c r="M79" s="99"/>
      <c r="N79" s="99"/>
      <c r="O79" s="99"/>
      <c r="P79" s="99"/>
      <c r="Q79" s="99"/>
      <c r="R79" s="99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</row>
    <row r="80" spans="1:29" s="5" customFormat="1" ht="12.75" x14ac:dyDescent="0.2">
      <c r="A80" s="18">
        <f t="shared" si="3"/>
        <v>69</v>
      </c>
      <c r="B80" s="33">
        <v>44518</v>
      </c>
      <c r="C80" s="14" t="s">
        <v>25</v>
      </c>
      <c r="D80" s="15" t="s">
        <v>8</v>
      </c>
      <c r="E80" s="16" t="s">
        <v>236</v>
      </c>
      <c r="F80" s="53" t="s">
        <v>233</v>
      </c>
      <c r="G80" s="135" t="s">
        <v>11</v>
      </c>
      <c r="H80" s="136">
        <v>2</v>
      </c>
      <c r="I80" s="137">
        <v>1282.49</v>
      </c>
      <c r="J80" s="138">
        <f t="shared" si="2"/>
        <v>2564.98</v>
      </c>
      <c r="K80" s="79"/>
      <c r="L80" s="99"/>
      <c r="M80" s="99"/>
      <c r="N80" s="99"/>
      <c r="O80" s="99"/>
      <c r="P80" s="99"/>
      <c r="Q80" s="99"/>
      <c r="R80" s="9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</row>
    <row r="81" spans="1:29" s="5" customFormat="1" ht="25.5" x14ac:dyDescent="0.2">
      <c r="A81" s="18">
        <f t="shared" si="3"/>
        <v>70</v>
      </c>
      <c r="B81" s="33">
        <v>45308</v>
      </c>
      <c r="C81" s="14" t="s">
        <v>23</v>
      </c>
      <c r="D81" s="25" t="s">
        <v>40</v>
      </c>
      <c r="E81" s="16" t="s">
        <v>481</v>
      </c>
      <c r="F81" s="23" t="s">
        <v>482</v>
      </c>
      <c r="G81" s="135" t="s">
        <v>11</v>
      </c>
      <c r="H81" s="144">
        <v>10</v>
      </c>
      <c r="I81" s="137">
        <v>3720</v>
      </c>
      <c r="J81" s="138">
        <f t="shared" si="2"/>
        <v>37200</v>
      </c>
      <c r="K81" s="79"/>
      <c r="L81" s="99"/>
      <c r="M81" s="99"/>
      <c r="N81" s="99"/>
      <c r="O81" s="99"/>
      <c r="P81" s="99"/>
      <c r="Q81" s="99"/>
      <c r="R81" s="9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</row>
    <row r="82" spans="1:29" s="5" customFormat="1" ht="12.75" x14ac:dyDescent="0.2">
      <c r="A82" s="18">
        <f t="shared" si="3"/>
        <v>71</v>
      </c>
      <c r="B82" s="33">
        <v>45117</v>
      </c>
      <c r="C82" s="14" t="s">
        <v>25</v>
      </c>
      <c r="D82" s="15" t="s">
        <v>8</v>
      </c>
      <c r="E82" s="16" t="s">
        <v>395</v>
      </c>
      <c r="F82" s="53" t="s">
        <v>390</v>
      </c>
      <c r="G82" s="135" t="s">
        <v>11</v>
      </c>
      <c r="H82" s="136">
        <v>80</v>
      </c>
      <c r="I82" s="137">
        <v>98.56</v>
      </c>
      <c r="J82" s="138">
        <f t="shared" si="2"/>
        <v>7884.8</v>
      </c>
      <c r="K82" s="79"/>
      <c r="L82" s="99"/>
      <c r="M82" s="99"/>
      <c r="N82" s="99"/>
      <c r="O82" s="99"/>
      <c r="P82" s="99"/>
      <c r="Q82" s="99"/>
      <c r="R82" s="9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</row>
    <row r="83" spans="1:29" s="5" customFormat="1" ht="12.75" x14ac:dyDescent="0.2">
      <c r="A83" s="18">
        <f t="shared" si="3"/>
        <v>72</v>
      </c>
      <c r="B83" s="33">
        <v>44518</v>
      </c>
      <c r="C83" s="14" t="s">
        <v>7</v>
      </c>
      <c r="D83" s="15" t="s">
        <v>8</v>
      </c>
      <c r="E83" s="16" t="s">
        <v>221</v>
      </c>
      <c r="F83" s="48" t="s">
        <v>205</v>
      </c>
      <c r="G83" s="135" t="s">
        <v>11</v>
      </c>
      <c r="H83" s="136">
        <v>60</v>
      </c>
      <c r="I83" s="137">
        <v>93.46</v>
      </c>
      <c r="J83" s="138">
        <f t="shared" si="2"/>
        <v>5607.5999999999995</v>
      </c>
      <c r="K83" s="79"/>
      <c r="L83" s="99"/>
      <c r="M83" s="99"/>
      <c r="N83" s="99"/>
      <c r="O83" s="99"/>
      <c r="P83" s="99"/>
      <c r="Q83" s="99"/>
      <c r="R83" s="9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</row>
    <row r="84" spans="1:29" s="5" customFormat="1" ht="12.75" x14ac:dyDescent="0.2">
      <c r="A84" s="18">
        <f t="shared" si="3"/>
        <v>73</v>
      </c>
      <c r="B84" s="33">
        <v>44726</v>
      </c>
      <c r="C84" s="14" t="s">
        <v>25</v>
      </c>
      <c r="D84" s="15" t="s">
        <v>8</v>
      </c>
      <c r="E84" s="16" t="s">
        <v>273</v>
      </c>
      <c r="F84" s="23" t="s">
        <v>270</v>
      </c>
      <c r="G84" s="135" t="s">
        <v>11</v>
      </c>
      <c r="H84" s="136">
        <v>115</v>
      </c>
      <c r="I84" s="137">
        <v>153.4</v>
      </c>
      <c r="J84" s="138">
        <f t="shared" si="2"/>
        <v>17641</v>
      </c>
      <c r="K84" s="79"/>
      <c r="L84" s="99"/>
      <c r="M84" s="99"/>
      <c r="N84" s="99"/>
      <c r="O84" s="99"/>
      <c r="P84" s="99"/>
      <c r="Q84" s="99"/>
      <c r="R84" s="9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</row>
    <row r="85" spans="1:29" s="5" customFormat="1" ht="12.75" x14ac:dyDescent="0.2">
      <c r="A85" s="18">
        <f t="shared" si="3"/>
        <v>74</v>
      </c>
      <c r="B85" s="33">
        <v>44518</v>
      </c>
      <c r="C85" s="14" t="s">
        <v>25</v>
      </c>
      <c r="D85" s="15" t="s">
        <v>8</v>
      </c>
      <c r="E85" s="16" t="s">
        <v>218</v>
      </c>
      <c r="F85" s="48" t="s">
        <v>202</v>
      </c>
      <c r="G85" s="135" t="s">
        <v>11</v>
      </c>
      <c r="H85" s="136">
        <v>75</v>
      </c>
      <c r="I85" s="137">
        <v>59.68</v>
      </c>
      <c r="J85" s="138">
        <f t="shared" si="2"/>
        <v>4476</v>
      </c>
      <c r="K85" s="79"/>
      <c r="L85" s="99"/>
      <c r="M85" s="99"/>
      <c r="N85" s="99"/>
      <c r="O85" s="99"/>
      <c r="P85" s="99"/>
      <c r="Q85" s="99"/>
      <c r="R85" s="9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</row>
    <row r="86" spans="1:29" s="46" customFormat="1" ht="12.75" x14ac:dyDescent="0.2">
      <c r="A86" s="18">
        <f t="shared" si="3"/>
        <v>75</v>
      </c>
      <c r="B86" s="33">
        <v>44518</v>
      </c>
      <c r="C86" s="14" t="s">
        <v>7</v>
      </c>
      <c r="D86" s="15" t="s">
        <v>8</v>
      </c>
      <c r="E86" s="16" t="s">
        <v>223</v>
      </c>
      <c r="F86" s="48" t="s">
        <v>207</v>
      </c>
      <c r="G86" s="135" t="s">
        <v>11</v>
      </c>
      <c r="H86" s="136">
        <v>5</v>
      </c>
      <c r="I86" s="137">
        <v>44.04</v>
      </c>
      <c r="J86" s="138">
        <f t="shared" si="2"/>
        <v>220.2</v>
      </c>
      <c r="K86" s="143"/>
      <c r="L86" s="99"/>
      <c r="M86" s="99"/>
      <c r="N86" s="99"/>
      <c r="O86" s="99"/>
      <c r="P86" s="99"/>
      <c r="Q86" s="99"/>
      <c r="R86" s="99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</row>
    <row r="87" spans="1:29" s="5" customFormat="1" ht="12.75" x14ac:dyDescent="0.2">
      <c r="A87" s="18">
        <f t="shared" si="3"/>
        <v>76</v>
      </c>
      <c r="B87" s="33">
        <v>44537</v>
      </c>
      <c r="C87" s="14" t="s">
        <v>7</v>
      </c>
      <c r="D87" s="15" t="s">
        <v>8</v>
      </c>
      <c r="E87" s="16" t="s">
        <v>240</v>
      </c>
      <c r="F87" s="53" t="s">
        <v>239</v>
      </c>
      <c r="G87" s="135" t="s">
        <v>11</v>
      </c>
      <c r="H87" s="136">
        <v>2</v>
      </c>
      <c r="I87" s="137">
        <v>219.48</v>
      </c>
      <c r="J87" s="138">
        <f t="shared" si="2"/>
        <v>438.96</v>
      </c>
      <c r="K87" s="79"/>
      <c r="L87" s="99"/>
      <c r="M87" s="99"/>
      <c r="N87" s="99"/>
      <c r="O87" s="99"/>
      <c r="P87" s="99"/>
      <c r="Q87" s="99"/>
      <c r="R87" s="9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</row>
    <row r="88" spans="1:29" s="5" customFormat="1" ht="12.75" x14ac:dyDescent="0.2">
      <c r="A88" s="18">
        <f t="shared" si="3"/>
        <v>77</v>
      </c>
      <c r="B88" s="33">
        <v>44518</v>
      </c>
      <c r="C88" s="14" t="s">
        <v>7</v>
      </c>
      <c r="D88" s="15" t="s">
        <v>230</v>
      </c>
      <c r="E88" s="16" t="s">
        <v>214</v>
      </c>
      <c r="F88" s="48" t="s">
        <v>198</v>
      </c>
      <c r="G88" s="135" t="s">
        <v>11</v>
      </c>
      <c r="H88" s="136">
        <v>5</v>
      </c>
      <c r="I88" s="137">
        <v>254.88</v>
      </c>
      <c r="J88" s="138">
        <f t="shared" si="2"/>
        <v>1274.4000000000001</v>
      </c>
      <c r="K88" s="79"/>
      <c r="L88" s="99"/>
      <c r="M88" s="99"/>
      <c r="N88" s="99"/>
      <c r="O88" s="99"/>
      <c r="P88" s="99"/>
      <c r="Q88" s="99"/>
      <c r="R88" s="9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</row>
    <row r="89" spans="1:29" s="5" customFormat="1" ht="12.75" x14ac:dyDescent="0.2">
      <c r="A89" s="18">
        <f t="shared" si="3"/>
        <v>78</v>
      </c>
      <c r="B89" s="33">
        <v>44518</v>
      </c>
      <c r="C89" s="14" t="s">
        <v>7</v>
      </c>
      <c r="D89" s="15" t="s">
        <v>8</v>
      </c>
      <c r="E89" s="16" t="s">
        <v>224</v>
      </c>
      <c r="F89" s="48" t="s">
        <v>208</v>
      </c>
      <c r="G89" s="135" t="s">
        <v>11</v>
      </c>
      <c r="H89" s="136">
        <v>2</v>
      </c>
      <c r="I89" s="137">
        <v>169.92</v>
      </c>
      <c r="J89" s="138">
        <f t="shared" si="2"/>
        <v>339.84</v>
      </c>
      <c r="K89" s="79"/>
      <c r="L89" s="99"/>
      <c r="M89" s="99"/>
      <c r="N89" s="99"/>
      <c r="O89" s="99"/>
      <c r="P89" s="99"/>
      <c r="Q89" s="99"/>
      <c r="R89" s="9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</row>
    <row r="90" spans="1:29" s="5" customFormat="1" ht="12.75" x14ac:dyDescent="0.2">
      <c r="A90" s="18">
        <f t="shared" si="3"/>
        <v>79</v>
      </c>
      <c r="B90" s="33">
        <v>44000</v>
      </c>
      <c r="C90" s="14" t="s">
        <v>30</v>
      </c>
      <c r="D90" s="15" t="s">
        <v>8</v>
      </c>
      <c r="E90" s="16" t="s">
        <v>35</v>
      </c>
      <c r="F90" s="48" t="s">
        <v>36</v>
      </c>
      <c r="G90" s="135" t="s">
        <v>11</v>
      </c>
      <c r="H90" s="136">
        <v>4</v>
      </c>
      <c r="I90" s="137">
        <v>159.30000000000001</v>
      </c>
      <c r="J90" s="138">
        <f t="shared" si="2"/>
        <v>637.20000000000005</v>
      </c>
      <c r="K90" s="79"/>
      <c r="L90" s="99"/>
      <c r="M90" s="99"/>
      <c r="N90" s="99"/>
      <c r="O90" s="99"/>
      <c r="P90" s="99"/>
      <c r="Q90" s="99"/>
      <c r="R90" s="9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</row>
    <row r="91" spans="1:29" s="46" customFormat="1" ht="12.75" x14ac:dyDescent="0.2">
      <c r="A91" s="18">
        <f t="shared" si="3"/>
        <v>80</v>
      </c>
      <c r="B91" s="33">
        <v>44000</v>
      </c>
      <c r="C91" s="14" t="s">
        <v>30</v>
      </c>
      <c r="D91" s="15" t="s">
        <v>8</v>
      </c>
      <c r="E91" s="16" t="s">
        <v>33</v>
      </c>
      <c r="F91" s="48" t="s">
        <v>34</v>
      </c>
      <c r="G91" s="135" t="s">
        <v>11</v>
      </c>
      <c r="H91" s="136">
        <v>10</v>
      </c>
      <c r="I91" s="137">
        <v>165.2</v>
      </c>
      <c r="J91" s="138">
        <f t="shared" si="2"/>
        <v>1652</v>
      </c>
      <c r="K91" s="143"/>
      <c r="L91" s="99"/>
      <c r="M91" s="99"/>
      <c r="N91" s="99"/>
      <c r="O91" s="99"/>
      <c r="P91" s="99"/>
      <c r="Q91" s="99"/>
      <c r="R91" s="99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</row>
    <row r="92" spans="1:29" s="46" customFormat="1" ht="12.75" x14ac:dyDescent="0.2">
      <c r="A92" s="18">
        <f t="shared" si="3"/>
        <v>81</v>
      </c>
      <c r="B92" s="33">
        <v>44000</v>
      </c>
      <c r="C92" s="14" t="s">
        <v>30</v>
      </c>
      <c r="D92" s="15" t="s">
        <v>8</v>
      </c>
      <c r="E92" s="16" t="s">
        <v>31</v>
      </c>
      <c r="F92" s="48" t="s">
        <v>32</v>
      </c>
      <c r="G92" s="135" t="s">
        <v>11</v>
      </c>
      <c r="H92" s="136">
        <v>2</v>
      </c>
      <c r="I92" s="137">
        <v>224.2</v>
      </c>
      <c r="J92" s="138">
        <f t="shared" si="2"/>
        <v>448.4</v>
      </c>
      <c r="K92" s="143"/>
      <c r="L92" s="99"/>
      <c r="M92" s="99"/>
      <c r="N92" s="99"/>
      <c r="O92" s="99"/>
      <c r="P92" s="99"/>
      <c r="Q92" s="99"/>
      <c r="R92" s="99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  <c r="AC92" s="143"/>
    </row>
    <row r="93" spans="1:29" s="46" customFormat="1" ht="12.75" x14ac:dyDescent="0.2">
      <c r="A93" s="18">
        <f t="shared" si="3"/>
        <v>82</v>
      </c>
      <c r="B93" s="33">
        <v>44194</v>
      </c>
      <c r="C93" s="14" t="s">
        <v>25</v>
      </c>
      <c r="D93" s="15" t="s">
        <v>8</v>
      </c>
      <c r="E93" s="16" t="s">
        <v>48</v>
      </c>
      <c r="F93" s="48" t="s">
        <v>49</v>
      </c>
      <c r="G93" s="135" t="s">
        <v>11</v>
      </c>
      <c r="H93" s="136">
        <v>5</v>
      </c>
      <c r="I93" s="137">
        <v>1180</v>
      </c>
      <c r="J93" s="138">
        <f t="shared" si="2"/>
        <v>5900</v>
      </c>
      <c r="K93" s="143"/>
      <c r="L93" s="99"/>
      <c r="M93" s="99"/>
      <c r="N93" s="99"/>
      <c r="O93" s="99"/>
      <c r="P93" s="99"/>
      <c r="Q93" s="99"/>
      <c r="R93" s="99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  <c r="AC93" s="143"/>
    </row>
    <row r="94" spans="1:29" s="5" customFormat="1" ht="12.75" x14ac:dyDescent="0.2">
      <c r="A94" s="18">
        <f t="shared" si="3"/>
        <v>83</v>
      </c>
      <c r="B94" s="33">
        <v>45373</v>
      </c>
      <c r="C94" s="14" t="s">
        <v>7</v>
      </c>
      <c r="D94" s="25" t="s">
        <v>131</v>
      </c>
      <c r="E94" s="16" t="s">
        <v>534</v>
      </c>
      <c r="F94" s="23" t="s">
        <v>535</v>
      </c>
      <c r="G94" s="135" t="s">
        <v>11</v>
      </c>
      <c r="H94" s="144">
        <v>10</v>
      </c>
      <c r="I94" s="137">
        <v>433.06</v>
      </c>
      <c r="J94" s="138">
        <f t="shared" si="2"/>
        <v>4330.6000000000004</v>
      </c>
      <c r="K94" s="79"/>
      <c r="L94" s="99"/>
      <c r="M94" s="99"/>
      <c r="N94" s="99"/>
      <c r="O94" s="99"/>
      <c r="P94" s="99"/>
      <c r="Q94" s="99"/>
      <c r="R94" s="9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</row>
    <row r="95" spans="1:29" s="5" customFormat="1" ht="12.75" x14ac:dyDescent="0.2">
      <c r="A95" s="18">
        <f t="shared" si="3"/>
        <v>84</v>
      </c>
      <c r="B95" s="33">
        <v>45308</v>
      </c>
      <c r="C95" s="14" t="s">
        <v>7</v>
      </c>
      <c r="D95" s="25" t="s">
        <v>131</v>
      </c>
      <c r="E95" s="16" t="s">
        <v>393</v>
      </c>
      <c r="F95" s="23" t="s">
        <v>455</v>
      </c>
      <c r="G95" s="135" t="s">
        <v>11</v>
      </c>
      <c r="H95" s="144">
        <v>11</v>
      </c>
      <c r="I95" s="137">
        <v>258</v>
      </c>
      <c r="J95" s="138">
        <f t="shared" si="2"/>
        <v>2838</v>
      </c>
      <c r="K95" s="79"/>
      <c r="L95" s="99"/>
      <c r="M95" s="99"/>
      <c r="N95" s="99"/>
      <c r="O95" s="99"/>
      <c r="P95" s="99"/>
      <c r="Q95" s="99"/>
      <c r="R95" s="9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</row>
    <row r="96" spans="1:29" s="5" customFormat="1" ht="12.75" x14ac:dyDescent="0.2">
      <c r="A96" s="18">
        <f t="shared" si="3"/>
        <v>85</v>
      </c>
      <c r="B96" s="33">
        <v>45308</v>
      </c>
      <c r="C96" s="14" t="s">
        <v>7</v>
      </c>
      <c r="D96" s="25" t="s">
        <v>131</v>
      </c>
      <c r="E96" s="16" t="s">
        <v>456</v>
      </c>
      <c r="F96" s="23" t="s">
        <v>457</v>
      </c>
      <c r="G96" s="135" t="s">
        <v>11</v>
      </c>
      <c r="H96" s="144">
        <v>15</v>
      </c>
      <c r="I96" s="137">
        <v>552</v>
      </c>
      <c r="J96" s="138">
        <f t="shared" si="2"/>
        <v>8280</v>
      </c>
      <c r="K96" s="79"/>
      <c r="L96" s="99"/>
      <c r="M96" s="99"/>
      <c r="N96" s="99"/>
      <c r="O96" s="99"/>
      <c r="P96" s="99"/>
      <c r="Q96" s="99"/>
      <c r="R96" s="9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</row>
    <row r="97" spans="1:29" s="46" customFormat="1" ht="12.75" x14ac:dyDescent="0.2">
      <c r="A97" s="18">
        <f t="shared" si="3"/>
        <v>86</v>
      </c>
      <c r="B97" s="33">
        <v>45021</v>
      </c>
      <c r="C97" s="14" t="s">
        <v>23</v>
      </c>
      <c r="D97" s="15" t="s">
        <v>40</v>
      </c>
      <c r="E97" s="16" t="s">
        <v>356</v>
      </c>
      <c r="F97" s="53" t="s">
        <v>344</v>
      </c>
      <c r="G97" s="135" t="s">
        <v>17</v>
      </c>
      <c r="H97" s="136">
        <v>10</v>
      </c>
      <c r="I97" s="137">
        <v>259.60000000000002</v>
      </c>
      <c r="J97" s="138">
        <f t="shared" si="2"/>
        <v>2596</v>
      </c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  <c r="AC97" s="143"/>
    </row>
    <row r="98" spans="1:29" s="46" customFormat="1" ht="12.75" x14ac:dyDescent="0.2">
      <c r="A98" s="18">
        <f t="shared" si="3"/>
        <v>87</v>
      </c>
      <c r="B98" s="33">
        <v>45021</v>
      </c>
      <c r="C98" s="14" t="s">
        <v>23</v>
      </c>
      <c r="D98" s="15" t="s">
        <v>40</v>
      </c>
      <c r="E98" s="16" t="s">
        <v>355</v>
      </c>
      <c r="F98" s="53" t="s">
        <v>343</v>
      </c>
      <c r="G98" s="135" t="s">
        <v>17</v>
      </c>
      <c r="H98" s="136">
        <v>10</v>
      </c>
      <c r="I98" s="137">
        <v>239.99</v>
      </c>
      <c r="J98" s="138">
        <f t="shared" si="2"/>
        <v>2399.9</v>
      </c>
      <c r="K98" s="143"/>
      <c r="L98" s="99"/>
      <c r="M98" s="99"/>
      <c r="N98" s="99"/>
      <c r="O98" s="99"/>
      <c r="P98" s="99"/>
      <c r="Q98" s="99"/>
      <c r="R98" s="99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  <c r="AC98" s="143"/>
    </row>
    <row r="99" spans="1:29" s="46" customFormat="1" ht="12.75" x14ac:dyDescent="0.2">
      <c r="A99" s="18">
        <f t="shared" si="3"/>
        <v>88</v>
      </c>
      <c r="B99" s="33">
        <v>44442</v>
      </c>
      <c r="C99" s="14" t="s">
        <v>23</v>
      </c>
      <c r="D99" s="25" t="s">
        <v>40</v>
      </c>
      <c r="E99" s="16" t="s">
        <v>169</v>
      </c>
      <c r="F99" s="53" t="s">
        <v>756</v>
      </c>
      <c r="G99" s="135" t="s">
        <v>17</v>
      </c>
      <c r="H99" s="136">
        <v>5</v>
      </c>
      <c r="I99" s="137">
        <v>359.9</v>
      </c>
      <c r="J99" s="138">
        <f t="shared" si="2"/>
        <v>1799.5</v>
      </c>
      <c r="K99" s="143"/>
      <c r="L99" s="99"/>
      <c r="M99" s="99"/>
      <c r="N99" s="99"/>
      <c r="O99" s="99"/>
      <c r="P99" s="99"/>
      <c r="Q99" s="99"/>
      <c r="R99" s="99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  <c r="AC99" s="143"/>
    </row>
    <row r="100" spans="1:29" s="46" customFormat="1" ht="12.75" x14ac:dyDescent="0.2">
      <c r="A100" s="18">
        <f t="shared" si="3"/>
        <v>89</v>
      </c>
      <c r="B100" s="33">
        <v>45021</v>
      </c>
      <c r="C100" s="14" t="s">
        <v>23</v>
      </c>
      <c r="D100" s="25" t="s">
        <v>40</v>
      </c>
      <c r="E100" s="16" t="s">
        <v>333</v>
      </c>
      <c r="F100" s="23" t="s">
        <v>332</v>
      </c>
      <c r="G100" s="135" t="s">
        <v>17</v>
      </c>
      <c r="H100" s="136">
        <v>10</v>
      </c>
      <c r="I100" s="137">
        <v>444</v>
      </c>
      <c r="J100" s="138">
        <f t="shared" si="2"/>
        <v>4440</v>
      </c>
      <c r="K100" s="143"/>
      <c r="L100" s="99"/>
      <c r="M100" s="99"/>
      <c r="N100" s="99"/>
      <c r="O100" s="99"/>
      <c r="P100" s="99"/>
      <c r="Q100" s="99"/>
      <c r="R100" s="99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</row>
    <row r="101" spans="1:29" s="46" customFormat="1" ht="12.75" x14ac:dyDescent="0.2">
      <c r="A101" s="18">
        <f t="shared" si="3"/>
        <v>90</v>
      </c>
      <c r="B101" s="33">
        <v>45021</v>
      </c>
      <c r="C101" s="14" t="s">
        <v>23</v>
      </c>
      <c r="D101" s="25" t="s">
        <v>40</v>
      </c>
      <c r="E101" s="16" t="s">
        <v>168</v>
      </c>
      <c r="F101" s="53" t="s">
        <v>156</v>
      </c>
      <c r="G101" s="135" t="s">
        <v>17</v>
      </c>
      <c r="H101" s="136">
        <v>16</v>
      </c>
      <c r="I101" s="137">
        <v>576</v>
      </c>
      <c r="J101" s="138">
        <f t="shared" si="2"/>
        <v>9216</v>
      </c>
      <c r="K101" s="143"/>
      <c r="L101" s="99"/>
      <c r="M101" s="99"/>
      <c r="N101" s="99"/>
      <c r="O101" s="99"/>
      <c r="P101" s="99"/>
      <c r="Q101" s="99"/>
      <c r="R101" s="99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  <c r="AC101" s="143"/>
    </row>
    <row r="102" spans="1:29" s="46" customFormat="1" ht="12.75" x14ac:dyDescent="0.2">
      <c r="A102" s="18">
        <f t="shared" si="3"/>
        <v>91</v>
      </c>
      <c r="B102" s="33">
        <v>45645</v>
      </c>
      <c r="C102" s="14" t="s">
        <v>23</v>
      </c>
      <c r="D102" s="25" t="s">
        <v>40</v>
      </c>
      <c r="E102" s="16" t="s">
        <v>699</v>
      </c>
      <c r="F102" s="53" t="s">
        <v>698</v>
      </c>
      <c r="G102" s="135" t="s">
        <v>17</v>
      </c>
      <c r="H102" s="136">
        <v>10</v>
      </c>
      <c r="I102" s="137">
        <v>892.08</v>
      </c>
      <c r="J102" s="138">
        <f t="shared" si="2"/>
        <v>8920.8000000000011</v>
      </c>
      <c r="K102" s="143"/>
      <c r="L102" s="99"/>
      <c r="M102" s="99"/>
      <c r="N102" s="99"/>
      <c r="O102" s="99"/>
      <c r="P102" s="99"/>
      <c r="Q102" s="99"/>
      <c r="R102" s="99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</row>
    <row r="103" spans="1:29" s="46" customFormat="1" ht="12.75" x14ac:dyDescent="0.2">
      <c r="A103" s="18">
        <f t="shared" si="3"/>
        <v>92</v>
      </c>
      <c r="B103" s="33">
        <v>45308</v>
      </c>
      <c r="C103" s="47" t="s">
        <v>12</v>
      </c>
      <c r="D103" s="15" t="s">
        <v>8</v>
      </c>
      <c r="E103" s="16" t="s">
        <v>495</v>
      </c>
      <c r="F103" s="48" t="s">
        <v>496</v>
      </c>
      <c r="G103" s="135" t="s">
        <v>13</v>
      </c>
      <c r="H103" s="136">
        <v>10</v>
      </c>
      <c r="I103" s="137">
        <v>300</v>
      </c>
      <c r="J103" s="138">
        <f t="shared" si="2"/>
        <v>3000</v>
      </c>
      <c r="K103" s="143"/>
      <c r="L103" s="99"/>
      <c r="M103" s="99"/>
      <c r="N103" s="99"/>
      <c r="O103" s="99"/>
      <c r="P103" s="99"/>
      <c r="Q103" s="99"/>
      <c r="R103" s="99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  <c r="AC103" s="143"/>
    </row>
    <row r="104" spans="1:29" s="46" customFormat="1" ht="12.75" x14ac:dyDescent="0.2">
      <c r="A104" s="18">
        <f t="shared" si="3"/>
        <v>93</v>
      </c>
      <c r="B104" s="33">
        <v>45308</v>
      </c>
      <c r="C104" s="14" t="s">
        <v>30</v>
      </c>
      <c r="D104" s="25" t="s">
        <v>409</v>
      </c>
      <c r="E104" s="16" t="s">
        <v>396</v>
      </c>
      <c r="F104" s="23" t="s">
        <v>466</v>
      </c>
      <c r="G104" s="135" t="s">
        <v>11</v>
      </c>
      <c r="H104" s="144">
        <v>40</v>
      </c>
      <c r="I104" s="137">
        <v>36</v>
      </c>
      <c r="J104" s="138">
        <f t="shared" si="2"/>
        <v>1440</v>
      </c>
      <c r="K104" s="143"/>
      <c r="L104" s="99"/>
      <c r="M104" s="99"/>
      <c r="N104" s="99"/>
      <c r="O104" s="99"/>
      <c r="P104" s="99"/>
      <c r="Q104" s="99"/>
      <c r="R104" s="99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</row>
    <row r="105" spans="1:29" s="46" customFormat="1" ht="12.75" x14ac:dyDescent="0.2">
      <c r="A105" s="18">
        <f t="shared" si="3"/>
        <v>94</v>
      </c>
      <c r="B105" s="33">
        <v>45308</v>
      </c>
      <c r="C105" s="14" t="s">
        <v>30</v>
      </c>
      <c r="D105" s="25" t="s">
        <v>409</v>
      </c>
      <c r="E105" s="16" t="s">
        <v>395</v>
      </c>
      <c r="F105" s="23" t="s">
        <v>465</v>
      </c>
      <c r="G105" s="135" t="s">
        <v>11</v>
      </c>
      <c r="H105" s="144">
        <v>40</v>
      </c>
      <c r="I105" s="137">
        <v>43.19</v>
      </c>
      <c r="J105" s="138">
        <f t="shared" si="2"/>
        <v>1727.6</v>
      </c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</row>
    <row r="106" spans="1:29" s="5" customFormat="1" ht="12.75" x14ac:dyDescent="0.2">
      <c r="A106" s="18">
        <f t="shared" si="3"/>
        <v>95</v>
      </c>
      <c r="B106" s="33">
        <v>45308</v>
      </c>
      <c r="C106" s="14" t="s">
        <v>30</v>
      </c>
      <c r="D106" s="25" t="s">
        <v>409</v>
      </c>
      <c r="E106" s="16" t="s">
        <v>394</v>
      </c>
      <c r="F106" s="23" t="s">
        <v>464</v>
      </c>
      <c r="G106" s="135" t="s">
        <v>11</v>
      </c>
      <c r="H106" s="144">
        <v>40</v>
      </c>
      <c r="I106" s="137">
        <v>89.98</v>
      </c>
      <c r="J106" s="138">
        <f t="shared" si="2"/>
        <v>3599.2000000000003</v>
      </c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</row>
    <row r="107" spans="1:29" s="5" customFormat="1" ht="12.75" x14ac:dyDescent="0.2">
      <c r="A107" s="18">
        <f t="shared" si="3"/>
        <v>96</v>
      </c>
      <c r="B107" s="33">
        <v>44459</v>
      </c>
      <c r="C107" s="14" t="s">
        <v>39</v>
      </c>
      <c r="D107" s="25" t="s">
        <v>40</v>
      </c>
      <c r="E107" s="16" t="s">
        <v>144</v>
      </c>
      <c r="F107" s="48" t="s">
        <v>145</v>
      </c>
      <c r="G107" s="135" t="s">
        <v>13</v>
      </c>
      <c r="H107" s="136">
        <v>4</v>
      </c>
      <c r="I107" s="137">
        <v>1050</v>
      </c>
      <c r="J107" s="138">
        <f t="shared" si="2"/>
        <v>4200</v>
      </c>
      <c r="K107" s="79"/>
      <c r="L107" s="99"/>
      <c r="M107" s="99"/>
      <c r="N107" s="99"/>
      <c r="O107" s="99"/>
      <c r="P107" s="99"/>
      <c r="Q107" s="99"/>
      <c r="R107" s="9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</row>
    <row r="108" spans="1:29" s="5" customFormat="1" ht="12.75" x14ac:dyDescent="0.2">
      <c r="A108" s="18">
        <f t="shared" si="3"/>
        <v>97</v>
      </c>
      <c r="B108" s="33">
        <v>44459</v>
      </c>
      <c r="C108" s="14" t="s">
        <v>39</v>
      </c>
      <c r="D108" s="15">
        <v>99</v>
      </c>
      <c r="E108" s="16" t="s">
        <v>151</v>
      </c>
      <c r="F108" s="48" t="s">
        <v>152</v>
      </c>
      <c r="G108" s="135" t="s">
        <v>13</v>
      </c>
      <c r="H108" s="136">
        <v>2</v>
      </c>
      <c r="I108" s="137">
        <v>3640.3</v>
      </c>
      <c r="J108" s="138">
        <f t="shared" si="2"/>
        <v>7280.6</v>
      </c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</row>
    <row r="109" spans="1:29" s="5" customFormat="1" ht="12.75" x14ac:dyDescent="0.2">
      <c r="A109" s="18">
        <f t="shared" si="3"/>
        <v>98</v>
      </c>
      <c r="B109" s="33">
        <v>42853</v>
      </c>
      <c r="C109" s="14" t="s">
        <v>23</v>
      </c>
      <c r="D109" s="15" t="s">
        <v>24</v>
      </c>
      <c r="E109" s="16" t="s">
        <v>43</v>
      </c>
      <c r="F109" s="48" t="s">
        <v>44</v>
      </c>
      <c r="G109" s="135" t="s">
        <v>11</v>
      </c>
      <c r="H109" s="136">
        <v>20</v>
      </c>
      <c r="I109" s="137">
        <v>224.2</v>
      </c>
      <c r="J109" s="138">
        <f t="shared" si="2"/>
        <v>4484</v>
      </c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</row>
    <row r="110" spans="1:29" s="5" customFormat="1" ht="25.5" x14ac:dyDescent="0.2">
      <c r="A110" s="18">
        <f t="shared" si="3"/>
        <v>99</v>
      </c>
      <c r="B110" s="33">
        <v>44490</v>
      </c>
      <c r="C110" s="14" t="s">
        <v>23</v>
      </c>
      <c r="D110" s="25" t="s">
        <v>40</v>
      </c>
      <c r="E110" s="16" t="s">
        <v>190</v>
      </c>
      <c r="F110" s="53" t="s">
        <v>184</v>
      </c>
      <c r="G110" s="135" t="s">
        <v>11</v>
      </c>
      <c r="H110" s="136">
        <v>17</v>
      </c>
      <c r="I110" s="137">
        <v>106.2</v>
      </c>
      <c r="J110" s="138">
        <f t="shared" si="2"/>
        <v>1805.4</v>
      </c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</row>
    <row r="111" spans="1:29" s="5" customFormat="1" ht="25.5" x14ac:dyDescent="0.2">
      <c r="A111" s="18">
        <f t="shared" si="3"/>
        <v>100</v>
      </c>
      <c r="B111" s="33">
        <v>44490</v>
      </c>
      <c r="C111" s="14" t="s">
        <v>23</v>
      </c>
      <c r="D111" s="25" t="s">
        <v>40</v>
      </c>
      <c r="E111" s="16" t="s">
        <v>189</v>
      </c>
      <c r="F111" s="53" t="s">
        <v>183</v>
      </c>
      <c r="G111" s="135" t="s">
        <v>11</v>
      </c>
      <c r="H111" s="136">
        <v>11</v>
      </c>
      <c r="I111" s="137">
        <v>59</v>
      </c>
      <c r="J111" s="138">
        <f t="shared" si="2"/>
        <v>649</v>
      </c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</row>
    <row r="112" spans="1:29" s="5" customFormat="1" ht="25.5" x14ac:dyDescent="0.2">
      <c r="A112" s="18">
        <f t="shared" si="3"/>
        <v>101</v>
      </c>
      <c r="B112" s="33">
        <v>44490</v>
      </c>
      <c r="C112" s="14" t="s">
        <v>23</v>
      </c>
      <c r="D112" s="25" t="s">
        <v>40</v>
      </c>
      <c r="E112" s="16" t="s">
        <v>188</v>
      </c>
      <c r="F112" s="53" t="s">
        <v>182</v>
      </c>
      <c r="G112" s="135" t="s">
        <v>11</v>
      </c>
      <c r="H112" s="136">
        <v>15</v>
      </c>
      <c r="I112" s="137">
        <v>253.7</v>
      </c>
      <c r="J112" s="138">
        <f t="shared" si="2"/>
        <v>3805.5</v>
      </c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</row>
    <row r="113" spans="1:29" s="5" customFormat="1" ht="12.75" x14ac:dyDescent="0.2">
      <c r="A113" s="18">
        <f t="shared" si="3"/>
        <v>102</v>
      </c>
      <c r="B113" s="33">
        <v>45308</v>
      </c>
      <c r="C113" s="14" t="s">
        <v>23</v>
      </c>
      <c r="D113" s="25" t="s">
        <v>230</v>
      </c>
      <c r="E113" s="16" t="s">
        <v>397</v>
      </c>
      <c r="F113" s="23" t="s">
        <v>467</v>
      </c>
      <c r="G113" s="135" t="s">
        <v>11</v>
      </c>
      <c r="H113" s="144">
        <v>40</v>
      </c>
      <c r="I113" s="137">
        <v>21.59</v>
      </c>
      <c r="J113" s="138">
        <f t="shared" si="2"/>
        <v>863.6</v>
      </c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</row>
    <row r="114" spans="1:29" s="5" customFormat="1" ht="12.75" x14ac:dyDescent="0.2">
      <c r="A114" s="18">
        <f t="shared" si="3"/>
        <v>103</v>
      </c>
      <c r="B114" s="33">
        <v>45308</v>
      </c>
      <c r="C114" s="14" t="s">
        <v>23</v>
      </c>
      <c r="D114" s="25" t="s">
        <v>230</v>
      </c>
      <c r="E114" s="16" t="s">
        <v>399</v>
      </c>
      <c r="F114" s="23" t="s">
        <v>469</v>
      </c>
      <c r="G114" s="135" t="s">
        <v>11</v>
      </c>
      <c r="H114" s="144">
        <v>40</v>
      </c>
      <c r="I114" s="137">
        <v>30</v>
      </c>
      <c r="J114" s="138">
        <f t="shared" si="2"/>
        <v>1200</v>
      </c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</row>
    <row r="115" spans="1:29" s="5" customFormat="1" ht="12.75" x14ac:dyDescent="0.2">
      <c r="A115" s="18">
        <f t="shared" si="3"/>
        <v>104</v>
      </c>
      <c r="B115" s="33">
        <v>45308</v>
      </c>
      <c r="C115" s="14" t="s">
        <v>23</v>
      </c>
      <c r="D115" s="25" t="s">
        <v>230</v>
      </c>
      <c r="E115" s="16" t="s">
        <v>398</v>
      </c>
      <c r="F115" s="23" t="s">
        <v>468</v>
      </c>
      <c r="G115" s="135" t="s">
        <v>11</v>
      </c>
      <c r="H115" s="144">
        <v>40</v>
      </c>
      <c r="I115" s="137">
        <v>62.39</v>
      </c>
      <c r="J115" s="138">
        <f t="shared" si="2"/>
        <v>2495.6</v>
      </c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</row>
    <row r="116" spans="1:29" s="5" customFormat="1" ht="12.75" x14ac:dyDescent="0.2">
      <c r="A116" s="18">
        <f t="shared" si="3"/>
        <v>105</v>
      </c>
      <c r="B116" s="33">
        <v>44824</v>
      </c>
      <c r="C116" s="14" t="s">
        <v>23</v>
      </c>
      <c r="D116" s="15" t="s">
        <v>40</v>
      </c>
      <c r="E116" s="16" t="s">
        <v>278</v>
      </c>
      <c r="F116" s="53" t="s">
        <v>274</v>
      </c>
      <c r="G116" s="135" t="s">
        <v>11</v>
      </c>
      <c r="H116" s="136">
        <v>380</v>
      </c>
      <c r="I116" s="137">
        <v>55.9</v>
      </c>
      <c r="J116" s="138">
        <f t="shared" si="2"/>
        <v>21242</v>
      </c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</row>
    <row r="117" spans="1:29" s="5" customFormat="1" ht="12.75" x14ac:dyDescent="0.2">
      <c r="A117" s="18">
        <f t="shared" si="3"/>
        <v>106</v>
      </c>
      <c r="B117" s="33">
        <v>44824</v>
      </c>
      <c r="C117" s="14" t="s">
        <v>23</v>
      </c>
      <c r="D117" s="15" t="s">
        <v>40</v>
      </c>
      <c r="E117" s="16" t="s">
        <v>279</v>
      </c>
      <c r="F117" s="53" t="s">
        <v>275</v>
      </c>
      <c r="G117" s="135" t="s">
        <v>11</v>
      </c>
      <c r="H117" s="136">
        <v>380</v>
      </c>
      <c r="I117" s="137">
        <v>98.8</v>
      </c>
      <c r="J117" s="138">
        <f t="shared" si="2"/>
        <v>37544</v>
      </c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</row>
    <row r="118" spans="1:29" s="5" customFormat="1" ht="12.75" x14ac:dyDescent="0.2">
      <c r="A118" s="18">
        <f t="shared" si="3"/>
        <v>107</v>
      </c>
      <c r="B118" s="33">
        <v>44907</v>
      </c>
      <c r="C118" s="14" t="s">
        <v>25</v>
      </c>
      <c r="D118" s="15" t="s">
        <v>8</v>
      </c>
      <c r="E118" s="16" t="s">
        <v>297</v>
      </c>
      <c r="F118" s="23" t="s">
        <v>295</v>
      </c>
      <c r="G118" s="135" t="s">
        <v>11</v>
      </c>
      <c r="H118" s="136">
        <v>5</v>
      </c>
      <c r="I118" s="137">
        <v>12.98</v>
      </c>
      <c r="J118" s="138">
        <f t="shared" si="2"/>
        <v>64.900000000000006</v>
      </c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</row>
    <row r="119" spans="1:29" s="5" customFormat="1" ht="12.75" x14ac:dyDescent="0.2">
      <c r="A119" s="18">
        <f t="shared" si="3"/>
        <v>108</v>
      </c>
      <c r="B119" s="33">
        <v>44490</v>
      </c>
      <c r="C119" s="14" t="s">
        <v>23</v>
      </c>
      <c r="D119" s="25" t="s">
        <v>40</v>
      </c>
      <c r="E119" s="16" t="s">
        <v>191</v>
      </c>
      <c r="F119" s="53" t="s">
        <v>185</v>
      </c>
      <c r="G119" s="135" t="s">
        <v>11</v>
      </c>
      <c r="H119" s="136">
        <v>2</v>
      </c>
      <c r="I119" s="137">
        <v>135.69999999999999</v>
      </c>
      <c r="J119" s="138">
        <f t="shared" si="2"/>
        <v>271.39999999999998</v>
      </c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</row>
    <row r="120" spans="1:29" s="5" customFormat="1" ht="12.75" x14ac:dyDescent="0.2">
      <c r="A120" s="18">
        <f t="shared" si="3"/>
        <v>109</v>
      </c>
      <c r="B120" s="33">
        <v>44490</v>
      </c>
      <c r="C120" s="14" t="s">
        <v>23</v>
      </c>
      <c r="D120" s="25" t="s">
        <v>40</v>
      </c>
      <c r="E120" s="16" t="s">
        <v>192</v>
      </c>
      <c r="F120" s="53" t="s">
        <v>186</v>
      </c>
      <c r="G120" s="135" t="s">
        <v>11</v>
      </c>
      <c r="H120" s="136">
        <v>2</v>
      </c>
      <c r="I120" s="137">
        <v>59</v>
      </c>
      <c r="J120" s="138">
        <f t="shared" si="2"/>
        <v>118</v>
      </c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</row>
    <row r="121" spans="1:29" s="5" customFormat="1" ht="12.75" x14ac:dyDescent="0.2">
      <c r="A121" s="18">
        <f t="shared" si="3"/>
        <v>110</v>
      </c>
      <c r="B121" s="33">
        <v>45021</v>
      </c>
      <c r="C121" s="14" t="s">
        <v>25</v>
      </c>
      <c r="D121" s="15" t="s">
        <v>8</v>
      </c>
      <c r="E121" s="16" t="s">
        <v>350</v>
      </c>
      <c r="F121" s="53" t="s">
        <v>338</v>
      </c>
      <c r="G121" s="135" t="s">
        <v>11</v>
      </c>
      <c r="H121" s="136">
        <v>70</v>
      </c>
      <c r="I121" s="137">
        <v>155.25</v>
      </c>
      <c r="J121" s="138">
        <f t="shared" si="2"/>
        <v>10867.5</v>
      </c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</row>
    <row r="122" spans="1:29" s="5" customFormat="1" ht="12.75" x14ac:dyDescent="0.2">
      <c r="A122" s="18">
        <f t="shared" si="3"/>
        <v>111</v>
      </c>
      <c r="B122" s="33">
        <v>44447</v>
      </c>
      <c r="C122" s="14" t="s">
        <v>23</v>
      </c>
      <c r="D122" s="25" t="s">
        <v>40</v>
      </c>
      <c r="E122" s="16" t="s">
        <v>178</v>
      </c>
      <c r="F122" s="53" t="s">
        <v>165</v>
      </c>
      <c r="G122" s="135" t="s">
        <v>11</v>
      </c>
      <c r="H122" s="136">
        <v>8</v>
      </c>
      <c r="I122" s="137">
        <v>973.5</v>
      </c>
      <c r="J122" s="138">
        <f t="shared" si="2"/>
        <v>7788</v>
      </c>
      <c r="K122" s="79"/>
      <c r="L122" s="99"/>
      <c r="M122" s="99"/>
      <c r="N122" s="99"/>
      <c r="O122" s="99"/>
      <c r="P122" s="99"/>
      <c r="Q122" s="99"/>
      <c r="R122" s="9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</row>
    <row r="123" spans="1:29" s="5" customFormat="1" ht="12.75" x14ac:dyDescent="0.2">
      <c r="A123" s="18">
        <f t="shared" si="3"/>
        <v>112</v>
      </c>
      <c r="B123" s="33">
        <v>45021</v>
      </c>
      <c r="C123" s="14" t="s">
        <v>25</v>
      </c>
      <c r="D123" s="15" t="s">
        <v>8</v>
      </c>
      <c r="E123" s="16" t="s">
        <v>347</v>
      </c>
      <c r="F123" s="53" t="s">
        <v>335</v>
      </c>
      <c r="G123" s="135" t="s">
        <v>11</v>
      </c>
      <c r="H123" s="136">
        <v>300</v>
      </c>
      <c r="I123" s="137">
        <v>72</v>
      </c>
      <c r="J123" s="138">
        <f t="shared" si="2"/>
        <v>21600</v>
      </c>
      <c r="K123" s="79"/>
      <c r="L123" s="99"/>
      <c r="M123" s="99"/>
      <c r="N123" s="99"/>
      <c r="O123" s="99"/>
      <c r="P123" s="99"/>
      <c r="Q123" s="99"/>
      <c r="R123" s="9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</row>
    <row r="124" spans="1:29" s="5" customFormat="1" ht="12.75" x14ac:dyDescent="0.2">
      <c r="A124" s="18">
        <f t="shared" si="3"/>
        <v>113</v>
      </c>
      <c r="B124" s="33">
        <v>45021</v>
      </c>
      <c r="C124" s="14" t="s">
        <v>25</v>
      </c>
      <c r="D124" s="15" t="s">
        <v>8</v>
      </c>
      <c r="E124" s="16" t="s">
        <v>346</v>
      </c>
      <c r="F124" s="53" t="s">
        <v>334</v>
      </c>
      <c r="G124" s="135" t="s">
        <v>11</v>
      </c>
      <c r="H124" s="136">
        <v>300</v>
      </c>
      <c r="I124" s="137">
        <v>72</v>
      </c>
      <c r="J124" s="138">
        <f t="shared" si="2"/>
        <v>21600</v>
      </c>
      <c r="K124" s="79"/>
      <c r="L124" s="99"/>
      <c r="M124" s="99"/>
      <c r="N124" s="99"/>
      <c r="O124" s="99"/>
      <c r="P124" s="99"/>
      <c r="Q124" s="99"/>
      <c r="R124" s="9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</row>
    <row r="125" spans="1:29" s="5" customFormat="1" ht="12.75" x14ac:dyDescent="0.2">
      <c r="A125" s="18">
        <f t="shared" si="3"/>
        <v>114</v>
      </c>
      <c r="B125" s="33">
        <v>45021</v>
      </c>
      <c r="C125" s="14" t="s">
        <v>25</v>
      </c>
      <c r="D125" s="15" t="s">
        <v>8</v>
      </c>
      <c r="E125" s="16" t="s">
        <v>349</v>
      </c>
      <c r="F125" s="53" t="s">
        <v>337</v>
      </c>
      <c r="G125" s="135" t="s">
        <v>11</v>
      </c>
      <c r="H125" s="136">
        <v>300</v>
      </c>
      <c r="I125" s="137">
        <v>72</v>
      </c>
      <c r="J125" s="138">
        <f t="shared" si="2"/>
        <v>21600</v>
      </c>
      <c r="K125" s="79"/>
      <c r="L125" s="99"/>
      <c r="M125" s="99"/>
      <c r="N125" s="99"/>
      <c r="O125" s="99"/>
      <c r="P125" s="99"/>
      <c r="Q125" s="99"/>
      <c r="R125" s="9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</row>
    <row r="126" spans="1:29" s="5" customFormat="1" ht="12.75" x14ac:dyDescent="0.2">
      <c r="A126" s="18">
        <f t="shared" si="3"/>
        <v>115</v>
      </c>
      <c r="B126" s="33">
        <v>45021</v>
      </c>
      <c r="C126" s="14" t="s">
        <v>25</v>
      </c>
      <c r="D126" s="15" t="s">
        <v>8</v>
      </c>
      <c r="E126" s="16" t="s">
        <v>348</v>
      </c>
      <c r="F126" s="53" t="s">
        <v>336</v>
      </c>
      <c r="G126" s="135" t="s">
        <v>11</v>
      </c>
      <c r="H126" s="136">
        <v>300</v>
      </c>
      <c r="I126" s="137">
        <v>72</v>
      </c>
      <c r="J126" s="138">
        <f t="shared" si="2"/>
        <v>21600</v>
      </c>
      <c r="K126" s="79"/>
      <c r="L126" s="99"/>
      <c r="M126" s="99"/>
      <c r="N126" s="99"/>
      <c r="O126" s="99"/>
      <c r="P126" s="99"/>
      <c r="Q126" s="99"/>
      <c r="R126" s="9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</row>
    <row r="127" spans="1:29" s="5" customFormat="1" ht="12.75" x14ac:dyDescent="0.2">
      <c r="A127" s="18">
        <f t="shared" si="3"/>
        <v>116</v>
      </c>
      <c r="B127" s="33">
        <v>45645</v>
      </c>
      <c r="C127" s="14" t="s">
        <v>23</v>
      </c>
      <c r="D127" s="25" t="s">
        <v>40</v>
      </c>
      <c r="E127" s="16" t="s">
        <v>697</v>
      </c>
      <c r="F127" s="53" t="s">
        <v>696</v>
      </c>
      <c r="G127" s="135" t="s">
        <v>11</v>
      </c>
      <c r="H127" s="136">
        <v>80</v>
      </c>
      <c r="I127" s="137">
        <v>191.05</v>
      </c>
      <c r="J127" s="138">
        <f t="shared" si="2"/>
        <v>15284</v>
      </c>
      <c r="K127" s="79"/>
      <c r="L127" s="99"/>
      <c r="M127" s="99"/>
      <c r="N127" s="99"/>
      <c r="O127" s="99"/>
      <c r="P127" s="99"/>
      <c r="Q127" s="99"/>
      <c r="R127" s="9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</row>
    <row r="128" spans="1:29" s="5" customFormat="1" ht="25.5" x14ac:dyDescent="0.2">
      <c r="A128" s="18">
        <f t="shared" si="3"/>
        <v>117</v>
      </c>
      <c r="B128" s="33">
        <v>45645</v>
      </c>
      <c r="C128" s="14" t="s">
        <v>23</v>
      </c>
      <c r="D128" s="25" t="s">
        <v>40</v>
      </c>
      <c r="E128" s="16" t="s">
        <v>695</v>
      </c>
      <c r="F128" s="53" t="s">
        <v>694</v>
      </c>
      <c r="G128" s="135" t="s">
        <v>11</v>
      </c>
      <c r="H128" s="136">
        <v>75</v>
      </c>
      <c r="I128" s="137">
        <v>151.33000000000001</v>
      </c>
      <c r="J128" s="138">
        <f t="shared" si="2"/>
        <v>11349.750000000002</v>
      </c>
      <c r="K128" s="79"/>
      <c r="L128" s="99"/>
      <c r="M128" s="99"/>
      <c r="N128" s="99"/>
      <c r="O128" s="99"/>
      <c r="P128" s="99"/>
      <c r="Q128" s="99"/>
      <c r="R128" s="9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</row>
    <row r="129" spans="1:29" s="5" customFormat="1" ht="12.75" x14ac:dyDescent="0.2">
      <c r="A129" s="18">
        <f t="shared" si="3"/>
        <v>118</v>
      </c>
      <c r="B129" s="33">
        <v>42850</v>
      </c>
      <c r="C129" s="14" t="s">
        <v>25</v>
      </c>
      <c r="D129" s="15" t="s">
        <v>8</v>
      </c>
      <c r="E129" s="16" t="s">
        <v>54</v>
      </c>
      <c r="F129" s="48" t="s">
        <v>55</v>
      </c>
      <c r="G129" s="135" t="s">
        <v>11</v>
      </c>
      <c r="H129" s="136">
        <v>7</v>
      </c>
      <c r="I129" s="137">
        <v>2945</v>
      </c>
      <c r="J129" s="138">
        <f t="shared" si="2"/>
        <v>20615</v>
      </c>
      <c r="K129" s="79"/>
      <c r="L129" s="99"/>
      <c r="M129" s="99"/>
      <c r="N129" s="99"/>
      <c r="O129" s="99"/>
      <c r="P129" s="99"/>
      <c r="Q129" s="99"/>
      <c r="R129" s="9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</row>
    <row r="130" spans="1:29" s="5" customFormat="1" ht="25.5" x14ac:dyDescent="0.2">
      <c r="A130" s="18">
        <f t="shared" si="3"/>
        <v>119</v>
      </c>
      <c r="B130" s="33">
        <v>43661</v>
      </c>
      <c r="C130" s="14" t="s">
        <v>25</v>
      </c>
      <c r="D130" s="15" t="s">
        <v>8</v>
      </c>
      <c r="E130" s="16" t="s">
        <v>52</v>
      </c>
      <c r="F130" s="48" t="s">
        <v>53</v>
      </c>
      <c r="G130" s="135" t="s">
        <v>11</v>
      </c>
      <c r="H130" s="136">
        <v>3</v>
      </c>
      <c r="I130" s="137">
        <v>4248</v>
      </c>
      <c r="J130" s="138">
        <f t="shared" si="2"/>
        <v>12744</v>
      </c>
      <c r="K130" s="79"/>
      <c r="L130" s="99"/>
      <c r="M130" s="99"/>
      <c r="N130" s="99"/>
      <c r="O130" s="99"/>
      <c r="P130" s="99"/>
      <c r="Q130" s="99"/>
      <c r="R130" s="9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</row>
    <row r="131" spans="1:29" s="5" customFormat="1" ht="12.75" x14ac:dyDescent="0.2">
      <c r="A131" s="18">
        <f t="shared" si="3"/>
        <v>120</v>
      </c>
      <c r="B131" s="33">
        <v>44194</v>
      </c>
      <c r="C131" s="14" t="s">
        <v>25</v>
      </c>
      <c r="D131" s="15" t="s">
        <v>8</v>
      </c>
      <c r="E131" s="16" t="s">
        <v>46</v>
      </c>
      <c r="F131" s="48" t="s">
        <v>47</v>
      </c>
      <c r="G131" s="135" t="s">
        <v>11</v>
      </c>
      <c r="H131" s="136">
        <v>9</v>
      </c>
      <c r="I131" s="137">
        <v>349.99</v>
      </c>
      <c r="J131" s="138">
        <f t="shared" si="2"/>
        <v>3149.91</v>
      </c>
      <c r="K131" s="79"/>
      <c r="L131" s="99"/>
      <c r="M131" s="99"/>
      <c r="N131" s="99"/>
      <c r="O131" s="99"/>
      <c r="P131" s="99"/>
      <c r="Q131" s="99"/>
      <c r="R131" s="9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</row>
    <row r="132" spans="1:29" s="5" customFormat="1" ht="12.75" x14ac:dyDescent="0.2">
      <c r="A132" s="18">
        <f t="shared" si="3"/>
        <v>121</v>
      </c>
      <c r="B132" s="33">
        <v>45308</v>
      </c>
      <c r="C132" s="14" t="s">
        <v>30</v>
      </c>
      <c r="D132" s="25" t="s">
        <v>8</v>
      </c>
      <c r="E132" s="16" t="s">
        <v>491</v>
      </c>
      <c r="F132" s="23" t="s">
        <v>492</v>
      </c>
      <c r="G132" s="135" t="s">
        <v>11</v>
      </c>
      <c r="H132" s="144">
        <v>15</v>
      </c>
      <c r="I132" s="137">
        <v>354</v>
      </c>
      <c r="J132" s="138">
        <f t="shared" si="2"/>
        <v>5310</v>
      </c>
      <c r="K132" s="79"/>
      <c r="L132" s="99"/>
      <c r="M132" s="99"/>
      <c r="N132" s="99"/>
      <c r="O132" s="99"/>
      <c r="P132" s="99"/>
      <c r="Q132" s="99"/>
      <c r="R132" s="9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</row>
    <row r="133" spans="1:29" s="5" customFormat="1" ht="12.75" x14ac:dyDescent="0.2">
      <c r="A133" s="18">
        <f t="shared" si="3"/>
        <v>122</v>
      </c>
      <c r="B133" s="33">
        <v>45308</v>
      </c>
      <c r="C133" s="14" t="s">
        <v>30</v>
      </c>
      <c r="D133" s="25" t="s">
        <v>8</v>
      </c>
      <c r="E133" s="16" t="s">
        <v>493</v>
      </c>
      <c r="F133" s="23" t="s">
        <v>494</v>
      </c>
      <c r="G133" s="135" t="s">
        <v>11</v>
      </c>
      <c r="H133" s="144">
        <v>15</v>
      </c>
      <c r="I133" s="137">
        <v>1917.54</v>
      </c>
      <c r="J133" s="138">
        <f t="shared" si="2"/>
        <v>28763.1</v>
      </c>
      <c r="K133" s="79"/>
      <c r="L133" s="99"/>
      <c r="M133" s="99"/>
      <c r="N133" s="99"/>
      <c r="O133" s="99"/>
      <c r="P133" s="99"/>
      <c r="Q133" s="99"/>
      <c r="R133" s="9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</row>
    <row r="134" spans="1:29" s="5" customFormat="1" ht="12.75" x14ac:dyDescent="0.2">
      <c r="A134" s="18">
        <f t="shared" si="3"/>
        <v>123</v>
      </c>
      <c r="B134" s="33">
        <v>44000</v>
      </c>
      <c r="C134" s="14" t="s">
        <v>23</v>
      </c>
      <c r="D134" s="15" t="s">
        <v>24</v>
      </c>
      <c r="E134" s="16" t="s">
        <v>50</v>
      </c>
      <c r="F134" s="48" t="s">
        <v>51</v>
      </c>
      <c r="G134" s="135" t="s">
        <v>11</v>
      </c>
      <c r="H134" s="136">
        <v>4</v>
      </c>
      <c r="I134" s="145">
        <v>944</v>
      </c>
      <c r="J134" s="138">
        <f t="shared" si="2"/>
        <v>3776</v>
      </c>
      <c r="K134" s="79"/>
      <c r="L134" s="99"/>
      <c r="M134" s="99"/>
      <c r="N134" s="99"/>
      <c r="O134" s="99"/>
      <c r="P134" s="99"/>
      <c r="Q134" s="99"/>
      <c r="R134" s="9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</row>
    <row r="135" spans="1:29" s="5" customFormat="1" ht="12.75" x14ac:dyDescent="0.2">
      <c r="A135" s="18">
        <f t="shared" si="3"/>
        <v>124</v>
      </c>
      <c r="B135" s="33">
        <v>45308</v>
      </c>
      <c r="C135" s="14" t="s">
        <v>30</v>
      </c>
      <c r="D135" s="25" t="s">
        <v>8</v>
      </c>
      <c r="E135" s="16" t="s">
        <v>477</v>
      </c>
      <c r="F135" s="23" t="s">
        <v>478</v>
      </c>
      <c r="G135" s="135" t="s">
        <v>11</v>
      </c>
      <c r="H135" s="144">
        <v>30</v>
      </c>
      <c r="I135" s="137">
        <v>101.99</v>
      </c>
      <c r="J135" s="138">
        <f t="shared" si="2"/>
        <v>3059.7</v>
      </c>
      <c r="K135" s="79"/>
      <c r="L135" s="99"/>
      <c r="M135" s="99"/>
      <c r="N135" s="99"/>
      <c r="O135" s="99"/>
      <c r="P135" s="99"/>
      <c r="Q135" s="99"/>
      <c r="R135" s="9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</row>
    <row r="136" spans="1:29" s="5" customFormat="1" ht="12.75" x14ac:dyDescent="0.2">
      <c r="A136" s="18">
        <f t="shared" si="3"/>
        <v>125</v>
      </c>
      <c r="B136" s="33">
        <v>44459</v>
      </c>
      <c r="C136" s="14" t="s">
        <v>39</v>
      </c>
      <c r="D136" s="15">
        <v>99</v>
      </c>
      <c r="E136" s="16" t="s">
        <v>147</v>
      </c>
      <c r="F136" s="48" t="s">
        <v>148</v>
      </c>
      <c r="G136" s="135" t="s">
        <v>13</v>
      </c>
      <c r="H136" s="136">
        <v>3</v>
      </c>
      <c r="I136" s="137">
        <v>961.66</v>
      </c>
      <c r="J136" s="138">
        <f t="shared" si="2"/>
        <v>2884.98</v>
      </c>
      <c r="K136" s="79"/>
      <c r="L136" s="99"/>
      <c r="M136" s="99"/>
      <c r="N136" s="99"/>
      <c r="O136" s="99"/>
      <c r="P136" s="99"/>
      <c r="Q136" s="99"/>
      <c r="R136" s="9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</row>
    <row r="137" spans="1:29" s="5" customFormat="1" ht="12.75" x14ac:dyDescent="0.2">
      <c r="A137" s="18">
        <f t="shared" si="3"/>
        <v>126</v>
      </c>
      <c r="B137" s="33">
        <v>44824</v>
      </c>
      <c r="C137" s="14" t="s">
        <v>23</v>
      </c>
      <c r="D137" s="15" t="s">
        <v>230</v>
      </c>
      <c r="E137" s="16" t="s">
        <v>280</v>
      </c>
      <c r="F137" s="53" t="s">
        <v>276</v>
      </c>
      <c r="G137" s="135" t="s">
        <v>11</v>
      </c>
      <c r="H137" s="136">
        <v>300</v>
      </c>
      <c r="I137" s="137">
        <v>336.3</v>
      </c>
      <c r="J137" s="138">
        <f t="shared" si="2"/>
        <v>100890</v>
      </c>
      <c r="K137" s="79"/>
      <c r="L137" s="99"/>
      <c r="M137" s="99"/>
      <c r="N137" s="99"/>
      <c r="O137" s="99"/>
      <c r="P137" s="99"/>
      <c r="Q137" s="99"/>
      <c r="R137" s="9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</row>
    <row r="138" spans="1:29" s="5" customFormat="1" ht="12.75" x14ac:dyDescent="0.2">
      <c r="A138" s="18">
        <f t="shared" si="3"/>
        <v>127</v>
      </c>
      <c r="B138" s="33">
        <v>45645</v>
      </c>
      <c r="C138" s="14" t="s">
        <v>23</v>
      </c>
      <c r="D138" s="15" t="s">
        <v>40</v>
      </c>
      <c r="E138" s="16" t="s">
        <v>693</v>
      </c>
      <c r="F138" s="53" t="s">
        <v>692</v>
      </c>
      <c r="G138" s="135" t="s">
        <v>11</v>
      </c>
      <c r="H138" s="136">
        <v>10</v>
      </c>
      <c r="I138" s="137">
        <v>933.49</v>
      </c>
      <c r="J138" s="138">
        <f t="shared" si="2"/>
        <v>9334.9</v>
      </c>
      <c r="K138" s="79"/>
      <c r="L138" s="99"/>
      <c r="M138" s="99"/>
      <c r="N138" s="99"/>
      <c r="O138" s="99"/>
      <c r="P138" s="99"/>
      <c r="Q138" s="99"/>
      <c r="R138" s="9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</row>
    <row r="139" spans="1:29" s="5" customFormat="1" ht="12.75" x14ac:dyDescent="0.2">
      <c r="A139" s="18">
        <f t="shared" si="3"/>
        <v>128</v>
      </c>
      <c r="B139" s="33">
        <v>43661</v>
      </c>
      <c r="C139" s="47" t="s">
        <v>23</v>
      </c>
      <c r="D139" s="15" t="s">
        <v>24</v>
      </c>
      <c r="E139" s="16" t="s">
        <v>45</v>
      </c>
      <c r="F139" s="48" t="s">
        <v>418</v>
      </c>
      <c r="G139" s="135" t="s">
        <v>11</v>
      </c>
      <c r="H139" s="136">
        <v>5</v>
      </c>
      <c r="I139" s="137">
        <v>265.5</v>
      </c>
      <c r="J139" s="138">
        <f t="shared" si="2"/>
        <v>1327.5</v>
      </c>
      <c r="K139" s="79"/>
      <c r="L139" s="99"/>
      <c r="M139" s="99"/>
      <c r="N139" s="99"/>
      <c r="O139" s="99"/>
      <c r="P139" s="99"/>
      <c r="Q139" s="99"/>
      <c r="R139" s="9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</row>
    <row r="140" spans="1:29" s="5" customFormat="1" ht="12.75" x14ac:dyDescent="0.2">
      <c r="A140" s="18">
        <f t="shared" si="3"/>
        <v>129</v>
      </c>
      <c r="B140" s="33">
        <v>45643</v>
      </c>
      <c r="C140" s="14" t="s">
        <v>39</v>
      </c>
      <c r="D140" s="25" t="s">
        <v>40</v>
      </c>
      <c r="E140" s="16" t="s">
        <v>689</v>
      </c>
      <c r="F140" s="48" t="s">
        <v>688</v>
      </c>
      <c r="G140" s="135" t="s">
        <v>11</v>
      </c>
      <c r="H140" s="136">
        <v>5</v>
      </c>
      <c r="I140" s="137">
        <v>6018</v>
      </c>
      <c r="J140" s="138">
        <f t="shared" ref="J140:J203" si="4">H140*I140</f>
        <v>30090</v>
      </c>
      <c r="K140" s="79"/>
      <c r="L140" s="99"/>
      <c r="M140" s="99"/>
      <c r="N140" s="99"/>
      <c r="O140" s="99"/>
      <c r="P140" s="99"/>
      <c r="Q140" s="99"/>
      <c r="R140" s="9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</row>
    <row r="141" spans="1:29" s="5" customFormat="1" ht="12.75" x14ac:dyDescent="0.2">
      <c r="A141" s="18">
        <f t="shared" si="3"/>
        <v>130</v>
      </c>
      <c r="B141" s="33">
        <v>44726</v>
      </c>
      <c r="C141" s="14" t="s">
        <v>25</v>
      </c>
      <c r="D141" s="15" t="s">
        <v>8</v>
      </c>
      <c r="E141" s="16" t="s">
        <v>429</v>
      </c>
      <c r="F141" s="23" t="s">
        <v>430</v>
      </c>
      <c r="G141" s="135" t="s">
        <v>11</v>
      </c>
      <c r="H141" s="136">
        <v>8</v>
      </c>
      <c r="I141" s="137">
        <v>197.06</v>
      </c>
      <c r="J141" s="138">
        <f t="shared" si="4"/>
        <v>1576.48</v>
      </c>
      <c r="K141" s="79"/>
      <c r="L141" s="99"/>
      <c r="M141" s="99"/>
      <c r="N141" s="99"/>
      <c r="O141" s="99"/>
      <c r="P141" s="99"/>
      <c r="Q141" s="99"/>
      <c r="R141" s="9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</row>
    <row r="142" spans="1:29" s="5" customFormat="1" ht="12.75" x14ac:dyDescent="0.2">
      <c r="A142" s="18">
        <f t="shared" ref="A142:A205" si="5">A141+1</f>
        <v>131</v>
      </c>
      <c r="B142" s="33">
        <v>44726</v>
      </c>
      <c r="C142" s="14" t="s">
        <v>25</v>
      </c>
      <c r="D142" s="15" t="s">
        <v>8</v>
      </c>
      <c r="E142" s="16" t="s">
        <v>271</v>
      </c>
      <c r="F142" s="23" t="s">
        <v>268</v>
      </c>
      <c r="G142" s="135" t="s">
        <v>11</v>
      </c>
      <c r="H142" s="136">
        <v>44</v>
      </c>
      <c r="I142" s="137">
        <v>128.86000000000001</v>
      </c>
      <c r="J142" s="138">
        <f t="shared" si="4"/>
        <v>5669.84</v>
      </c>
      <c r="K142" s="79"/>
      <c r="L142" s="99"/>
      <c r="M142" s="99"/>
      <c r="N142" s="99"/>
      <c r="O142" s="99"/>
      <c r="P142" s="99"/>
      <c r="Q142" s="99"/>
      <c r="R142" s="9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</row>
    <row r="143" spans="1:29" s="5" customFormat="1" ht="12.75" x14ac:dyDescent="0.2">
      <c r="A143" s="18">
        <f t="shared" si="5"/>
        <v>132</v>
      </c>
      <c r="B143" s="33">
        <v>45645</v>
      </c>
      <c r="C143" s="14" t="s">
        <v>25</v>
      </c>
      <c r="D143" s="15" t="s">
        <v>8</v>
      </c>
      <c r="E143" s="16" t="s">
        <v>703</v>
      </c>
      <c r="F143" s="23" t="s">
        <v>700</v>
      </c>
      <c r="G143" s="135" t="s">
        <v>11</v>
      </c>
      <c r="H143" s="136">
        <v>10</v>
      </c>
      <c r="I143" s="137">
        <v>258.98</v>
      </c>
      <c r="J143" s="138">
        <f t="shared" si="4"/>
        <v>2589.8000000000002</v>
      </c>
      <c r="K143" s="79"/>
      <c r="L143" s="99"/>
      <c r="M143" s="99"/>
      <c r="N143" s="99"/>
      <c r="O143" s="99"/>
      <c r="P143" s="99"/>
      <c r="Q143" s="99"/>
      <c r="R143" s="9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</row>
    <row r="144" spans="1:29" s="5" customFormat="1" ht="12.75" x14ac:dyDescent="0.2">
      <c r="A144" s="18">
        <f t="shared" si="5"/>
        <v>133</v>
      </c>
      <c r="B144" s="33">
        <v>45645</v>
      </c>
      <c r="C144" s="14" t="s">
        <v>25</v>
      </c>
      <c r="D144" s="15" t="s">
        <v>8</v>
      </c>
      <c r="E144" s="16" t="s">
        <v>704</v>
      </c>
      <c r="F144" s="23" t="s">
        <v>701</v>
      </c>
      <c r="G144" s="135" t="s">
        <v>11</v>
      </c>
      <c r="H144" s="136">
        <v>6</v>
      </c>
      <c r="I144" s="137">
        <v>384.98</v>
      </c>
      <c r="J144" s="138">
        <f t="shared" si="4"/>
        <v>2309.88</v>
      </c>
      <c r="K144" s="79"/>
      <c r="L144" s="99"/>
      <c r="M144" s="99"/>
      <c r="N144" s="99"/>
      <c r="O144" s="99"/>
      <c r="P144" s="99"/>
      <c r="Q144" s="99"/>
      <c r="R144" s="9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</row>
    <row r="145" spans="1:29" s="5" customFormat="1" ht="12.75" x14ac:dyDescent="0.2">
      <c r="A145" s="18">
        <f t="shared" si="5"/>
        <v>134</v>
      </c>
      <c r="B145" s="33">
        <v>45645</v>
      </c>
      <c r="C145" s="14" t="s">
        <v>25</v>
      </c>
      <c r="D145" s="15" t="s">
        <v>8</v>
      </c>
      <c r="E145" s="16" t="s">
        <v>705</v>
      </c>
      <c r="F145" s="23" t="s">
        <v>702</v>
      </c>
      <c r="G145" s="135" t="s">
        <v>11</v>
      </c>
      <c r="H145" s="136">
        <v>10</v>
      </c>
      <c r="I145" s="137">
        <v>622.98</v>
      </c>
      <c r="J145" s="138">
        <f t="shared" si="4"/>
        <v>6229.8</v>
      </c>
      <c r="K145" s="79"/>
      <c r="L145" s="99"/>
      <c r="M145" s="99"/>
      <c r="N145" s="99"/>
      <c r="O145" s="99"/>
      <c r="P145" s="99"/>
      <c r="Q145" s="99"/>
      <c r="R145" s="9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</row>
    <row r="146" spans="1:29" s="5" customFormat="1" ht="12.75" x14ac:dyDescent="0.2">
      <c r="A146" s="18">
        <f t="shared" si="5"/>
        <v>135</v>
      </c>
      <c r="B146" s="33">
        <v>44459</v>
      </c>
      <c r="C146" s="14" t="s">
        <v>39</v>
      </c>
      <c r="D146" s="15">
        <v>99</v>
      </c>
      <c r="E146" s="16" t="s">
        <v>146</v>
      </c>
      <c r="F146" s="48" t="s">
        <v>153</v>
      </c>
      <c r="G146" s="135" t="s">
        <v>13</v>
      </c>
      <c r="H146" s="136">
        <v>23</v>
      </c>
      <c r="I146" s="137">
        <v>1805.4</v>
      </c>
      <c r="J146" s="138">
        <f t="shared" si="4"/>
        <v>41524.200000000004</v>
      </c>
      <c r="K146" s="79"/>
      <c r="L146" s="99"/>
      <c r="M146" s="99"/>
      <c r="N146" s="99"/>
      <c r="O146" s="99"/>
      <c r="P146" s="99"/>
      <c r="Q146" s="99"/>
      <c r="R146" s="9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</row>
    <row r="147" spans="1:29" s="5" customFormat="1" ht="12.75" x14ac:dyDescent="0.2">
      <c r="A147" s="18">
        <f t="shared" si="5"/>
        <v>136</v>
      </c>
      <c r="B147" s="33">
        <v>44518</v>
      </c>
      <c r="C147" s="14" t="s">
        <v>25</v>
      </c>
      <c r="D147" s="15" t="s">
        <v>8</v>
      </c>
      <c r="E147" s="16" t="s">
        <v>226</v>
      </c>
      <c r="F147" s="48" t="s">
        <v>210</v>
      </c>
      <c r="G147" s="135" t="s">
        <v>11</v>
      </c>
      <c r="H147" s="136">
        <v>3</v>
      </c>
      <c r="I147" s="137">
        <v>2835.54</v>
      </c>
      <c r="J147" s="138">
        <f t="shared" si="4"/>
        <v>8506.619999999999</v>
      </c>
      <c r="K147" s="79"/>
      <c r="L147" s="99"/>
      <c r="M147" s="99"/>
      <c r="N147" s="99"/>
      <c r="O147" s="99"/>
      <c r="P147" s="99"/>
      <c r="Q147" s="99"/>
      <c r="R147" s="9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</row>
    <row r="148" spans="1:29" s="5" customFormat="1" ht="25.5" x14ac:dyDescent="0.2">
      <c r="A148" s="18">
        <f t="shared" si="5"/>
        <v>137</v>
      </c>
      <c r="B148" s="33">
        <v>45021</v>
      </c>
      <c r="C148" s="14" t="s">
        <v>25</v>
      </c>
      <c r="D148" s="15" t="s">
        <v>8</v>
      </c>
      <c r="E148" s="16" t="s">
        <v>357</v>
      </c>
      <c r="F148" s="53" t="s">
        <v>345</v>
      </c>
      <c r="G148" s="135" t="s">
        <v>11</v>
      </c>
      <c r="H148" s="136">
        <v>6</v>
      </c>
      <c r="I148" s="137">
        <v>6461.99</v>
      </c>
      <c r="J148" s="138">
        <f t="shared" si="4"/>
        <v>38771.94</v>
      </c>
      <c r="K148" s="79"/>
      <c r="L148" s="99"/>
      <c r="M148" s="99"/>
      <c r="N148" s="99"/>
      <c r="O148" s="99"/>
      <c r="P148" s="99"/>
      <c r="Q148" s="99"/>
      <c r="R148" s="9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</row>
    <row r="149" spans="1:29" s="5" customFormat="1" ht="12.75" x14ac:dyDescent="0.2">
      <c r="A149" s="18">
        <f t="shared" si="5"/>
        <v>138</v>
      </c>
      <c r="B149" s="33">
        <v>45645</v>
      </c>
      <c r="C149" s="14" t="s">
        <v>25</v>
      </c>
      <c r="D149" s="15" t="s">
        <v>8</v>
      </c>
      <c r="E149" s="16" t="s">
        <v>674</v>
      </c>
      <c r="F149" s="23" t="s">
        <v>673</v>
      </c>
      <c r="G149" s="135" t="s">
        <v>11</v>
      </c>
      <c r="H149" s="136">
        <v>50</v>
      </c>
      <c r="I149" s="137">
        <v>2149</v>
      </c>
      <c r="J149" s="138">
        <f t="shared" si="4"/>
        <v>107450</v>
      </c>
      <c r="K149" s="79"/>
      <c r="L149" s="99"/>
      <c r="M149" s="99"/>
      <c r="N149" s="99"/>
      <c r="O149" s="99"/>
      <c r="P149" s="99"/>
      <c r="Q149" s="99"/>
      <c r="R149" s="9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</row>
    <row r="150" spans="1:29" s="5" customFormat="1" ht="12.75" x14ac:dyDescent="0.2">
      <c r="A150" s="18">
        <f t="shared" si="5"/>
        <v>139</v>
      </c>
      <c r="B150" s="33">
        <v>45006</v>
      </c>
      <c r="C150" s="14" t="s">
        <v>25</v>
      </c>
      <c r="D150" s="15" t="s">
        <v>8</v>
      </c>
      <c r="E150" s="16" t="s">
        <v>331</v>
      </c>
      <c r="F150" s="23" t="s">
        <v>330</v>
      </c>
      <c r="G150" s="135" t="s">
        <v>11</v>
      </c>
      <c r="H150" s="136">
        <v>10</v>
      </c>
      <c r="I150" s="137">
        <v>1298</v>
      </c>
      <c r="J150" s="138">
        <f t="shared" si="4"/>
        <v>12980</v>
      </c>
      <c r="K150" s="79"/>
      <c r="L150" s="99"/>
      <c r="M150" s="99"/>
      <c r="N150" s="99"/>
      <c r="O150" s="99"/>
      <c r="P150" s="99"/>
      <c r="Q150" s="99"/>
      <c r="R150" s="9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</row>
    <row r="151" spans="1:29" s="5" customFormat="1" ht="12.75" x14ac:dyDescent="0.2">
      <c r="A151" s="18">
        <f t="shared" si="5"/>
        <v>140</v>
      </c>
      <c r="B151" s="33">
        <v>45152</v>
      </c>
      <c r="C151" s="14" t="s">
        <v>39</v>
      </c>
      <c r="D151" s="25" t="s">
        <v>40</v>
      </c>
      <c r="E151" s="16" t="s">
        <v>419</v>
      </c>
      <c r="F151" s="48" t="s">
        <v>420</v>
      </c>
      <c r="G151" s="135" t="s">
        <v>11</v>
      </c>
      <c r="H151" s="136">
        <v>13</v>
      </c>
      <c r="I151" s="137">
        <v>519.14</v>
      </c>
      <c r="J151" s="138">
        <f t="shared" si="4"/>
        <v>6748.82</v>
      </c>
      <c r="K151" s="79"/>
      <c r="L151" s="99"/>
      <c r="M151" s="99"/>
      <c r="N151" s="99"/>
      <c r="O151" s="99"/>
      <c r="P151" s="99"/>
      <c r="Q151" s="99"/>
      <c r="R151" s="9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</row>
    <row r="152" spans="1:29" s="5" customFormat="1" ht="12.75" x14ac:dyDescent="0.2">
      <c r="A152" s="18">
        <f t="shared" si="5"/>
        <v>141</v>
      </c>
      <c r="B152" s="33">
        <v>45135</v>
      </c>
      <c r="C152" s="24" t="s">
        <v>7</v>
      </c>
      <c r="D152" s="25" t="s">
        <v>230</v>
      </c>
      <c r="E152" s="16" t="s">
        <v>414</v>
      </c>
      <c r="F152" s="53" t="s">
        <v>408</v>
      </c>
      <c r="G152" s="135" t="s">
        <v>11</v>
      </c>
      <c r="H152" s="136">
        <v>3</v>
      </c>
      <c r="I152" s="137">
        <v>4006.1</v>
      </c>
      <c r="J152" s="138">
        <f t="shared" si="4"/>
        <v>12018.3</v>
      </c>
      <c r="K152" s="79"/>
      <c r="L152" s="99"/>
      <c r="M152" s="99"/>
      <c r="N152" s="99"/>
      <c r="O152" s="99"/>
      <c r="P152" s="99"/>
      <c r="Q152" s="99"/>
      <c r="R152" s="9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</row>
    <row r="153" spans="1:29" s="5" customFormat="1" ht="12.75" x14ac:dyDescent="0.2">
      <c r="A153" s="18">
        <f t="shared" si="5"/>
        <v>142</v>
      </c>
      <c r="B153" s="33">
        <v>45006</v>
      </c>
      <c r="C153" s="14" t="s">
        <v>23</v>
      </c>
      <c r="D153" s="15" t="s">
        <v>40</v>
      </c>
      <c r="E153" s="16" t="s">
        <v>373</v>
      </c>
      <c r="F153" s="23" t="s">
        <v>364</v>
      </c>
      <c r="G153" s="139" t="s">
        <v>11</v>
      </c>
      <c r="H153" s="136">
        <v>60</v>
      </c>
      <c r="I153" s="137">
        <v>1551.7</v>
      </c>
      <c r="J153" s="138">
        <f t="shared" si="4"/>
        <v>93102</v>
      </c>
      <c r="K153" s="79"/>
      <c r="L153" s="99"/>
      <c r="M153" s="99"/>
      <c r="N153" s="99"/>
      <c r="O153" s="99"/>
      <c r="P153" s="99"/>
      <c r="Q153" s="99"/>
      <c r="R153" s="9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</row>
    <row r="154" spans="1:29" s="5" customFormat="1" ht="12.75" x14ac:dyDescent="0.2">
      <c r="A154" s="18">
        <f t="shared" si="5"/>
        <v>143</v>
      </c>
      <c r="B154" s="33">
        <v>45007</v>
      </c>
      <c r="C154" s="14" t="s">
        <v>23</v>
      </c>
      <c r="D154" s="15" t="s">
        <v>40</v>
      </c>
      <c r="E154" s="16" t="s">
        <v>374</v>
      </c>
      <c r="F154" s="23" t="s">
        <v>365</v>
      </c>
      <c r="G154" s="139" t="s">
        <v>11</v>
      </c>
      <c r="H154" s="136">
        <v>6</v>
      </c>
      <c r="I154" s="137">
        <v>3147.06</v>
      </c>
      <c r="J154" s="138">
        <f t="shared" si="4"/>
        <v>18882.36</v>
      </c>
      <c r="K154" s="79"/>
      <c r="L154" s="99"/>
      <c r="M154" s="99"/>
      <c r="N154" s="99"/>
      <c r="O154" s="99"/>
      <c r="P154" s="99"/>
      <c r="Q154" s="99"/>
      <c r="R154" s="9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</row>
    <row r="155" spans="1:29" s="5" customFormat="1" ht="25.5" x14ac:dyDescent="0.2">
      <c r="A155" s="18">
        <f t="shared" si="5"/>
        <v>144</v>
      </c>
      <c r="B155" s="33">
        <v>44726</v>
      </c>
      <c r="C155" s="14" t="s">
        <v>25</v>
      </c>
      <c r="D155" s="15" t="s">
        <v>8</v>
      </c>
      <c r="E155" s="16" t="s">
        <v>264</v>
      </c>
      <c r="F155" s="48" t="s">
        <v>257</v>
      </c>
      <c r="G155" s="135" t="s">
        <v>11</v>
      </c>
      <c r="H155" s="136">
        <v>27</v>
      </c>
      <c r="I155" s="137">
        <v>110.92</v>
      </c>
      <c r="J155" s="138">
        <f t="shared" si="4"/>
        <v>2994.84</v>
      </c>
      <c r="K155" s="79"/>
      <c r="L155" s="99"/>
      <c r="M155" s="99"/>
      <c r="N155" s="99"/>
      <c r="O155" s="99"/>
      <c r="P155" s="99"/>
      <c r="Q155" s="99"/>
      <c r="R155" s="9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</row>
    <row r="156" spans="1:29" s="5" customFormat="1" ht="25.5" x14ac:dyDescent="0.2">
      <c r="A156" s="18">
        <f t="shared" si="5"/>
        <v>145</v>
      </c>
      <c r="B156" s="33">
        <v>44726</v>
      </c>
      <c r="C156" s="14" t="s">
        <v>25</v>
      </c>
      <c r="D156" s="15" t="s">
        <v>8</v>
      </c>
      <c r="E156" s="16" t="s">
        <v>265</v>
      </c>
      <c r="F156" s="48" t="s">
        <v>258</v>
      </c>
      <c r="G156" s="135" t="s">
        <v>11</v>
      </c>
      <c r="H156" s="136">
        <v>240</v>
      </c>
      <c r="I156" s="137">
        <v>126.26</v>
      </c>
      <c r="J156" s="138">
        <f t="shared" si="4"/>
        <v>30302.400000000001</v>
      </c>
      <c r="K156" s="79"/>
      <c r="L156" s="99"/>
      <c r="M156" s="99"/>
      <c r="N156" s="99"/>
      <c r="O156" s="99"/>
      <c r="P156" s="99"/>
      <c r="Q156" s="99"/>
      <c r="R156" s="9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</row>
    <row r="157" spans="1:29" s="5" customFormat="1" ht="12.75" x14ac:dyDescent="0.2">
      <c r="A157" s="18">
        <f t="shared" si="5"/>
        <v>146</v>
      </c>
      <c r="B157" s="33">
        <v>45308</v>
      </c>
      <c r="C157" s="14" t="s">
        <v>130</v>
      </c>
      <c r="D157" s="15" t="s">
        <v>255</v>
      </c>
      <c r="E157" s="16" t="s">
        <v>497</v>
      </c>
      <c r="F157" s="48" t="s">
        <v>498</v>
      </c>
      <c r="G157" s="135" t="s">
        <v>11</v>
      </c>
      <c r="H157" s="144">
        <v>44</v>
      </c>
      <c r="I157" s="137">
        <v>390</v>
      </c>
      <c r="J157" s="138">
        <f t="shared" si="4"/>
        <v>17160</v>
      </c>
      <c r="K157" s="79"/>
      <c r="L157" s="99"/>
      <c r="M157" s="99"/>
      <c r="N157" s="99"/>
      <c r="O157" s="99"/>
      <c r="P157" s="99"/>
      <c r="Q157" s="99"/>
      <c r="R157" s="9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</row>
    <row r="158" spans="1:29" s="5" customFormat="1" ht="12.75" x14ac:dyDescent="0.2">
      <c r="A158" s="18">
        <f t="shared" si="5"/>
        <v>147</v>
      </c>
      <c r="B158" s="33">
        <v>44694</v>
      </c>
      <c r="C158" s="24" t="s">
        <v>39</v>
      </c>
      <c r="D158" s="25" t="s">
        <v>40</v>
      </c>
      <c r="E158" s="16" t="s">
        <v>149</v>
      </c>
      <c r="F158" s="53" t="s">
        <v>155</v>
      </c>
      <c r="G158" s="135" t="s">
        <v>11</v>
      </c>
      <c r="H158" s="136">
        <v>10</v>
      </c>
      <c r="I158" s="137">
        <v>2157.04</v>
      </c>
      <c r="J158" s="138">
        <f t="shared" si="4"/>
        <v>21570.400000000001</v>
      </c>
      <c r="K158" s="79"/>
      <c r="L158" s="99"/>
      <c r="M158" s="99"/>
      <c r="N158" s="99"/>
      <c r="O158" s="99"/>
      <c r="P158" s="99"/>
      <c r="Q158" s="99"/>
      <c r="R158" s="9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</row>
    <row r="159" spans="1:29" s="5" customFormat="1" ht="25.5" x14ac:dyDescent="0.2">
      <c r="A159" s="18">
        <f t="shared" si="5"/>
        <v>148</v>
      </c>
      <c r="B159" s="33">
        <v>45645</v>
      </c>
      <c r="C159" s="24" t="s">
        <v>39</v>
      </c>
      <c r="D159" s="25" t="s">
        <v>255</v>
      </c>
      <c r="E159" s="16" t="s">
        <v>691</v>
      </c>
      <c r="F159" s="53" t="s">
        <v>690</v>
      </c>
      <c r="G159" s="135" t="s">
        <v>11</v>
      </c>
      <c r="H159" s="136">
        <v>12</v>
      </c>
      <c r="I159" s="137">
        <v>2209.9</v>
      </c>
      <c r="J159" s="138">
        <f t="shared" si="4"/>
        <v>26518.800000000003</v>
      </c>
      <c r="K159" s="79"/>
      <c r="L159" s="99"/>
      <c r="M159" s="99"/>
      <c r="N159" s="99"/>
      <c r="O159" s="99"/>
      <c r="P159" s="99"/>
      <c r="Q159" s="99"/>
      <c r="R159" s="9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</row>
    <row r="160" spans="1:29" s="5" customFormat="1" ht="12.75" x14ac:dyDescent="0.2">
      <c r="A160" s="18">
        <f t="shared" si="5"/>
        <v>149</v>
      </c>
      <c r="B160" s="33">
        <v>44442</v>
      </c>
      <c r="C160" s="14" t="s">
        <v>23</v>
      </c>
      <c r="D160" s="25" t="s">
        <v>40</v>
      </c>
      <c r="E160" s="16" t="s">
        <v>172</v>
      </c>
      <c r="F160" s="53" t="s">
        <v>159</v>
      </c>
      <c r="G160" s="135" t="s">
        <v>11</v>
      </c>
      <c r="H160" s="136">
        <v>5</v>
      </c>
      <c r="I160" s="137">
        <v>129.80000000000001</v>
      </c>
      <c r="J160" s="138">
        <f t="shared" si="4"/>
        <v>649</v>
      </c>
      <c r="K160" s="79"/>
      <c r="L160" s="99"/>
      <c r="M160" s="99"/>
      <c r="N160" s="99"/>
      <c r="O160" s="99"/>
      <c r="P160" s="99"/>
      <c r="Q160" s="99"/>
      <c r="R160" s="9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</row>
    <row r="161" spans="1:29" s="5" customFormat="1" ht="12.75" x14ac:dyDescent="0.2">
      <c r="A161" s="18">
        <f t="shared" si="5"/>
        <v>150</v>
      </c>
      <c r="B161" s="33">
        <v>44442</v>
      </c>
      <c r="C161" s="14" t="s">
        <v>23</v>
      </c>
      <c r="D161" s="25" t="s">
        <v>40</v>
      </c>
      <c r="E161" s="16" t="s">
        <v>170</v>
      </c>
      <c r="F161" s="53" t="s">
        <v>157</v>
      </c>
      <c r="G161" s="135" t="s">
        <v>11</v>
      </c>
      <c r="H161" s="136">
        <v>2</v>
      </c>
      <c r="I161" s="137">
        <v>106.2</v>
      </c>
      <c r="J161" s="138">
        <f t="shared" si="4"/>
        <v>212.4</v>
      </c>
      <c r="K161" s="79"/>
      <c r="L161" s="99"/>
      <c r="M161" s="99"/>
      <c r="N161" s="99"/>
      <c r="O161" s="99"/>
      <c r="P161" s="99"/>
      <c r="Q161" s="99"/>
      <c r="R161" s="9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</row>
    <row r="162" spans="1:29" s="5" customFormat="1" ht="12.75" x14ac:dyDescent="0.2">
      <c r="A162" s="18">
        <f t="shared" si="5"/>
        <v>151</v>
      </c>
      <c r="B162" s="33">
        <v>44442</v>
      </c>
      <c r="C162" s="14" t="s">
        <v>23</v>
      </c>
      <c r="D162" s="25" t="s">
        <v>40</v>
      </c>
      <c r="E162" s="16" t="s">
        <v>171</v>
      </c>
      <c r="F162" s="53" t="s">
        <v>158</v>
      </c>
      <c r="G162" s="135" t="s">
        <v>11</v>
      </c>
      <c r="H162" s="136">
        <v>7</v>
      </c>
      <c r="I162" s="137">
        <v>120.36</v>
      </c>
      <c r="J162" s="138">
        <f t="shared" si="4"/>
        <v>842.52</v>
      </c>
      <c r="K162" s="79"/>
      <c r="L162" s="99"/>
      <c r="M162" s="99"/>
      <c r="N162" s="99"/>
      <c r="O162" s="99"/>
      <c r="P162" s="99"/>
      <c r="Q162" s="99"/>
      <c r="R162" s="9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</row>
    <row r="163" spans="1:29" s="5" customFormat="1" ht="12.75" x14ac:dyDescent="0.2">
      <c r="A163" s="18">
        <f t="shared" si="5"/>
        <v>152</v>
      </c>
      <c r="B163" s="33">
        <v>44442</v>
      </c>
      <c r="C163" s="14" t="s">
        <v>23</v>
      </c>
      <c r="D163" s="25" t="s">
        <v>40</v>
      </c>
      <c r="E163" s="16" t="s">
        <v>176</v>
      </c>
      <c r="F163" s="53" t="s">
        <v>163</v>
      </c>
      <c r="G163" s="135" t="s">
        <v>11</v>
      </c>
      <c r="H163" s="136">
        <v>5</v>
      </c>
      <c r="I163" s="137">
        <v>359.9</v>
      </c>
      <c r="J163" s="138">
        <f t="shared" si="4"/>
        <v>1799.5</v>
      </c>
      <c r="K163" s="79"/>
      <c r="L163" s="99"/>
      <c r="M163" s="99"/>
      <c r="N163" s="99"/>
      <c r="O163" s="99"/>
      <c r="P163" s="99"/>
      <c r="Q163" s="99"/>
      <c r="R163" s="9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</row>
    <row r="164" spans="1:29" s="5" customFormat="1" ht="12.75" x14ac:dyDescent="0.2">
      <c r="A164" s="18">
        <f t="shared" si="5"/>
        <v>153</v>
      </c>
      <c r="B164" s="33">
        <v>44442</v>
      </c>
      <c r="C164" s="14" t="s">
        <v>23</v>
      </c>
      <c r="D164" s="25" t="s">
        <v>40</v>
      </c>
      <c r="E164" s="16" t="s">
        <v>177</v>
      </c>
      <c r="F164" s="53" t="s">
        <v>164</v>
      </c>
      <c r="G164" s="135" t="s">
        <v>11</v>
      </c>
      <c r="H164" s="136">
        <v>5</v>
      </c>
      <c r="I164" s="137">
        <v>318.60000000000002</v>
      </c>
      <c r="J164" s="138">
        <f t="shared" si="4"/>
        <v>1593</v>
      </c>
      <c r="K164" s="79"/>
      <c r="L164" s="99"/>
      <c r="M164" s="99"/>
      <c r="N164" s="99"/>
      <c r="O164" s="99"/>
      <c r="P164" s="99"/>
      <c r="Q164" s="99"/>
      <c r="R164" s="9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</row>
    <row r="165" spans="1:29" s="5" customFormat="1" ht="12.75" x14ac:dyDescent="0.2">
      <c r="A165" s="18">
        <f t="shared" si="5"/>
        <v>154</v>
      </c>
      <c r="B165" s="33">
        <v>44442</v>
      </c>
      <c r="C165" s="14" t="s">
        <v>23</v>
      </c>
      <c r="D165" s="25" t="s">
        <v>40</v>
      </c>
      <c r="E165" s="16" t="s">
        <v>175</v>
      </c>
      <c r="F165" s="53" t="s">
        <v>162</v>
      </c>
      <c r="G165" s="135" t="s">
        <v>11</v>
      </c>
      <c r="H165" s="136">
        <v>5</v>
      </c>
      <c r="I165" s="137">
        <v>230.1</v>
      </c>
      <c r="J165" s="138">
        <f t="shared" si="4"/>
        <v>1150.5</v>
      </c>
      <c r="K165" s="79"/>
      <c r="L165" s="99"/>
      <c r="M165" s="99"/>
      <c r="N165" s="99"/>
      <c r="O165" s="99"/>
      <c r="P165" s="99"/>
      <c r="Q165" s="99"/>
      <c r="R165" s="9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</row>
    <row r="166" spans="1:29" s="5" customFormat="1" ht="12.75" x14ac:dyDescent="0.2">
      <c r="A166" s="18">
        <f t="shared" si="5"/>
        <v>155</v>
      </c>
      <c r="B166" s="33">
        <v>45308</v>
      </c>
      <c r="C166" s="14" t="s">
        <v>25</v>
      </c>
      <c r="D166" s="25" t="s">
        <v>8</v>
      </c>
      <c r="E166" s="16" t="s">
        <v>485</v>
      </c>
      <c r="F166" s="23" t="s">
        <v>486</v>
      </c>
      <c r="G166" s="135" t="s">
        <v>11</v>
      </c>
      <c r="H166" s="144">
        <v>30</v>
      </c>
      <c r="I166" s="137">
        <v>81.59</v>
      </c>
      <c r="J166" s="138">
        <f t="shared" si="4"/>
        <v>2447.7000000000003</v>
      </c>
      <c r="K166" s="79"/>
      <c r="L166" s="99"/>
      <c r="M166" s="99"/>
      <c r="N166" s="99"/>
      <c r="O166" s="99"/>
      <c r="P166" s="99"/>
      <c r="Q166" s="99"/>
      <c r="R166" s="9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</row>
    <row r="167" spans="1:29" s="5" customFormat="1" ht="12.75" x14ac:dyDescent="0.2">
      <c r="A167" s="18">
        <f t="shared" si="5"/>
        <v>156</v>
      </c>
      <c r="B167" s="33">
        <v>45308</v>
      </c>
      <c r="C167" s="14" t="s">
        <v>25</v>
      </c>
      <c r="D167" s="25" t="s">
        <v>8</v>
      </c>
      <c r="E167" s="16" t="s">
        <v>489</v>
      </c>
      <c r="F167" s="23" t="s">
        <v>490</v>
      </c>
      <c r="G167" s="135" t="s">
        <v>11</v>
      </c>
      <c r="H167" s="144">
        <v>30</v>
      </c>
      <c r="I167" s="137">
        <v>102.68</v>
      </c>
      <c r="J167" s="138">
        <f t="shared" si="4"/>
        <v>3080.4</v>
      </c>
      <c r="K167" s="79"/>
      <c r="L167" s="99"/>
      <c r="M167" s="99"/>
      <c r="N167" s="99"/>
      <c r="O167" s="99"/>
      <c r="P167" s="99"/>
      <c r="Q167" s="99"/>
      <c r="R167" s="9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</row>
    <row r="168" spans="1:29" s="5" customFormat="1" ht="12.75" x14ac:dyDescent="0.2">
      <c r="A168" s="18">
        <f t="shared" si="5"/>
        <v>157</v>
      </c>
      <c r="B168" s="33">
        <v>45308</v>
      </c>
      <c r="C168" s="14" t="s">
        <v>25</v>
      </c>
      <c r="D168" s="25" t="s">
        <v>8</v>
      </c>
      <c r="E168" s="16" t="s">
        <v>487</v>
      </c>
      <c r="F168" s="23" t="s">
        <v>488</v>
      </c>
      <c r="G168" s="135" t="s">
        <v>11</v>
      </c>
      <c r="H168" s="144">
        <v>30</v>
      </c>
      <c r="I168" s="137">
        <v>46.8</v>
      </c>
      <c r="J168" s="138">
        <f t="shared" si="4"/>
        <v>1404</v>
      </c>
      <c r="K168" s="79"/>
      <c r="L168" s="99"/>
      <c r="M168" s="99"/>
      <c r="N168" s="99"/>
      <c r="O168" s="99"/>
      <c r="P168" s="99"/>
      <c r="Q168" s="99"/>
      <c r="R168" s="9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</row>
    <row r="169" spans="1:29" s="5" customFormat="1" ht="12.75" x14ac:dyDescent="0.2">
      <c r="A169" s="18">
        <f t="shared" si="5"/>
        <v>158</v>
      </c>
      <c r="B169" s="33">
        <v>44694</v>
      </c>
      <c r="C169" s="14" t="s">
        <v>23</v>
      </c>
      <c r="D169" s="15" t="s">
        <v>24</v>
      </c>
      <c r="E169" s="16" t="s">
        <v>41</v>
      </c>
      <c r="F169" s="48" t="s">
        <v>42</v>
      </c>
      <c r="G169" s="135" t="s">
        <v>11</v>
      </c>
      <c r="H169" s="136">
        <v>1</v>
      </c>
      <c r="I169" s="137">
        <v>1475</v>
      </c>
      <c r="J169" s="138">
        <f t="shared" si="4"/>
        <v>1475</v>
      </c>
      <c r="K169" s="79"/>
      <c r="L169" s="99"/>
      <c r="M169" s="99"/>
      <c r="N169" s="99"/>
      <c r="O169" s="99"/>
      <c r="P169" s="99"/>
      <c r="Q169" s="99"/>
      <c r="R169" s="9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</row>
    <row r="170" spans="1:29" s="5" customFormat="1" ht="12.75" x14ac:dyDescent="0.2">
      <c r="A170" s="18">
        <f t="shared" si="5"/>
        <v>159</v>
      </c>
      <c r="B170" s="33">
        <v>44726</v>
      </c>
      <c r="C170" s="14" t="s">
        <v>25</v>
      </c>
      <c r="D170" s="15" t="s">
        <v>8</v>
      </c>
      <c r="E170" s="16" t="s">
        <v>272</v>
      </c>
      <c r="F170" s="23" t="s">
        <v>269</v>
      </c>
      <c r="G170" s="135" t="s">
        <v>11</v>
      </c>
      <c r="H170" s="136">
        <v>40</v>
      </c>
      <c r="I170" s="137">
        <v>3693.87</v>
      </c>
      <c r="J170" s="138">
        <f t="shared" si="4"/>
        <v>147754.79999999999</v>
      </c>
      <c r="K170" s="79"/>
      <c r="L170" s="99"/>
      <c r="M170" s="99"/>
      <c r="N170" s="99"/>
      <c r="O170" s="99"/>
      <c r="P170" s="99"/>
      <c r="Q170" s="99"/>
      <c r="R170" s="9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</row>
    <row r="171" spans="1:29" s="5" customFormat="1" ht="12.75" x14ac:dyDescent="0.2">
      <c r="A171" s="18">
        <f t="shared" si="5"/>
        <v>160</v>
      </c>
      <c r="B171" s="33">
        <v>45645</v>
      </c>
      <c r="C171" s="14" t="s">
        <v>23</v>
      </c>
      <c r="D171" s="25" t="s">
        <v>40</v>
      </c>
      <c r="E171" s="16" t="s">
        <v>682</v>
      </c>
      <c r="F171" s="23" t="s">
        <v>681</v>
      </c>
      <c r="G171" s="135" t="s">
        <v>11</v>
      </c>
      <c r="H171" s="136">
        <v>170</v>
      </c>
      <c r="I171" s="137">
        <v>354</v>
      </c>
      <c r="J171" s="138">
        <f t="shared" si="4"/>
        <v>60180</v>
      </c>
      <c r="K171" s="79"/>
      <c r="L171" s="99"/>
      <c r="M171" s="99"/>
      <c r="N171" s="99"/>
      <c r="O171" s="99"/>
      <c r="P171" s="99"/>
      <c r="Q171" s="99"/>
      <c r="R171" s="9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</row>
    <row r="172" spans="1:29" s="5" customFormat="1" ht="25.5" x14ac:dyDescent="0.2">
      <c r="A172" s="18">
        <f t="shared" si="5"/>
        <v>161</v>
      </c>
      <c r="B172" s="33">
        <v>45162</v>
      </c>
      <c r="C172" s="24" t="s">
        <v>39</v>
      </c>
      <c r="D172" s="25" t="s">
        <v>40</v>
      </c>
      <c r="E172" s="16" t="s">
        <v>416</v>
      </c>
      <c r="F172" s="53" t="s">
        <v>410</v>
      </c>
      <c r="G172" s="135" t="s">
        <v>11</v>
      </c>
      <c r="H172" s="136">
        <v>2</v>
      </c>
      <c r="I172" s="137">
        <v>2478</v>
      </c>
      <c r="J172" s="138">
        <f t="shared" si="4"/>
        <v>4956</v>
      </c>
      <c r="K172" s="79"/>
      <c r="L172" s="99"/>
      <c r="M172" s="99"/>
      <c r="N172" s="99"/>
      <c r="O172" s="99"/>
      <c r="P172" s="99"/>
      <c r="Q172" s="99"/>
      <c r="R172" s="9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</row>
    <row r="173" spans="1:29" s="5" customFormat="1" ht="25.5" x14ac:dyDescent="0.2">
      <c r="A173" s="18">
        <f t="shared" si="5"/>
        <v>162</v>
      </c>
      <c r="B173" s="33">
        <v>45162</v>
      </c>
      <c r="C173" s="24" t="s">
        <v>39</v>
      </c>
      <c r="D173" s="25" t="s">
        <v>40</v>
      </c>
      <c r="E173" s="16" t="s">
        <v>417</v>
      </c>
      <c r="F173" s="53" t="s">
        <v>411</v>
      </c>
      <c r="G173" s="135" t="s">
        <v>11</v>
      </c>
      <c r="H173" s="136">
        <v>7</v>
      </c>
      <c r="I173" s="137">
        <v>2478</v>
      </c>
      <c r="J173" s="138">
        <f t="shared" si="4"/>
        <v>17346</v>
      </c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</row>
    <row r="174" spans="1:29" s="5" customFormat="1" ht="25.5" x14ac:dyDescent="0.2">
      <c r="A174" s="18">
        <f t="shared" si="5"/>
        <v>163</v>
      </c>
      <c r="B174" s="33">
        <v>45643</v>
      </c>
      <c r="C174" s="24" t="s">
        <v>39</v>
      </c>
      <c r="D174" s="25" t="s">
        <v>40</v>
      </c>
      <c r="E174" s="16" t="s">
        <v>687</v>
      </c>
      <c r="F174" s="53" t="s">
        <v>686</v>
      </c>
      <c r="G174" s="135" t="s">
        <v>11</v>
      </c>
      <c r="H174" s="136">
        <v>1</v>
      </c>
      <c r="I174" s="137">
        <v>1675.6</v>
      </c>
      <c r="J174" s="138">
        <f t="shared" si="4"/>
        <v>1675.6</v>
      </c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</row>
    <row r="175" spans="1:29" s="5" customFormat="1" ht="12.75" x14ac:dyDescent="0.2">
      <c r="A175" s="18">
        <f t="shared" si="5"/>
        <v>164</v>
      </c>
      <c r="B175" s="33">
        <v>45308</v>
      </c>
      <c r="C175" s="14" t="s">
        <v>39</v>
      </c>
      <c r="D175" s="25" t="s">
        <v>255</v>
      </c>
      <c r="E175" s="16" t="s">
        <v>392</v>
      </c>
      <c r="F175" s="23" t="s">
        <v>454</v>
      </c>
      <c r="G175" s="135" t="s">
        <v>11</v>
      </c>
      <c r="H175" s="144">
        <v>5</v>
      </c>
      <c r="I175" s="137">
        <v>4560</v>
      </c>
      <c r="J175" s="138">
        <f t="shared" si="4"/>
        <v>22800</v>
      </c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</row>
    <row r="176" spans="1:29" s="5" customFormat="1" ht="12.75" x14ac:dyDescent="0.2">
      <c r="A176" s="18">
        <f t="shared" si="5"/>
        <v>165</v>
      </c>
      <c r="B176" s="33">
        <v>44442</v>
      </c>
      <c r="C176" s="14" t="s">
        <v>23</v>
      </c>
      <c r="D176" s="25" t="s">
        <v>40</v>
      </c>
      <c r="E176" s="16" t="s">
        <v>174</v>
      </c>
      <c r="F176" s="53" t="s">
        <v>161</v>
      </c>
      <c r="G176" s="135" t="s">
        <v>11</v>
      </c>
      <c r="H176" s="136">
        <v>7</v>
      </c>
      <c r="I176" s="137">
        <v>70.8</v>
      </c>
      <c r="J176" s="138">
        <f t="shared" si="4"/>
        <v>495.59999999999997</v>
      </c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</row>
    <row r="177" spans="1:29" s="5" customFormat="1" ht="12.75" x14ac:dyDescent="0.2">
      <c r="A177" s="18">
        <f t="shared" si="5"/>
        <v>166</v>
      </c>
      <c r="B177" s="33">
        <v>44442</v>
      </c>
      <c r="C177" s="14" t="s">
        <v>23</v>
      </c>
      <c r="D177" s="25" t="s">
        <v>40</v>
      </c>
      <c r="E177" s="16" t="s">
        <v>173</v>
      </c>
      <c r="F177" s="53" t="s">
        <v>160</v>
      </c>
      <c r="G177" s="135" t="s">
        <v>11</v>
      </c>
      <c r="H177" s="136">
        <v>10</v>
      </c>
      <c r="I177" s="137">
        <v>70.8</v>
      </c>
      <c r="J177" s="138">
        <f t="shared" si="4"/>
        <v>708</v>
      </c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</row>
    <row r="178" spans="1:29" s="5" customFormat="1" ht="12.75" x14ac:dyDescent="0.2">
      <c r="A178" s="18">
        <f t="shared" si="5"/>
        <v>167</v>
      </c>
      <c r="B178" s="33">
        <v>44518</v>
      </c>
      <c r="C178" s="14" t="s">
        <v>7</v>
      </c>
      <c r="D178" s="15" t="s">
        <v>8</v>
      </c>
      <c r="E178" s="16" t="s">
        <v>222</v>
      </c>
      <c r="F178" s="48" t="s">
        <v>206</v>
      </c>
      <c r="G178" s="135" t="s">
        <v>11</v>
      </c>
      <c r="H178" s="136">
        <v>2</v>
      </c>
      <c r="I178" s="137">
        <v>841.01</v>
      </c>
      <c r="J178" s="138">
        <f t="shared" si="4"/>
        <v>1682.02</v>
      </c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</row>
    <row r="179" spans="1:29" s="5" customFormat="1" ht="12.75" x14ac:dyDescent="0.2">
      <c r="A179" s="18">
        <f t="shared" si="5"/>
        <v>168</v>
      </c>
      <c r="B179" s="33">
        <v>44518</v>
      </c>
      <c r="C179" s="14" t="s">
        <v>7</v>
      </c>
      <c r="D179" s="15" t="s">
        <v>230</v>
      </c>
      <c r="E179" s="16" t="s">
        <v>215</v>
      </c>
      <c r="F179" s="48" t="s">
        <v>199</v>
      </c>
      <c r="G179" s="135" t="s">
        <v>11</v>
      </c>
      <c r="H179" s="136">
        <v>18</v>
      </c>
      <c r="I179" s="137">
        <v>74.48</v>
      </c>
      <c r="J179" s="138">
        <f t="shared" si="4"/>
        <v>1340.64</v>
      </c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</row>
    <row r="180" spans="1:29" s="5" customFormat="1" ht="12.75" x14ac:dyDescent="0.2">
      <c r="A180" s="18">
        <f t="shared" si="5"/>
        <v>169</v>
      </c>
      <c r="B180" s="33">
        <v>44518</v>
      </c>
      <c r="C180" s="14" t="s">
        <v>7</v>
      </c>
      <c r="D180" s="15" t="s">
        <v>230</v>
      </c>
      <c r="E180" s="16" t="s">
        <v>217</v>
      </c>
      <c r="F180" s="48" t="s">
        <v>201</v>
      </c>
      <c r="G180" s="135" t="s">
        <v>11</v>
      </c>
      <c r="H180" s="136">
        <v>1</v>
      </c>
      <c r="I180" s="137">
        <v>278.04000000000002</v>
      </c>
      <c r="J180" s="138">
        <f t="shared" si="4"/>
        <v>278.04000000000002</v>
      </c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</row>
    <row r="181" spans="1:29" s="5" customFormat="1" ht="12.75" x14ac:dyDescent="0.2">
      <c r="A181" s="18">
        <f t="shared" si="5"/>
        <v>170</v>
      </c>
      <c r="B181" s="33">
        <v>45517</v>
      </c>
      <c r="C181" s="14" t="s">
        <v>25</v>
      </c>
      <c r="D181" s="25" t="s">
        <v>8</v>
      </c>
      <c r="E181" s="16">
        <v>39121402</v>
      </c>
      <c r="F181" s="23" t="s">
        <v>622</v>
      </c>
      <c r="G181" s="135" t="s">
        <v>11</v>
      </c>
      <c r="H181" s="144">
        <v>56</v>
      </c>
      <c r="I181" s="137">
        <v>6232</v>
      </c>
      <c r="J181" s="138">
        <f t="shared" si="4"/>
        <v>348992</v>
      </c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</row>
    <row r="182" spans="1:29" s="5" customFormat="1" ht="12.75" x14ac:dyDescent="0.2">
      <c r="A182" s="18">
        <f t="shared" si="5"/>
        <v>171</v>
      </c>
      <c r="B182" s="33">
        <v>45308</v>
      </c>
      <c r="C182" s="14" t="s">
        <v>25</v>
      </c>
      <c r="D182" s="25" t="s">
        <v>8</v>
      </c>
      <c r="E182" s="16" t="s">
        <v>483</v>
      </c>
      <c r="F182" s="23" t="s">
        <v>484</v>
      </c>
      <c r="G182" s="135" t="s">
        <v>11</v>
      </c>
      <c r="H182" s="144">
        <v>30</v>
      </c>
      <c r="I182" s="137">
        <v>222.43</v>
      </c>
      <c r="J182" s="138">
        <f t="shared" si="4"/>
        <v>6672.9000000000005</v>
      </c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  <c r="AC182" s="79"/>
    </row>
    <row r="183" spans="1:29" s="5" customFormat="1" ht="12.75" x14ac:dyDescent="0.2">
      <c r="A183" s="18">
        <f t="shared" si="5"/>
        <v>172</v>
      </c>
      <c r="B183" s="33">
        <v>44459</v>
      </c>
      <c r="C183" s="14" t="s">
        <v>39</v>
      </c>
      <c r="D183" s="15">
        <v>99</v>
      </c>
      <c r="E183" s="16" t="s">
        <v>150</v>
      </c>
      <c r="F183" s="53" t="s">
        <v>154</v>
      </c>
      <c r="G183" s="135" t="s">
        <v>13</v>
      </c>
      <c r="H183" s="136">
        <v>12</v>
      </c>
      <c r="I183" s="137">
        <v>1630.76</v>
      </c>
      <c r="J183" s="138">
        <f t="shared" si="4"/>
        <v>19569.12</v>
      </c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</row>
    <row r="184" spans="1:29" s="5" customFormat="1" ht="12.75" x14ac:dyDescent="0.2">
      <c r="A184" s="18">
        <f t="shared" si="5"/>
        <v>173</v>
      </c>
      <c r="B184" s="33">
        <v>45308</v>
      </c>
      <c r="C184" s="14" t="s">
        <v>30</v>
      </c>
      <c r="D184" s="25" t="s">
        <v>8</v>
      </c>
      <c r="E184" s="16" t="s">
        <v>400</v>
      </c>
      <c r="F184" s="23" t="s">
        <v>470</v>
      </c>
      <c r="G184" s="135" t="s">
        <v>11</v>
      </c>
      <c r="H184" s="144">
        <v>4</v>
      </c>
      <c r="I184" s="137">
        <v>8125</v>
      </c>
      <c r="J184" s="138">
        <f t="shared" si="4"/>
        <v>32500</v>
      </c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</row>
    <row r="185" spans="1:29" s="5" customFormat="1" ht="25.5" x14ac:dyDescent="0.2">
      <c r="A185" s="18">
        <f t="shared" si="5"/>
        <v>174</v>
      </c>
      <c r="B185" s="33">
        <v>45308</v>
      </c>
      <c r="C185" s="14" t="s">
        <v>30</v>
      </c>
      <c r="D185" s="25" t="s">
        <v>409</v>
      </c>
      <c r="E185" s="16" t="s">
        <v>506</v>
      </c>
      <c r="F185" s="23" t="s">
        <v>507</v>
      </c>
      <c r="G185" s="135" t="s">
        <v>11</v>
      </c>
      <c r="H185" s="144">
        <v>4</v>
      </c>
      <c r="I185" s="137">
        <v>3600</v>
      </c>
      <c r="J185" s="138">
        <f t="shared" si="4"/>
        <v>14400</v>
      </c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</row>
    <row r="186" spans="1:29" s="5" customFormat="1" ht="25.5" x14ac:dyDescent="0.2">
      <c r="A186" s="18">
        <f t="shared" si="5"/>
        <v>175</v>
      </c>
      <c r="B186" s="33">
        <v>45308</v>
      </c>
      <c r="C186" s="14" t="s">
        <v>30</v>
      </c>
      <c r="D186" s="25" t="s">
        <v>409</v>
      </c>
      <c r="E186" s="16" t="s">
        <v>508</v>
      </c>
      <c r="F186" s="23" t="s">
        <v>509</v>
      </c>
      <c r="G186" s="135" t="s">
        <v>11</v>
      </c>
      <c r="H186" s="144">
        <v>3</v>
      </c>
      <c r="I186" s="137">
        <v>1800</v>
      </c>
      <c r="J186" s="138">
        <f t="shared" si="4"/>
        <v>5400</v>
      </c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</row>
    <row r="187" spans="1:29" s="5" customFormat="1" ht="25.5" x14ac:dyDescent="0.2">
      <c r="A187" s="18">
        <f t="shared" si="5"/>
        <v>176</v>
      </c>
      <c r="B187" s="33">
        <v>45308</v>
      </c>
      <c r="C187" s="14" t="s">
        <v>30</v>
      </c>
      <c r="D187" s="25" t="s">
        <v>409</v>
      </c>
      <c r="E187" s="16" t="s">
        <v>415</v>
      </c>
      <c r="F187" s="23" t="s">
        <v>505</v>
      </c>
      <c r="G187" s="135" t="s">
        <v>11</v>
      </c>
      <c r="H187" s="144">
        <v>4</v>
      </c>
      <c r="I187" s="137">
        <v>9120</v>
      </c>
      <c r="J187" s="138">
        <f t="shared" si="4"/>
        <v>36480</v>
      </c>
      <c r="K187" s="79"/>
      <c r="L187" s="99"/>
      <c r="M187" s="99"/>
      <c r="N187" s="99"/>
      <c r="O187" s="99"/>
      <c r="P187" s="99"/>
      <c r="Q187" s="99"/>
      <c r="R187" s="9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</row>
    <row r="188" spans="1:29" s="5" customFormat="1" ht="25.5" x14ac:dyDescent="0.2">
      <c r="A188" s="18">
        <f t="shared" si="5"/>
        <v>177</v>
      </c>
      <c r="B188" s="33">
        <v>45308</v>
      </c>
      <c r="C188" s="14" t="s">
        <v>30</v>
      </c>
      <c r="D188" s="25" t="s">
        <v>409</v>
      </c>
      <c r="E188" s="16" t="s">
        <v>503</v>
      </c>
      <c r="F188" s="23" t="s">
        <v>504</v>
      </c>
      <c r="G188" s="135" t="s">
        <v>11</v>
      </c>
      <c r="H188" s="144">
        <v>4</v>
      </c>
      <c r="I188" s="137">
        <v>2700</v>
      </c>
      <c r="J188" s="138">
        <f t="shared" si="4"/>
        <v>10800</v>
      </c>
      <c r="K188" s="79"/>
      <c r="L188" s="99"/>
      <c r="M188" s="99"/>
      <c r="N188" s="99"/>
      <c r="O188" s="99"/>
      <c r="P188" s="99"/>
      <c r="Q188" s="99"/>
      <c r="R188" s="9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</row>
    <row r="189" spans="1:29" s="5" customFormat="1" ht="25.5" x14ac:dyDescent="0.2">
      <c r="A189" s="18">
        <f t="shared" si="5"/>
        <v>178</v>
      </c>
      <c r="B189" s="33">
        <v>45308</v>
      </c>
      <c r="C189" s="14" t="s">
        <v>30</v>
      </c>
      <c r="D189" s="25" t="s">
        <v>409</v>
      </c>
      <c r="E189" s="16" t="s">
        <v>501</v>
      </c>
      <c r="F189" s="23" t="s">
        <v>502</v>
      </c>
      <c r="G189" s="135" t="s">
        <v>11</v>
      </c>
      <c r="H189" s="144">
        <v>4</v>
      </c>
      <c r="I189" s="137">
        <v>5940</v>
      </c>
      <c r="J189" s="138">
        <f t="shared" si="4"/>
        <v>23760</v>
      </c>
      <c r="K189" s="79"/>
      <c r="L189" s="99"/>
      <c r="M189" s="99"/>
      <c r="N189" s="99"/>
      <c r="O189" s="99"/>
      <c r="P189" s="99"/>
      <c r="Q189" s="99"/>
      <c r="R189" s="9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</row>
    <row r="190" spans="1:29" s="5" customFormat="1" ht="25.5" x14ac:dyDescent="0.2">
      <c r="A190" s="18">
        <f t="shared" si="5"/>
        <v>179</v>
      </c>
      <c r="B190" s="33">
        <v>45308</v>
      </c>
      <c r="C190" s="14" t="s">
        <v>30</v>
      </c>
      <c r="D190" s="25" t="s">
        <v>409</v>
      </c>
      <c r="E190" s="16" t="s">
        <v>499</v>
      </c>
      <c r="F190" s="23" t="s">
        <v>500</v>
      </c>
      <c r="G190" s="135" t="s">
        <v>11</v>
      </c>
      <c r="H190" s="144">
        <v>4</v>
      </c>
      <c r="I190" s="137">
        <v>11160</v>
      </c>
      <c r="J190" s="138">
        <f t="shared" si="4"/>
        <v>44640</v>
      </c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</row>
    <row r="191" spans="1:29" s="5" customFormat="1" ht="25.5" x14ac:dyDescent="0.2">
      <c r="A191" s="18">
        <f t="shared" si="5"/>
        <v>180</v>
      </c>
      <c r="B191" s="33">
        <v>45743</v>
      </c>
      <c r="C191" s="14" t="s">
        <v>836</v>
      </c>
      <c r="D191" s="25" t="s">
        <v>8</v>
      </c>
      <c r="E191" s="16" t="s">
        <v>828</v>
      </c>
      <c r="F191" s="184" t="s">
        <v>829</v>
      </c>
      <c r="G191" s="135" t="s">
        <v>11</v>
      </c>
      <c r="H191" s="144">
        <v>2480</v>
      </c>
      <c r="I191" s="137">
        <v>696.2</v>
      </c>
      <c r="J191" s="138">
        <f t="shared" si="4"/>
        <v>1726576</v>
      </c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</row>
    <row r="192" spans="1:29" s="5" customFormat="1" ht="12.75" x14ac:dyDescent="0.2">
      <c r="A192" s="18">
        <f t="shared" si="5"/>
        <v>181</v>
      </c>
      <c r="B192" s="33">
        <v>45117</v>
      </c>
      <c r="C192" s="14" t="s">
        <v>25</v>
      </c>
      <c r="D192" s="15" t="s">
        <v>8</v>
      </c>
      <c r="E192" s="16" t="s">
        <v>394</v>
      </c>
      <c r="F192" s="53" t="s">
        <v>389</v>
      </c>
      <c r="G192" s="135" t="s">
        <v>11</v>
      </c>
      <c r="H192" s="136">
        <v>27</v>
      </c>
      <c r="I192" s="137">
        <v>75.52</v>
      </c>
      <c r="J192" s="138">
        <f t="shared" si="4"/>
        <v>2039.04</v>
      </c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</row>
    <row r="193" spans="1:29" s="5" customFormat="1" ht="12.75" x14ac:dyDescent="0.2">
      <c r="A193" s="18">
        <f t="shared" si="5"/>
        <v>182</v>
      </c>
      <c r="B193" s="33">
        <v>44518</v>
      </c>
      <c r="C193" s="14" t="s">
        <v>7</v>
      </c>
      <c r="D193" s="15" t="s">
        <v>8</v>
      </c>
      <c r="E193" s="16" t="s">
        <v>220</v>
      </c>
      <c r="F193" s="48" t="s">
        <v>204</v>
      </c>
      <c r="G193" s="135" t="s">
        <v>11</v>
      </c>
      <c r="H193" s="136">
        <v>33</v>
      </c>
      <c r="I193" s="137">
        <v>21.24</v>
      </c>
      <c r="J193" s="138">
        <f t="shared" si="4"/>
        <v>700.92</v>
      </c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</row>
    <row r="194" spans="1:29" s="5" customFormat="1" ht="12.75" x14ac:dyDescent="0.2">
      <c r="A194" s="18">
        <f t="shared" si="5"/>
        <v>183</v>
      </c>
      <c r="B194" s="33">
        <v>43642</v>
      </c>
      <c r="C194" s="14" t="s">
        <v>25</v>
      </c>
      <c r="D194" s="15" t="s">
        <v>8</v>
      </c>
      <c r="E194" s="16" t="s">
        <v>26</v>
      </c>
      <c r="F194" s="48" t="s">
        <v>27</v>
      </c>
      <c r="G194" s="135" t="s">
        <v>11</v>
      </c>
      <c r="H194" s="136">
        <v>149</v>
      </c>
      <c r="I194" s="137">
        <v>8.76</v>
      </c>
      <c r="J194" s="138">
        <f t="shared" si="4"/>
        <v>1305.24</v>
      </c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</row>
    <row r="195" spans="1:29" s="5" customFormat="1" ht="12.75" x14ac:dyDescent="0.2">
      <c r="A195" s="18">
        <f t="shared" si="5"/>
        <v>184</v>
      </c>
      <c r="B195" s="33">
        <v>45645</v>
      </c>
      <c r="C195" s="14" t="s">
        <v>7</v>
      </c>
      <c r="D195" s="15" t="s">
        <v>131</v>
      </c>
      <c r="E195" s="16" t="s">
        <v>707</v>
      </c>
      <c r="F195" s="48" t="s">
        <v>706</v>
      </c>
      <c r="G195" s="135" t="s">
        <v>11</v>
      </c>
      <c r="H195" s="136">
        <v>2</v>
      </c>
      <c r="I195" s="137">
        <v>539</v>
      </c>
      <c r="J195" s="138">
        <f t="shared" si="4"/>
        <v>1078</v>
      </c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</row>
    <row r="196" spans="1:29" s="5" customFormat="1" ht="12.75" x14ac:dyDescent="0.2">
      <c r="A196" s="18">
        <f t="shared" si="5"/>
        <v>185</v>
      </c>
      <c r="B196" s="33">
        <v>45308</v>
      </c>
      <c r="C196" s="14" t="s">
        <v>25</v>
      </c>
      <c r="D196" s="25" t="s">
        <v>8</v>
      </c>
      <c r="E196" s="16" t="s">
        <v>471</v>
      </c>
      <c r="F196" s="23" t="s">
        <v>472</v>
      </c>
      <c r="G196" s="135" t="s">
        <v>11</v>
      </c>
      <c r="H196" s="144">
        <v>15</v>
      </c>
      <c r="I196" s="137">
        <v>108</v>
      </c>
      <c r="J196" s="138">
        <f t="shared" si="4"/>
        <v>1620</v>
      </c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</row>
    <row r="197" spans="1:29" s="5" customFormat="1" ht="12.75" x14ac:dyDescent="0.2">
      <c r="A197" s="18">
        <f t="shared" si="5"/>
        <v>186</v>
      </c>
      <c r="B197" s="33">
        <v>45308</v>
      </c>
      <c r="C197" s="14" t="s">
        <v>25</v>
      </c>
      <c r="D197" s="25" t="s">
        <v>8</v>
      </c>
      <c r="E197" s="16" t="s">
        <v>475</v>
      </c>
      <c r="F197" s="23" t="s">
        <v>476</v>
      </c>
      <c r="G197" s="135" t="s">
        <v>11</v>
      </c>
      <c r="H197" s="144">
        <v>15</v>
      </c>
      <c r="I197" s="137">
        <v>108</v>
      </c>
      <c r="J197" s="138">
        <f t="shared" si="4"/>
        <v>1620</v>
      </c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</row>
    <row r="198" spans="1:29" s="5" customFormat="1" ht="12.75" x14ac:dyDescent="0.2">
      <c r="A198" s="18">
        <f t="shared" si="5"/>
        <v>187</v>
      </c>
      <c r="B198" s="33">
        <v>45308</v>
      </c>
      <c r="C198" s="14" t="s">
        <v>25</v>
      </c>
      <c r="D198" s="25" t="s">
        <v>8</v>
      </c>
      <c r="E198" s="16" t="s">
        <v>473</v>
      </c>
      <c r="F198" s="23" t="s">
        <v>474</v>
      </c>
      <c r="G198" s="135" t="s">
        <v>11</v>
      </c>
      <c r="H198" s="144">
        <v>15</v>
      </c>
      <c r="I198" s="137">
        <v>108</v>
      </c>
      <c r="J198" s="138">
        <f t="shared" si="4"/>
        <v>1620</v>
      </c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</row>
    <row r="199" spans="1:29" s="5" customFormat="1" ht="12.75" x14ac:dyDescent="0.2">
      <c r="A199" s="18">
        <f t="shared" si="5"/>
        <v>188</v>
      </c>
      <c r="B199" s="33">
        <v>45308</v>
      </c>
      <c r="C199" s="14" t="s">
        <v>25</v>
      </c>
      <c r="D199" s="25" t="s">
        <v>8</v>
      </c>
      <c r="E199" s="16" t="s">
        <v>452</v>
      </c>
      <c r="F199" s="23" t="s">
        <v>453</v>
      </c>
      <c r="G199" s="135" t="s">
        <v>11</v>
      </c>
      <c r="H199" s="144">
        <v>20</v>
      </c>
      <c r="I199" s="137">
        <v>1980</v>
      </c>
      <c r="J199" s="138">
        <f t="shared" si="4"/>
        <v>39600</v>
      </c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</row>
    <row r="200" spans="1:29" s="5" customFormat="1" ht="12.75" x14ac:dyDescent="0.2">
      <c r="A200" s="18">
        <f t="shared" si="5"/>
        <v>189</v>
      </c>
      <c r="B200" s="33">
        <v>45308</v>
      </c>
      <c r="C200" s="14" t="s">
        <v>25</v>
      </c>
      <c r="D200" s="25" t="s">
        <v>8</v>
      </c>
      <c r="E200" s="16" t="s">
        <v>479</v>
      </c>
      <c r="F200" s="23" t="s">
        <v>480</v>
      </c>
      <c r="G200" s="135" t="s">
        <v>11</v>
      </c>
      <c r="H200" s="144">
        <v>30</v>
      </c>
      <c r="I200" s="137">
        <v>150</v>
      </c>
      <c r="J200" s="138">
        <f t="shared" si="4"/>
        <v>4500</v>
      </c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</row>
    <row r="201" spans="1:29" s="5" customFormat="1" ht="12.75" x14ac:dyDescent="0.2">
      <c r="A201" s="18">
        <f t="shared" si="5"/>
        <v>190</v>
      </c>
      <c r="B201" s="33">
        <v>44194</v>
      </c>
      <c r="C201" s="14" t="s">
        <v>25</v>
      </c>
      <c r="D201" s="15" t="s">
        <v>8</v>
      </c>
      <c r="E201" s="16" t="s">
        <v>37</v>
      </c>
      <c r="F201" s="48" t="s">
        <v>38</v>
      </c>
      <c r="G201" s="135" t="s">
        <v>11</v>
      </c>
      <c r="H201" s="136">
        <v>3</v>
      </c>
      <c r="I201" s="137">
        <v>219.41</v>
      </c>
      <c r="J201" s="138">
        <f t="shared" si="4"/>
        <v>658.23</v>
      </c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</row>
    <row r="202" spans="1:29" s="5" customFormat="1" ht="12.75" x14ac:dyDescent="0.2">
      <c r="A202" s="18">
        <f t="shared" si="5"/>
        <v>191</v>
      </c>
      <c r="B202" s="33">
        <v>44456</v>
      </c>
      <c r="C202" s="14" t="s">
        <v>7</v>
      </c>
      <c r="D202" s="15" t="s">
        <v>8</v>
      </c>
      <c r="E202" s="16" t="s">
        <v>179</v>
      </c>
      <c r="F202" s="53" t="s">
        <v>166</v>
      </c>
      <c r="G202" s="135" t="s">
        <v>11</v>
      </c>
      <c r="H202" s="136">
        <v>1</v>
      </c>
      <c r="I202" s="137">
        <v>5265.75</v>
      </c>
      <c r="J202" s="138">
        <f t="shared" si="4"/>
        <v>5265.75</v>
      </c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</row>
    <row r="203" spans="1:29" s="5" customFormat="1" ht="12.75" x14ac:dyDescent="0.2">
      <c r="A203" s="18">
        <f t="shared" si="5"/>
        <v>192</v>
      </c>
      <c r="B203" s="33">
        <v>44518</v>
      </c>
      <c r="C203" s="14" t="s">
        <v>25</v>
      </c>
      <c r="D203" s="15" t="s">
        <v>8</v>
      </c>
      <c r="E203" s="16" t="s">
        <v>238</v>
      </c>
      <c r="F203" s="53" t="s">
        <v>235</v>
      </c>
      <c r="G203" s="135" t="s">
        <v>11</v>
      </c>
      <c r="H203" s="136">
        <v>5</v>
      </c>
      <c r="I203" s="137">
        <v>222.43</v>
      </c>
      <c r="J203" s="138">
        <f t="shared" si="4"/>
        <v>1112.1500000000001</v>
      </c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</row>
    <row r="204" spans="1:29" s="5" customFormat="1" ht="12.75" x14ac:dyDescent="0.2">
      <c r="A204" s="18">
        <f t="shared" si="5"/>
        <v>193</v>
      </c>
      <c r="B204" s="33">
        <v>44518</v>
      </c>
      <c r="C204" s="14" t="s">
        <v>25</v>
      </c>
      <c r="D204" s="15" t="s">
        <v>8</v>
      </c>
      <c r="E204" s="16" t="s">
        <v>216</v>
      </c>
      <c r="F204" s="48" t="s">
        <v>200</v>
      </c>
      <c r="G204" s="135" t="s">
        <v>11</v>
      </c>
      <c r="H204" s="136">
        <v>26</v>
      </c>
      <c r="I204" s="137">
        <v>450.76</v>
      </c>
      <c r="J204" s="138">
        <f t="shared" ref="J204:J267" si="6">H204*I204</f>
        <v>11719.76</v>
      </c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</row>
    <row r="205" spans="1:29" s="5" customFormat="1" ht="12.75" x14ac:dyDescent="0.2">
      <c r="A205" s="18">
        <f t="shared" si="5"/>
        <v>194</v>
      </c>
      <c r="B205" s="33">
        <v>45006</v>
      </c>
      <c r="C205" s="14" t="s">
        <v>23</v>
      </c>
      <c r="D205" s="15" t="s">
        <v>40</v>
      </c>
      <c r="E205" s="16" t="s">
        <v>370</v>
      </c>
      <c r="F205" s="23" t="s">
        <v>363</v>
      </c>
      <c r="G205" s="139" t="s">
        <v>11</v>
      </c>
      <c r="H205" s="136">
        <v>155</v>
      </c>
      <c r="I205" s="137">
        <v>63.72</v>
      </c>
      <c r="J205" s="138">
        <f t="shared" si="6"/>
        <v>9876.6</v>
      </c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</row>
    <row r="206" spans="1:29" s="5" customFormat="1" ht="12.75" x14ac:dyDescent="0.2">
      <c r="A206" s="18">
        <f t="shared" ref="A206:A269" si="7">A205+1</f>
        <v>195</v>
      </c>
      <c r="B206" s="33">
        <v>45006</v>
      </c>
      <c r="C206" s="14" t="s">
        <v>23</v>
      </c>
      <c r="D206" s="15" t="s">
        <v>40</v>
      </c>
      <c r="E206" s="16" t="s">
        <v>375</v>
      </c>
      <c r="F206" s="23" t="s">
        <v>366</v>
      </c>
      <c r="G206" s="139" t="s">
        <v>11</v>
      </c>
      <c r="H206" s="136">
        <v>30</v>
      </c>
      <c r="I206" s="137">
        <v>40.119999999999997</v>
      </c>
      <c r="J206" s="138">
        <f t="shared" si="6"/>
        <v>1203.5999999999999</v>
      </c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</row>
    <row r="207" spans="1:29" s="5" customFormat="1" ht="12.75" x14ac:dyDescent="0.2">
      <c r="A207" s="18">
        <f t="shared" si="7"/>
        <v>196</v>
      </c>
      <c r="B207" s="33">
        <v>45006</v>
      </c>
      <c r="C207" s="14" t="s">
        <v>23</v>
      </c>
      <c r="D207" s="15" t="s">
        <v>40</v>
      </c>
      <c r="E207" s="16" t="s">
        <v>367</v>
      </c>
      <c r="F207" s="23" t="s">
        <v>360</v>
      </c>
      <c r="G207" s="139" t="s">
        <v>11</v>
      </c>
      <c r="H207" s="136">
        <v>500</v>
      </c>
      <c r="I207" s="137">
        <v>16.52</v>
      </c>
      <c r="J207" s="138">
        <f t="shared" si="6"/>
        <v>8260</v>
      </c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</row>
    <row r="208" spans="1:29" s="5" customFormat="1" ht="12.75" x14ac:dyDescent="0.2">
      <c r="A208" s="18">
        <f t="shared" si="7"/>
        <v>197</v>
      </c>
      <c r="B208" s="33">
        <v>45006</v>
      </c>
      <c r="C208" s="14" t="s">
        <v>23</v>
      </c>
      <c r="D208" s="15" t="s">
        <v>40</v>
      </c>
      <c r="E208" s="16" t="s">
        <v>368</v>
      </c>
      <c r="F208" s="23" t="s">
        <v>361</v>
      </c>
      <c r="G208" s="139" t="s">
        <v>11</v>
      </c>
      <c r="H208" s="136">
        <v>50</v>
      </c>
      <c r="I208" s="137">
        <v>40.119999999999997</v>
      </c>
      <c r="J208" s="138">
        <f t="shared" si="6"/>
        <v>2005.9999999999998</v>
      </c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</row>
    <row r="209" spans="1:29" s="5" customFormat="1" ht="12.75" x14ac:dyDescent="0.2">
      <c r="A209" s="18">
        <f t="shared" si="7"/>
        <v>198</v>
      </c>
      <c r="B209" s="33">
        <v>44880</v>
      </c>
      <c r="C209" s="14" t="s">
        <v>23</v>
      </c>
      <c r="D209" s="15" t="s">
        <v>24</v>
      </c>
      <c r="E209" s="16" t="s">
        <v>296</v>
      </c>
      <c r="F209" s="23" t="s">
        <v>294</v>
      </c>
      <c r="G209" s="135" t="s">
        <v>11</v>
      </c>
      <c r="H209" s="136">
        <v>42</v>
      </c>
      <c r="I209" s="137">
        <v>12.98</v>
      </c>
      <c r="J209" s="138">
        <f t="shared" si="6"/>
        <v>545.16</v>
      </c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</row>
    <row r="210" spans="1:29" s="5" customFormat="1" ht="12.75" x14ac:dyDescent="0.2">
      <c r="A210" s="18">
        <f t="shared" si="7"/>
        <v>199</v>
      </c>
      <c r="B210" s="33">
        <v>45373</v>
      </c>
      <c r="C210" s="14" t="s">
        <v>23</v>
      </c>
      <c r="D210" s="15" t="s">
        <v>40</v>
      </c>
      <c r="E210" s="16" t="s">
        <v>536</v>
      </c>
      <c r="F210" s="48" t="s">
        <v>537</v>
      </c>
      <c r="G210" s="135" t="s">
        <v>11</v>
      </c>
      <c r="H210" s="136">
        <v>20</v>
      </c>
      <c r="I210" s="137">
        <v>224.2</v>
      </c>
      <c r="J210" s="138">
        <f t="shared" si="6"/>
        <v>4484</v>
      </c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</row>
    <row r="211" spans="1:29" s="5" customFormat="1" ht="12.75" x14ac:dyDescent="0.2">
      <c r="A211" s="18">
        <f t="shared" si="7"/>
        <v>200</v>
      </c>
      <c r="B211" s="33">
        <v>45373</v>
      </c>
      <c r="C211" s="14" t="s">
        <v>23</v>
      </c>
      <c r="D211" s="15" t="s">
        <v>40</v>
      </c>
      <c r="E211" s="16" t="s">
        <v>538</v>
      </c>
      <c r="F211" s="48" t="s">
        <v>539</v>
      </c>
      <c r="G211" s="135" t="s">
        <v>11</v>
      </c>
      <c r="H211" s="136">
        <v>30</v>
      </c>
      <c r="I211" s="137">
        <v>188.8</v>
      </c>
      <c r="J211" s="138">
        <f t="shared" si="6"/>
        <v>5664</v>
      </c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</row>
    <row r="212" spans="1:29" s="5" customFormat="1" ht="12.75" x14ac:dyDescent="0.2">
      <c r="A212" s="18">
        <f t="shared" si="7"/>
        <v>201</v>
      </c>
      <c r="B212" s="33">
        <v>45021</v>
      </c>
      <c r="C212" s="14" t="s">
        <v>23</v>
      </c>
      <c r="D212" s="15" t="s">
        <v>40</v>
      </c>
      <c r="E212" s="16" t="s">
        <v>354</v>
      </c>
      <c r="F212" s="53" t="s">
        <v>342</v>
      </c>
      <c r="G212" s="135" t="s">
        <v>11</v>
      </c>
      <c r="H212" s="136">
        <v>1500</v>
      </c>
      <c r="I212" s="137">
        <v>6.65</v>
      </c>
      <c r="J212" s="138">
        <f t="shared" si="6"/>
        <v>9975</v>
      </c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</row>
    <row r="213" spans="1:29" s="5" customFormat="1" ht="12.75" x14ac:dyDescent="0.2">
      <c r="A213" s="18">
        <f t="shared" si="7"/>
        <v>202</v>
      </c>
      <c r="B213" s="33">
        <v>45006</v>
      </c>
      <c r="C213" s="14" t="s">
        <v>23</v>
      </c>
      <c r="D213" s="15" t="s">
        <v>40</v>
      </c>
      <c r="E213" s="16" t="s">
        <v>371</v>
      </c>
      <c r="F213" s="23" t="s">
        <v>427</v>
      </c>
      <c r="G213" s="139" t="s">
        <v>11</v>
      </c>
      <c r="H213" s="136">
        <v>1600</v>
      </c>
      <c r="I213" s="137">
        <v>16.52</v>
      </c>
      <c r="J213" s="138">
        <f t="shared" si="6"/>
        <v>26432</v>
      </c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</row>
    <row r="214" spans="1:29" s="5" customFormat="1" ht="12.75" x14ac:dyDescent="0.2">
      <c r="A214" s="18">
        <f t="shared" si="7"/>
        <v>203</v>
      </c>
      <c r="B214" s="33">
        <v>45021</v>
      </c>
      <c r="C214" s="14" t="s">
        <v>23</v>
      </c>
      <c r="D214" s="15" t="s">
        <v>40</v>
      </c>
      <c r="E214" s="16" t="s">
        <v>353</v>
      </c>
      <c r="F214" s="53" t="s">
        <v>341</v>
      </c>
      <c r="G214" s="135" t="s">
        <v>11</v>
      </c>
      <c r="H214" s="136">
        <v>1000</v>
      </c>
      <c r="I214" s="137">
        <v>1.42</v>
      </c>
      <c r="J214" s="138">
        <f t="shared" si="6"/>
        <v>1420</v>
      </c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</row>
    <row r="215" spans="1:29" s="5" customFormat="1" ht="12.75" x14ac:dyDescent="0.2">
      <c r="A215" s="18">
        <f t="shared" si="7"/>
        <v>204</v>
      </c>
      <c r="B215" s="33">
        <v>45021</v>
      </c>
      <c r="C215" s="14" t="s">
        <v>23</v>
      </c>
      <c r="D215" s="25" t="s">
        <v>40</v>
      </c>
      <c r="E215" s="16" t="s">
        <v>167</v>
      </c>
      <c r="F215" s="53" t="s">
        <v>391</v>
      </c>
      <c r="G215" s="135" t="s">
        <v>11</v>
      </c>
      <c r="H215" s="136">
        <v>400</v>
      </c>
      <c r="I215" s="137">
        <v>1.68</v>
      </c>
      <c r="J215" s="138">
        <f t="shared" si="6"/>
        <v>672</v>
      </c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</row>
    <row r="216" spans="1:29" s="5" customFormat="1" ht="12.75" x14ac:dyDescent="0.2">
      <c r="A216" s="18">
        <f t="shared" si="7"/>
        <v>205</v>
      </c>
      <c r="B216" s="33">
        <v>45006</v>
      </c>
      <c r="C216" s="14" t="s">
        <v>23</v>
      </c>
      <c r="D216" s="15" t="s">
        <v>40</v>
      </c>
      <c r="E216" s="16" t="s">
        <v>372</v>
      </c>
      <c r="F216" s="23" t="s">
        <v>428</v>
      </c>
      <c r="G216" s="139" t="s">
        <v>11</v>
      </c>
      <c r="H216" s="136">
        <v>1500</v>
      </c>
      <c r="I216" s="137">
        <v>16.52</v>
      </c>
      <c r="J216" s="138">
        <f t="shared" si="6"/>
        <v>24780</v>
      </c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</row>
    <row r="217" spans="1:29" s="5" customFormat="1" ht="12.75" x14ac:dyDescent="0.2">
      <c r="A217" s="18">
        <f t="shared" si="7"/>
        <v>206</v>
      </c>
      <c r="B217" s="33">
        <v>45021</v>
      </c>
      <c r="C217" s="14" t="s">
        <v>23</v>
      </c>
      <c r="D217" s="15" t="s">
        <v>40</v>
      </c>
      <c r="E217" s="16" t="s">
        <v>352</v>
      </c>
      <c r="F217" s="53" t="s">
        <v>340</v>
      </c>
      <c r="G217" s="135" t="s">
        <v>11</v>
      </c>
      <c r="H217" s="136">
        <v>1000</v>
      </c>
      <c r="I217" s="137">
        <v>1.18</v>
      </c>
      <c r="J217" s="138">
        <f t="shared" si="6"/>
        <v>1180</v>
      </c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</row>
    <row r="218" spans="1:29" s="5" customFormat="1" ht="12.75" x14ac:dyDescent="0.2">
      <c r="A218" s="18">
        <f t="shared" si="7"/>
        <v>207</v>
      </c>
      <c r="B218" s="33">
        <v>45021</v>
      </c>
      <c r="C218" s="14" t="s">
        <v>23</v>
      </c>
      <c r="D218" s="15" t="s">
        <v>40</v>
      </c>
      <c r="E218" s="16" t="s">
        <v>351</v>
      </c>
      <c r="F218" s="53" t="s">
        <v>339</v>
      </c>
      <c r="G218" s="135" t="s">
        <v>11</v>
      </c>
      <c r="H218" s="136">
        <v>1000</v>
      </c>
      <c r="I218" s="137">
        <v>3.66</v>
      </c>
      <c r="J218" s="138">
        <f t="shared" si="6"/>
        <v>3660</v>
      </c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</row>
    <row r="219" spans="1:29" s="5" customFormat="1" ht="25.5" x14ac:dyDescent="0.2">
      <c r="A219" s="18">
        <f t="shared" si="7"/>
        <v>208</v>
      </c>
      <c r="B219" s="33">
        <v>45006</v>
      </c>
      <c r="C219" s="14" t="s">
        <v>23</v>
      </c>
      <c r="D219" s="15" t="s">
        <v>40</v>
      </c>
      <c r="E219" s="16" t="s">
        <v>369</v>
      </c>
      <c r="F219" s="23" t="s">
        <v>362</v>
      </c>
      <c r="G219" s="139" t="s">
        <v>11</v>
      </c>
      <c r="H219" s="136">
        <v>1500</v>
      </c>
      <c r="I219" s="137">
        <v>23.18</v>
      </c>
      <c r="J219" s="138">
        <f t="shared" si="6"/>
        <v>34770</v>
      </c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</row>
    <row r="220" spans="1:29" s="5" customFormat="1" ht="12.75" x14ac:dyDescent="0.2">
      <c r="A220" s="18">
        <f t="shared" si="7"/>
        <v>209</v>
      </c>
      <c r="B220" s="33">
        <v>44490</v>
      </c>
      <c r="C220" s="14" t="s">
        <v>23</v>
      </c>
      <c r="D220" s="25" t="s">
        <v>40</v>
      </c>
      <c r="E220" s="16" t="s">
        <v>193</v>
      </c>
      <c r="F220" s="53" t="s">
        <v>187</v>
      </c>
      <c r="G220" s="135" t="s">
        <v>11</v>
      </c>
      <c r="H220" s="136">
        <v>200</v>
      </c>
      <c r="I220" s="137">
        <v>4.72</v>
      </c>
      <c r="J220" s="138">
        <f t="shared" si="6"/>
        <v>944</v>
      </c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</row>
    <row r="221" spans="1:29" s="5" customFormat="1" ht="12.75" x14ac:dyDescent="0.2">
      <c r="A221" s="18">
        <f t="shared" si="7"/>
        <v>210</v>
      </c>
      <c r="B221" s="33">
        <v>44518</v>
      </c>
      <c r="C221" s="14" t="s">
        <v>25</v>
      </c>
      <c r="D221" s="15" t="s">
        <v>8</v>
      </c>
      <c r="E221" s="16" t="s">
        <v>225</v>
      </c>
      <c r="F221" s="48" t="s">
        <v>209</v>
      </c>
      <c r="G221" s="135" t="s">
        <v>11</v>
      </c>
      <c r="H221" s="136">
        <v>1</v>
      </c>
      <c r="I221" s="137">
        <v>355.77</v>
      </c>
      <c r="J221" s="138">
        <f t="shared" si="6"/>
        <v>355.77</v>
      </c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</row>
    <row r="222" spans="1:29" s="5" customFormat="1" ht="14.25" x14ac:dyDescent="0.2">
      <c r="A222" s="18">
        <f t="shared" si="7"/>
        <v>211</v>
      </c>
      <c r="B222" s="33">
        <v>44194</v>
      </c>
      <c r="C222" s="14" t="s">
        <v>25</v>
      </c>
      <c r="D222" s="15" t="s">
        <v>8</v>
      </c>
      <c r="E222" s="16" t="s">
        <v>56</v>
      </c>
      <c r="F222" s="48" t="s">
        <v>57</v>
      </c>
      <c r="G222" s="135" t="s">
        <v>11</v>
      </c>
      <c r="H222" s="142">
        <v>6</v>
      </c>
      <c r="I222" s="137">
        <v>923.94</v>
      </c>
      <c r="J222" s="138">
        <f t="shared" si="6"/>
        <v>5543.64</v>
      </c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</row>
    <row r="223" spans="1:29" s="5" customFormat="1" ht="12.75" x14ac:dyDescent="0.2">
      <c r="A223" s="18">
        <f t="shared" si="7"/>
        <v>212</v>
      </c>
      <c r="B223" s="33">
        <v>45166</v>
      </c>
      <c r="C223" s="14" t="s">
        <v>25</v>
      </c>
      <c r="D223" s="15" t="s">
        <v>8</v>
      </c>
      <c r="E223" s="16" t="s">
        <v>413</v>
      </c>
      <c r="F223" s="53" t="s">
        <v>412</v>
      </c>
      <c r="G223" s="135" t="s">
        <v>11</v>
      </c>
      <c r="H223" s="136">
        <v>630</v>
      </c>
      <c r="I223" s="137">
        <v>153.4</v>
      </c>
      <c r="J223" s="138">
        <f t="shared" si="6"/>
        <v>96642</v>
      </c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</row>
    <row r="224" spans="1:29" s="5" customFormat="1" ht="25.5" x14ac:dyDescent="0.2">
      <c r="A224" s="18">
        <f t="shared" si="7"/>
        <v>213</v>
      </c>
      <c r="B224" s="33">
        <v>44518</v>
      </c>
      <c r="C224" s="14" t="s">
        <v>25</v>
      </c>
      <c r="D224" s="15" t="s">
        <v>8</v>
      </c>
      <c r="E224" s="16" t="s">
        <v>237</v>
      </c>
      <c r="F224" s="53" t="s">
        <v>234</v>
      </c>
      <c r="G224" s="135" t="s">
        <v>11</v>
      </c>
      <c r="H224" s="136">
        <v>15</v>
      </c>
      <c r="I224" s="137">
        <v>217.71</v>
      </c>
      <c r="J224" s="138">
        <f t="shared" si="6"/>
        <v>3265.65</v>
      </c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</row>
    <row r="225" spans="1:29" s="5" customFormat="1" ht="12.75" x14ac:dyDescent="0.2">
      <c r="A225" s="18">
        <f t="shared" si="7"/>
        <v>214</v>
      </c>
      <c r="B225" s="33">
        <v>45308</v>
      </c>
      <c r="C225" s="14" t="s">
        <v>23</v>
      </c>
      <c r="D225" s="25" t="s">
        <v>40</v>
      </c>
      <c r="E225" s="16" t="s">
        <v>460</v>
      </c>
      <c r="F225" s="23" t="s">
        <v>461</v>
      </c>
      <c r="G225" s="135" t="s">
        <v>11</v>
      </c>
      <c r="H225" s="144">
        <v>30</v>
      </c>
      <c r="I225" s="137">
        <v>71.98</v>
      </c>
      <c r="J225" s="138">
        <f t="shared" si="6"/>
        <v>2159.4</v>
      </c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</row>
    <row r="226" spans="1:29" s="5" customFormat="1" ht="12.75" x14ac:dyDescent="0.2">
      <c r="A226" s="18">
        <f t="shared" si="7"/>
        <v>215</v>
      </c>
      <c r="B226" s="33">
        <v>45308</v>
      </c>
      <c r="C226" s="14" t="s">
        <v>23</v>
      </c>
      <c r="D226" s="25" t="s">
        <v>40</v>
      </c>
      <c r="E226" s="16" t="s">
        <v>462</v>
      </c>
      <c r="F226" s="23" t="s">
        <v>463</v>
      </c>
      <c r="G226" s="135" t="s">
        <v>11</v>
      </c>
      <c r="H226" s="144">
        <v>30</v>
      </c>
      <c r="I226" s="137">
        <v>71.98</v>
      </c>
      <c r="J226" s="138">
        <f t="shared" si="6"/>
        <v>2159.4</v>
      </c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</row>
    <row r="227" spans="1:29" s="5" customFormat="1" ht="12.75" x14ac:dyDescent="0.2">
      <c r="A227" s="18">
        <f t="shared" si="7"/>
        <v>216</v>
      </c>
      <c r="B227" s="33">
        <v>45308</v>
      </c>
      <c r="C227" s="14" t="s">
        <v>23</v>
      </c>
      <c r="D227" s="25" t="s">
        <v>40</v>
      </c>
      <c r="E227" s="16" t="s">
        <v>458</v>
      </c>
      <c r="F227" s="23" t="s">
        <v>459</v>
      </c>
      <c r="G227" s="135" t="s">
        <v>11</v>
      </c>
      <c r="H227" s="144">
        <v>30</v>
      </c>
      <c r="I227" s="137">
        <v>120</v>
      </c>
      <c r="J227" s="138">
        <f t="shared" si="6"/>
        <v>3600</v>
      </c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</row>
    <row r="228" spans="1:29" s="5" customFormat="1" ht="12.75" x14ac:dyDescent="0.2">
      <c r="A228" s="18">
        <f t="shared" si="7"/>
        <v>217</v>
      </c>
      <c r="B228" s="33">
        <v>45271</v>
      </c>
      <c r="C228" s="14" t="s">
        <v>58</v>
      </c>
      <c r="D228" s="65" t="s">
        <v>8</v>
      </c>
      <c r="E228" s="12" t="s">
        <v>606</v>
      </c>
      <c r="F228" s="55" t="s">
        <v>607</v>
      </c>
      <c r="G228" s="146" t="s">
        <v>11</v>
      </c>
      <c r="H228" s="147">
        <v>48</v>
      </c>
      <c r="I228" s="148">
        <v>286.95</v>
      </c>
      <c r="J228" s="138">
        <f t="shared" si="6"/>
        <v>13773.599999999999</v>
      </c>
      <c r="K228" s="79"/>
      <c r="L228" s="99"/>
      <c r="M228" s="99"/>
      <c r="N228" s="99"/>
      <c r="O228" s="99"/>
      <c r="P228" s="99"/>
      <c r="Q228" s="99"/>
      <c r="R228" s="9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</row>
    <row r="229" spans="1:29" s="5" customFormat="1" ht="12.75" x14ac:dyDescent="0.2">
      <c r="A229" s="18">
        <f t="shared" si="7"/>
        <v>218</v>
      </c>
      <c r="B229" s="33">
        <v>45287</v>
      </c>
      <c r="C229" s="70" t="s">
        <v>58</v>
      </c>
      <c r="D229" s="11" t="s">
        <v>8</v>
      </c>
      <c r="E229" s="63" t="s">
        <v>450</v>
      </c>
      <c r="F229" s="181" t="s">
        <v>451</v>
      </c>
      <c r="G229" s="182" t="s">
        <v>11</v>
      </c>
      <c r="H229" s="170">
        <v>319</v>
      </c>
      <c r="I229" s="171">
        <v>53.01</v>
      </c>
      <c r="J229" s="138">
        <f t="shared" si="6"/>
        <v>16910.189999999999</v>
      </c>
      <c r="K229" s="79"/>
      <c r="L229" s="99"/>
      <c r="M229" s="99"/>
      <c r="N229" s="99"/>
      <c r="O229" s="99"/>
      <c r="P229" s="99"/>
      <c r="Q229" s="99"/>
      <c r="R229" s="9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</row>
    <row r="230" spans="1:29" s="5" customFormat="1" ht="12.75" x14ac:dyDescent="0.2">
      <c r="A230" s="18">
        <f t="shared" si="7"/>
        <v>219</v>
      </c>
      <c r="B230" s="72">
        <v>45729</v>
      </c>
      <c r="C230" s="13" t="s">
        <v>58</v>
      </c>
      <c r="D230" s="11" t="s">
        <v>8</v>
      </c>
      <c r="E230" s="31" t="s">
        <v>807</v>
      </c>
      <c r="F230" s="178" t="s">
        <v>808</v>
      </c>
      <c r="G230" s="182" t="s">
        <v>11</v>
      </c>
      <c r="H230" s="94">
        <v>20</v>
      </c>
      <c r="I230" s="137">
        <v>165.2</v>
      </c>
      <c r="J230" s="138">
        <f t="shared" si="6"/>
        <v>3304</v>
      </c>
      <c r="K230" s="79"/>
      <c r="L230" s="134"/>
      <c r="M230" s="134"/>
      <c r="N230" s="134"/>
      <c r="O230" s="134"/>
      <c r="P230" s="134"/>
      <c r="Q230" s="134"/>
      <c r="R230" s="134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</row>
    <row r="231" spans="1:29" s="5" customFormat="1" ht="12.75" x14ac:dyDescent="0.2">
      <c r="A231" s="18">
        <f t="shared" si="7"/>
        <v>220</v>
      </c>
      <c r="B231" s="33">
        <v>45729</v>
      </c>
      <c r="C231" s="13" t="s">
        <v>58</v>
      </c>
      <c r="D231" s="11" t="s">
        <v>8</v>
      </c>
      <c r="E231" s="16" t="s">
        <v>806</v>
      </c>
      <c r="F231" s="178" t="s">
        <v>805</v>
      </c>
      <c r="G231" s="135" t="s">
        <v>11</v>
      </c>
      <c r="H231" s="136">
        <v>289</v>
      </c>
      <c r="I231" s="95">
        <v>82.7</v>
      </c>
      <c r="J231" s="138">
        <f t="shared" si="6"/>
        <v>23900.3</v>
      </c>
      <c r="K231" s="79"/>
      <c r="L231" s="134"/>
      <c r="M231" s="134"/>
      <c r="N231" s="134"/>
      <c r="O231" s="134"/>
      <c r="P231" s="134"/>
      <c r="Q231" s="134"/>
      <c r="R231" s="134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</row>
    <row r="232" spans="1:29" s="5" customFormat="1" ht="12.75" x14ac:dyDescent="0.2">
      <c r="A232" s="18">
        <f t="shared" si="7"/>
        <v>221</v>
      </c>
      <c r="B232" s="72">
        <v>42480</v>
      </c>
      <c r="C232" s="13" t="s">
        <v>23</v>
      </c>
      <c r="D232" s="11" t="s">
        <v>8</v>
      </c>
      <c r="E232" s="31" t="s">
        <v>86</v>
      </c>
      <c r="F232" s="183" t="s">
        <v>87</v>
      </c>
      <c r="G232" s="150" t="s">
        <v>88</v>
      </c>
      <c r="H232" s="94">
        <v>90</v>
      </c>
      <c r="I232" s="137">
        <v>173.17</v>
      </c>
      <c r="J232" s="138">
        <f t="shared" si="6"/>
        <v>15585.3</v>
      </c>
      <c r="K232" s="79"/>
      <c r="L232" s="99"/>
      <c r="M232" s="99"/>
      <c r="N232" s="99"/>
      <c r="O232" s="99"/>
      <c r="P232" s="99"/>
      <c r="Q232" s="99"/>
      <c r="R232" s="9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</row>
    <row r="233" spans="1:29" s="5" customFormat="1" ht="12.75" x14ac:dyDescent="0.2">
      <c r="A233" s="18">
        <f t="shared" si="7"/>
        <v>222</v>
      </c>
      <c r="B233" s="33">
        <v>42480</v>
      </c>
      <c r="C233" s="14" t="s">
        <v>23</v>
      </c>
      <c r="D233" s="15" t="s">
        <v>8</v>
      </c>
      <c r="E233" s="16" t="s">
        <v>89</v>
      </c>
      <c r="F233" s="48" t="s">
        <v>90</v>
      </c>
      <c r="G233" s="135" t="s">
        <v>88</v>
      </c>
      <c r="H233" s="136">
        <v>96</v>
      </c>
      <c r="I233" s="137">
        <v>1</v>
      </c>
      <c r="J233" s="138">
        <f t="shared" si="6"/>
        <v>96</v>
      </c>
      <c r="K233" s="79"/>
      <c r="L233" s="99"/>
      <c r="M233" s="99"/>
      <c r="N233" s="99"/>
      <c r="O233" s="99"/>
      <c r="P233" s="99"/>
      <c r="Q233" s="99"/>
      <c r="R233" s="9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</row>
    <row r="234" spans="1:29" s="5" customFormat="1" ht="12.75" x14ac:dyDescent="0.2">
      <c r="A234" s="18">
        <f t="shared" si="7"/>
        <v>223</v>
      </c>
      <c r="B234" s="72">
        <v>45736</v>
      </c>
      <c r="C234" s="14" t="s">
        <v>58</v>
      </c>
      <c r="D234" s="15" t="s">
        <v>8</v>
      </c>
      <c r="E234" s="16" t="s">
        <v>781</v>
      </c>
      <c r="F234" s="53" t="s">
        <v>834</v>
      </c>
      <c r="G234" s="135" t="s">
        <v>11</v>
      </c>
      <c r="H234" s="136">
        <v>2500</v>
      </c>
      <c r="I234" s="137">
        <v>33.82</v>
      </c>
      <c r="J234" s="138">
        <f t="shared" si="6"/>
        <v>84550</v>
      </c>
      <c r="K234" s="79"/>
      <c r="L234" s="99"/>
      <c r="M234" s="99"/>
      <c r="N234" s="99"/>
      <c r="O234" s="99"/>
      <c r="P234" s="99"/>
      <c r="Q234" s="99"/>
      <c r="R234" s="9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</row>
    <row r="235" spans="1:29" s="5" customFormat="1" ht="12.75" x14ac:dyDescent="0.2">
      <c r="A235" s="18">
        <f t="shared" si="7"/>
        <v>224</v>
      </c>
      <c r="B235" s="35">
        <v>45736</v>
      </c>
      <c r="C235" s="14" t="s">
        <v>58</v>
      </c>
      <c r="D235" s="15" t="s">
        <v>8</v>
      </c>
      <c r="E235" s="16" t="s">
        <v>578</v>
      </c>
      <c r="F235" s="53" t="s">
        <v>835</v>
      </c>
      <c r="G235" s="135" t="s">
        <v>11</v>
      </c>
      <c r="H235" s="144">
        <v>2466</v>
      </c>
      <c r="I235" s="137">
        <v>165.2</v>
      </c>
      <c r="J235" s="138">
        <f t="shared" si="6"/>
        <v>407383.19999999995</v>
      </c>
      <c r="K235" s="79"/>
      <c r="L235" s="99"/>
      <c r="M235" s="99"/>
      <c r="N235" s="99"/>
      <c r="O235" s="99"/>
      <c r="P235" s="99"/>
      <c r="Q235" s="99"/>
      <c r="R235" s="9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</row>
    <row r="236" spans="1:29" s="5" customFormat="1" ht="12.75" x14ac:dyDescent="0.2">
      <c r="A236" s="18">
        <f t="shared" si="7"/>
        <v>225</v>
      </c>
      <c r="B236" s="72">
        <v>45645</v>
      </c>
      <c r="C236" s="13" t="s">
        <v>58</v>
      </c>
      <c r="D236" s="11" t="s">
        <v>8</v>
      </c>
      <c r="E236" s="16" t="s">
        <v>666</v>
      </c>
      <c r="F236" s="53" t="s">
        <v>782</v>
      </c>
      <c r="G236" s="135" t="s">
        <v>11</v>
      </c>
      <c r="H236" s="149">
        <v>17608</v>
      </c>
      <c r="I236" s="137">
        <v>6</v>
      </c>
      <c r="J236" s="138">
        <f t="shared" si="6"/>
        <v>105648</v>
      </c>
      <c r="K236" s="79"/>
      <c r="L236" s="99"/>
      <c r="M236" s="99"/>
      <c r="N236" s="99"/>
      <c r="O236" s="99"/>
      <c r="P236" s="99"/>
      <c r="Q236" s="99"/>
      <c r="R236" s="9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</row>
    <row r="237" spans="1:29" s="5" customFormat="1" ht="12.75" x14ac:dyDescent="0.2">
      <c r="A237" s="18">
        <f t="shared" si="7"/>
        <v>226</v>
      </c>
      <c r="B237" s="185">
        <v>44669</v>
      </c>
      <c r="C237" s="186" t="s">
        <v>58</v>
      </c>
      <c r="D237" s="17" t="s">
        <v>8</v>
      </c>
      <c r="E237" s="26" t="s">
        <v>251</v>
      </c>
      <c r="F237" s="56" t="s">
        <v>247</v>
      </c>
      <c r="G237" s="135" t="s">
        <v>11</v>
      </c>
      <c r="H237" s="136">
        <v>19</v>
      </c>
      <c r="I237" s="137">
        <v>39.82</v>
      </c>
      <c r="J237" s="138">
        <f t="shared" si="6"/>
        <v>756.58</v>
      </c>
      <c r="K237" s="79"/>
      <c r="L237" s="99"/>
      <c r="M237" s="99"/>
      <c r="N237" s="99"/>
      <c r="O237" s="99"/>
      <c r="P237" s="99"/>
      <c r="Q237" s="99"/>
      <c r="R237" s="9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</row>
    <row r="238" spans="1:29" s="5" customFormat="1" ht="12.75" x14ac:dyDescent="0.2">
      <c r="A238" s="18">
        <f t="shared" si="7"/>
        <v>227</v>
      </c>
      <c r="B238" s="33">
        <v>45736</v>
      </c>
      <c r="C238" s="14" t="s">
        <v>58</v>
      </c>
      <c r="D238" s="15" t="s">
        <v>8</v>
      </c>
      <c r="E238" s="16" t="s">
        <v>789</v>
      </c>
      <c r="F238" s="48" t="s">
        <v>788</v>
      </c>
      <c r="G238" s="135" t="s">
        <v>11</v>
      </c>
      <c r="H238" s="151">
        <v>999</v>
      </c>
      <c r="I238" s="152">
        <v>9.35</v>
      </c>
      <c r="J238" s="138">
        <f t="shared" si="6"/>
        <v>9340.65</v>
      </c>
      <c r="K238" s="79"/>
      <c r="L238" s="99"/>
      <c r="M238" s="99"/>
      <c r="N238" s="99"/>
      <c r="O238" s="99"/>
      <c r="P238" s="99"/>
      <c r="Q238" s="99"/>
      <c r="R238" s="9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</row>
    <row r="239" spans="1:29" s="5" customFormat="1" ht="25.5" x14ac:dyDescent="0.2">
      <c r="A239" s="18">
        <f t="shared" si="7"/>
        <v>228</v>
      </c>
      <c r="B239" s="34">
        <v>45026</v>
      </c>
      <c r="C239" s="43" t="s">
        <v>58</v>
      </c>
      <c r="D239" s="44" t="s">
        <v>8</v>
      </c>
      <c r="E239" s="45" t="s">
        <v>376</v>
      </c>
      <c r="F239" s="77" t="s">
        <v>359</v>
      </c>
      <c r="G239" s="150" t="s">
        <v>11</v>
      </c>
      <c r="H239" s="151">
        <v>24</v>
      </c>
      <c r="I239" s="152">
        <v>1170</v>
      </c>
      <c r="J239" s="138">
        <f t="shared" si="6"/>
        <v>28080</v>
      </c>
      <c r="K239" s="79"/>
      <c r="L239" s="99"/>
      <c r="M239" s="99"/>
      <c r="N239" s="99"/>
      <c r="O239" s="99"/>
      <c r="P239" s="99"/>
      <c r="Q239" s="99"/>
      <c r="R239" s="9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</row>
    <row r="240" spans="1:29" s="5" customFormat="1" ht="12.75" x14ac:dyDescent="0.2">
      <c r="A240" s="18">
        <f t="shared" si="7"/>
        <v>229</v>
      </c>
      <c r="B240" s="35">
        <v>45271</v>
      </c>
      <c r="C240" s="13" t="s">
        <v>58</v>
      </c>
      <c r="D240" s="11" t="s">
        <v>8</v>
      </c>
      <c r="E240" s="12" t="s">
        <v>515</v>
      </c>
      <c r="F240" s="53" t="s">
        <v>437</v>
      </c>
      <c r="G240" s="135" t="s">
        <v>11</v>
      </c>
      <c r="H240" s="78">
        <v>697</v>
      </c>
      <c r="I240" s="137">
        <v>185</v>
      </c>
      <c r="J240" s="138">
        <f t="shared" si="6"/>
        <v>128945</v>
      </c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</row>
    <row r="241" spans="1:29" s="5" customFormat="1" ht="12.75" x14ac:dyDescent="0.2">
      <c r="A241" s="18">
        <f t="shared" si="7"/>
        <v>230</v>
      </c>
      <c r="B241" s="35">
        <v>45271</v>
      </c>
      <c r="C241" s="13" t="s">
        <v>58</v>
      </c>
      <c r="D241" s="11" t="s">
        <v>8</v>
      </c>
      <c r="E241" s="12" t="s">
        <v>516</v>
      </c>
      <c r="F241" s="55" t="s">
        <v>438</v>
      </c>
      <c r="G241" s="146" t="s">
        <v>11</v>
      </c>
      <c r="H241" s="153">
        <v>967</v>
      </c>
      <c r="I241" s="148">
        <v>275</v>
      </c>
      <c r="J241" s="138">
        <f t="shared" si="6"/>
        <v>265925</v>
      </c>
      <c r="K241" s="79"/>
      <c r="L241" s="99"/>
      <c r="M241" s="99"/>
      <c r="N241" s="99"/>
      <c r="O241" s="99"/>
      <c r="P241" s="99"/>
      <c r="Q241" s="99"/>
      <c r="R241" s="9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</row>
    <row r="242" spans="1:29" s="5" customFormat="1" ht="12.75" x14ac:dyDescent="0.2">
      <c r="A242" s="18">
        <f t="shared" si="7"/>
        <v>231</v>
      </c>
      <c r="B242" s="35">
        <v>45271</v>
      </c>
      <c r="C242" s="13" t="s">
        <v>58</v>
      </c>
      <c r="D242" s="11" t="s">
        <v>8</v>
      </c>
      <c r="E242" s="12" t="s">
        <v>517</v>
      </c>
      <c r="F242" s="55" t="s">
        <v>439</v>
      </c>
      <c r="G242" s="135" t="s">
        <v>11</v>
      </c>
      <c r="H242" s="153">
        <v>966</v>
      </c>
      <c r="I242" s="148">
        <v>422</v>
      </c>
      <c r="J242" s="138">
        <f t="shared" si="6"/>
        <v>407652</v>
      </c>
      <c r="K242" s="79"/>
      <c r="L242" s="99"/>
      <c r="M242" s="99"/>
      <c r="N242" s="99"/>
      <c r="O242" s="99"/>
      <c r="P242" s="99"/>
      <c r="Q242" s="99"/>
      <c r="R242" s="9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</row>
    <row r="243" spans="1:29" s="46" customFormat="1" ht="26.25" customHeight="1" x14ac:dyDescent="0.2">
      <c r="A243" s="18">
        <f t="shared" si="7"/>
        <v>232</v>
      </c>
      <c r="B243" s="35">
        <v>43830</v>
      </c>
      <c r="C243" s="13" t="s">
        <v>58</v>
      </c>
      <c r="D243" s="11" t="s">
        <v>8</v>
      </c>
      <c r="E243" s="12" t="s">
        <v>134</v>
      </c>
      <c r="F243" s="54" t="s">
        <v>133</v>
      </c>
      <c r="G243" s="146" t="s">
        <v>11</v>
      </c>
      <c r="H243" s="153">
        <v>548</v>
      </c>
      <c r="I243" s="154">
        <v>142.72</v>
      </c>
      <c r="J243" s="138">
        <f t="shared" si="6"/>
        <v>78210.559999999998</v>
      </c>
      <c r="K243" s="143"/>
      <c r="L243" s="99"/>
      <c r="M243" s="99"/>
      <c r="N243" s="99"/>
      <c r="O243" s="99"/>
      <c r="P243" s="99"/>
      <c r="Q243" s="99"/>
      <c r="R243" s="99"/>
      <c r="S243" s="143"/>
      <c r="T243" s="143"/>
      <c r="U243" s="143"/>
      <c r="V243" s="143"/>
      <c r="W243" s="143"/>
      <c r="X243" s="143"/>
      <c r="Y243" s="143"/>
      <c r="Z243" s="143"/>
      <c r="AA243" s="143"/>
      <c r="AB243" s="143"/>
      <c r="AC243" s="143"/>
    </row>
    <row r="244" spans="1:29" s="46" customFormat="1" ht="12.75" x14ac:dyDescent="0.2">
      <c r="A244" s="18">
        <f t="shared" si="7"/>
        <v>233</v>
      </c>
      <c r="B244" s="35">
        <v>44970</v>
      </c>
      <c r="C244" s="13" t="s">
        <v>58</v>
      </c>
      <c r="D244" s="11" t="s">
        <v>8</v>
      </c>
      <c r="E244" s="12" t="s">
        <v>84</v>
      </c>
      <c r="F244" s="54" t="s">
        <v>85</v>
      </c>
      <c r="G244" s="146" t="s">
        <v>11</v>
      </c>
      <c r="H244" s="147">
        <v>131</v>
      </c>
      <c r="I244" s="148">
        <v>18.09</v>
      </c>
      <c r="J244" s="138">
        <f t="shared" si="6"/>
        <v>2369.79</v>
      </c>
      <c r="K244" s="143"/>
      <c r="L244" s="99"/>
      <c r="M244" s="99"/>
      <c r="N244" s="99"/>
      <c r="O244" s="99"/>
      <c r="P244" s="99"/>
      <c r="Q244" s="99"/>
      <c r="R244" s="99"/>
      <c r="S244" s="143"/>
      <c r="T244" s="143"/>
      <c r="U244" s="143"/>
      <c r="V244" s="143"/>
      <c r="W244" s="143"/>
      <c r="X244" s="143"/>
      <c r="Y244" s="143"/>
      <c r="Z244" s="143"/>
      <c r="AA244" s="143"/>
      <c r="AB244" s="143"/>
      <c r="AC244" s="143"/>
    </row>
    <row r="245" spans="1:29" s="5" customFormat="1" ht="12.75" x14ac:dyDescent="0.2">
      <c r="A245" s="18">
        <f t="shared" si="7"/>
        <v>234</v>
      </c>
      <c r="B245" s="35">
        <v>45645</v>
      </c>
      <c r="C245" s="13" t="s">
        <v>58</v>
      </c>
      <c r="D245" s="11" t="s">
        <v>8</v>
      </c>
      <c r="E245" s="12" t="s">
        <v>667</v>
      </c>
      <c r="F245" s="54" t="s">
        <v>762</v>
      </c>
      <c r="G245" s="146" t="s">
        <v>11</v>
      </c>
      <c r="H245" s="147">
        <v>358</v>
      </c>
      <c r="I245" s="148">
        <v>47.17</v>
      </c>
      <c r="J245" s="138">
        <f t="shared" si="6"/>
        <v>16886.86</v>
      </c>
      <c r="K245" s="79"/>
      <c r="L245" s="99"/>
      <c r="M245" s="99"/>
      <c r="N245" s="99"/>
      <c r="O245" s="99"/>
      <c r="P245" s="99"/>
      <c r="Q245" s="99"/>
      <c r="R245" s="9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</row>
    <row r="246" spans="1:29" s="5" customFormat="1" ht="12.75" x14ac:dyDescent="0.2">
      <c r="A246" s="18">
        <f t="shared" si="7"/>
        <v>235</v>
      </c>
      <c r="B246" s="35">
        <v>45729</v>
      </c>
      <c r="C246" s="13" t="s">
        <v>58</v>
      </c>
      <c r="D246" s="11" t="s">
        <v>8</v>
      </c>
      <c r="E246" s="12" t="s">
        <v>786</v>
      </c>
      <c r="F246" s="176" t="s">
        <v>785</v>
      </c>
      <c r="G246" s="146" t="s">
        <v>11</v>
      </c>
      <c r="H246" s="147">
        <v>986</v>
      </c>
      <c r="I246" s="148">
        <v>95.82</v>
      </c>
      <c r="J246" s="138">
        <f t="shared" si="6"/>
        <v>94478.51999999999</v>
      </c>
      <c r="K246" s="79"/>
      <c r="L246" s="99"/>
      <c r="M246" s="99"/>
      <c r="N246" s="99"/>
      <c r="O246" s="99"/>
      <c r="P246" s="99"/>
      <c r="Q246" s="99"/>
      <c r="R246" s="9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</row>
    <row r="247" spans="1:29" s="5" customFormat="1" ht="12.75" x14ac:dyDescent="0.2">
      <c r="A247" s="18">
        <f t="shared" si="7"/>
        <v>236</v>
      </c>
      <c r="B247" s="35">
        <v>45736</v>
      </c>
      <c r="C247" s="13" t="s">
        <v>58</v>
      </c>
      <c r="D247" s="11" t="s">
        <v>8</v>
      </c>
      <c r="E247" s="12" t="s">
        <v>784</v>
      </c>
      <c r="F247" s="175" t="s">
        <v>783</v>
      </c>
      <c r="G247" s="146" t="s">
        <v>11</v>
      </c>
      <c r="H247" s="147">
        <v>1983</v>
      </c>
      <c r="I247" s="148">
        <v>19.62</v>
      </c>
      <c r="J247" s="138">
        <f t="shared" si="6"/>
        <v>38906.46</v>
      </c>
      <c r="K247" s="79"/>
      <c r="L247" s="99"/>
      <c r="M247" s="99"/>
      <c r="N247" s="99"/>
      <c r="O247" s="99"/>
      <c r="P247" s="99"/>
      <c r="Q247" s="99"/>
      <c r="R247" s="9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</row>
    <row r="248" spans="1:29" s="5" customFormat="1" ht="12.75" x14ac:dyDescent="0.2">
      <c r="A248" s="18">
        <f t="shared" si="7"/>
        <v>237</v>
      </c>
      <c r="B248" s="35">
        <v>44669</v>
      </c>
      <c r="C248" s="13" t="s">
        <v>58</v>
      </c>
      <c r="D248" s="11" t="s">
        <v>8</v>
      </c>
      <c r="E248" s="12" t="s">
        <v>59</v>
      </c>
      <c r="F248" s="54" t="s">
        <v>60</v>
      </c>
      <c r="G248" s="146" t="s">
        <v>11</v>
      </c>
      <c r="H248" s="147">
        <v>208</v>
      </c>
      <c r="I248" s="148">
        <v>39.700000000000003</v>
      </c>
      <c r="J248" s="138">
        <f t="shared" si="6"/>
        <v>8257.6</v>
      </c>
      <c r="K248" s="79"/>
      <c r="L248" s="99"/>
      <c r="M248" s="99"/>
      <c r="N248" s="99"/>
      <c r="O248" s="99"/>
      <c r="P248" s="99"/>
      <c r="Q248" s="99"/>
      <c r="R248" s="9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</row>
    <row r="249" spans="1:29" s="5" customFormat="1" ht="12.75" x14ac:dyDescent="0.2">
      <c r="A249" s="18">
        <f t="shared" si="7"/>
        <v>238</v>
      </c>
      <c r="B249" s="35">
        <v>45476</v>
      </c>
      <c r="C249" s="13" t="s">
        <v>58</v>
      </c>
      <c r="D249" s="11" t="s">
        <v>8</v>
      </c>
      <c r="E249" s="12" t="s">
        <v>588</v>
      </c>
      <c r="F249" s="55" t="s">
        <v>589</v>
      </c>
      <c r="G249" s="146" t="s">
        <v>11</v>
      </c>
      <c r="H249" s="155">
        <v>841</v>
      </c>
      <c r="I249" s="148">
        <v>35.81</v>
      </c>
      <c r="J249" s="138">
        <f t="shared" si="6"/>
        <v>30116.210000000003</v>
      </c>
      <c r="K249" s="79"/>
      <c r="L249" s="99"/>
      <c r="M249" s="99"/>
      <c r="N249" s="99"/>
      <c r="O249" s="99"/>
      <c r="P249" s="99"/>
      <c r="Q249" s="99"/>
      <c r="R249" s="9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</row>
    <row r="250" spans="1:29" s="5" customFormat="1" ht="12.75" x14ac:dyDescent="0.2">
      <c r="A250" s="18">
        <f t="shared" si="7"/>
        <v>239</v>
      </c>
      <c r="B250" s="35">
        <v>45476</v>
      </c>
      <c r="C250" s="13" t="s">
        <v>58</v>
      </c>
      <c r="D250" s="11" t="s">
        <v>8</v>
      </c>
      <c r="E250" s="12" t="s">
        <v>590</v>
      </c>
      <c r="F250" s="55" t="s">
        <v>591</v>
      </c>
      <c r="G250" s="146" t="s">
        <v>11</v>
      </c>
      <c r="H250" s="155">
        <v>2092</v>
      </c>
      <c r="I250" s="148">
        <v>62.5</v>
      </c>
      <c r="J250" s="138">
        <f t="shared" si="6"/>
        <v>130750</v>
      </c>
      <c r="K250" s="79"/>
      <c r="L250" s="99"/>
      <c r="M250" s="99"/>
      <c r="N250" s="99"/>
      <c r="O250" s="99"/>
      <c r="P250" s="99"/>
      <c r="Q250" s="99"/>
      <c r="R250" s="9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</row>
    <row r="251" spans="1:29" s="5" customFormat="1" ht="12.75" x14ac:dyDescent="0.2">
      <c r="A251" s="18">
        <f t="shared" si="7"/>
        <v>240</v>
      </c>
      <c r="B251" s="35">
        <v>45736</v>
      </c>
      <c r="C251" s="13" t="s">
        <v>58</v>
      </c>
      <c r="D251" s="11" t="s">
        <v>8</v>
      </c>
      <c r="E251" s="12" t="s">
        <v>824</v>
      </c>
      <c r="F251" s="178" t="s">
        <v>825</v>
      </c>
      <c r="G251" s="146" t="s">
        <v>11</v>
      </c>
      <c r="H251" s="155">
        <v>2982</v>
      </c>
      <c r="I251" s="148">
        <v>14.59</v>
      </c>
      <c r="J251" s="138">
        <f t="shared" si="6"/>
        <v>43507.38</v>
      </c>
      <c r="K251" s="79"/>
      <c r="L251" s="134"/>
      <c r="M251" s="134"/>
      <c r="N251" s="134"/>
      <c r="O251" s="134"/>
      <c r="P251" s="134"/>
      <c r="Q251" s="134"/>
      <c r="R251" s="134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</row>
    <row r="252" spans="1:29" s="5" customFormat="1" ht="12.75" x14ac:dyDescent="0.2">
      <c r="A252" s="18">
        <f t="shared" si="7"/>
        <v>241</v>
      </c>
      <c r="B252" s="35">
        <v>45476</v>
      </c>
      <c r="C252" s="13" t="s">
        <v>58</v>
      </c>
      <c r="D252" s="11" t="s">
        <v>8</v>
      </c>
      <c r="E252" s="12" t="s">
        <v>592</v>
      </c>
      <c r="F252" s="55" t="s">
        <v>593</v>
      </c>
      <c r="G252" s="146" t="s">
        <v>11</v>
      </c>
      <c r="H252" s="155">
        <v>4074</v>
      </c>
      <c r="I252" s="148">
        <v>143.80000000000001</v>
      </c>
      <c r="J252" s="138">
        <f t="shared" si="6"/>
        <v>585841.20000000007</v>
      </c>
      <c r="K252" s="79"/>
      <c r="L252" s="99"/>
      <c r="M252" s="99"/>
      <c r="N252" s="99"/>
      <c r="O252" s="99"/>
      <c r="P252" s="99"/>
      <c r="Q252" s="99"/>
      <c r="R252" s="9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</row>
    <row r="253" spans="1:29" s="5" customFormat="1" ht="12.75" x14ac:dyDescent="0.2">
      <c r="A253" s="18">
        <f t="shared" si="7"/>
        <v>242</v>
      </c>
      <c r="B253" s="35">
        <v>45504</v>
      </c>
      <c r="C253" s="13" t="s">
        <v>58</v>
      </c>
      <c r="D253" s="11" t="s">
        <v>8</v>
      </c>
      <c r="E253" s="12" t="s">
        <v>583</v>
      </c>
      <c r="F253" s="55" t="s">
        <v>665</v>
      </c>
      <c r="G253" s="146" t="s">
        <v>17</v>
      </c>
      <c r="H253" s="155">
        <v>65</v>
      </c>
      <c r="I253" s="148">
        <v>41.89</v>
      </c>
      <c r="J253" s="138">
        <f t="shared" si="6"/>
        <v>2722.85</v>
      </c>
      <c r="K253" s="79"/>
      <c r="L253" s="79"/>
      <c r="M253" s="99"/>
      <c r="N253" s="99"/>
      <c r="O253" s="99"/>
      <c r="P253" s="99"/>
      <c r="Q253" s="99"/>
      <c r="R253" s="9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</row>
    <row r="254" spans="1:29" s="5" customFormat="1" ht="12.75" x14ac:dyDescent="0.2">
      <c r="A254" s="18">
        <f t="shared" si="7"/>
        <v>243</v>
      </c>
      <c r="B254" s="35">
        <v>45513</v>
      </c>
      <c r="C254" s="13" t="s">
        <v>58</v>
      </c>
      <c r="D254" s="11" t="s">
        <v>8</v>
      </c>
      <c r="E254" s="12" t="s">
        <v>583</v>
      </c>
      <c r="F254" s="55" t="s">
        <v>612</v>
      </c>
      <c r="G254" s="146" t="s">
        <v>11</v>
      </c>
      <c r="H254" s="155">
        <v>226</v>
      </c>
      <c r="I254" s="148">
        <v>52.34</v>
      </c>
      <c r="J254" s="138">
        <f t="shared" si="6"/>
        <v>11828.84</v>
      </c>
      <c r="K254" s="79"/>
      <c r="L254" s="99"/>
      <c r="M254" s="99"/>
      <c r="N254" s="99"/>
      <c r="O254" s="99"/>
      <c r="P254" s="99"/>
      <c r="Q254" s="99"/>
      <c r="R254" s="9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</row>
    <row r="255" spans="1:29" s="5" customFormat="1" ht="12.75" x14ac:dyDescent="0.2">
      <c r="A255" s="18">
        <f t="shared" si="7"/>
        <v>244</v>
      </c>
      <c r="B255" s="35">
        <v>45244</v>
      </c>
      <c r="C255" s="13" t="s">
        <v>58</v>
      </c>
      <c r="D255" s="11" t="s">
        <v>8</v>
      </c>
      <c r="E255" s="12" t="s">
        <v>435</v>
      </c>
      <c r="F255" s="55" t="s">
        <v>638</v>
      </c>
      <c r="G255" s="146" t="s">
        <v>11</v>
      </c>
      <c r="H255" s="155">
        <v>56</v>
      </c>
      <c r="I255" s="148">
        <v>41.54</v>
      </c>
      <c r="J255" s="138">
        <f t="shared" si="6"/>
        <v>2326.2399999999998</v>
      </c>
      <c r="K255" s="79"/>
      <c r="L255" s="79"/>
      <c r="M255" s="99"/>
      <c r="N255" s="99"/>
      <c r="O255" s="99"/>
      <c r="P255" s="99"/>
      <c r="Q255" s="99"/>
      <c r="R255" s="9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</row>
    <row r="256" spans="1:29" s="5" customFormat="1" ht="12.75" x14ac:dyDescent="0.2">
      <c r="A256" s="18">
        <f t="shared" si="7"/>
        <v>245</v>
      </c>
      <c r="B256" s="34">
        <v>45645</v>
      </c>
      <c r="C256" s="13" t="s">
        <v>58</v>
      </c>
      <c r="D256" s="11" t="s">
        <v>8</v>
      </c>
      <c r="E256" s="12" t="s">
        <v>669</v>
      </c>
      <c r="F256" s="55" t="s">
        <v>668</v>
      </c>
      <c r="G256" s="146" t="s">
        <v>11</v>
      </c>
      <c r="H256" s="147">
        <v>49</v>
      </c>
      <c r="I256" s="148">
        <v>27.51</v>
      </c>
      <c r="J256" s="138">
        <f t="shared" si="6"/>
        <v>1347.99</v>
      </c>
      <c r="K256" s="79"/>
      <c r="L256" s="79"/>
      <c r="M256" s="99"/>
      <c r="N256" s="99"/>
      <c r="O256" s="99"/>
      <c r="P256" s="99"/>
      <c r="Q256" s="99"/>
      <c r="R256" s="9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</row>
    <row r="257" spans="1:29" s="5" customFormat="1" ht="12.75" x14ac:dyDescent="0.2">
      <c r="A257" s="18">
        <f t="shared" si="7"/>
        <v>246</v>
      </c>
      <c r="B257" s="35">
        <v>42480</v>
      </c>
      <c r="C257" s="13" t="s">
        <v>66</v>
      </c>
      <c r="D257" s="11" t="s">
        <v>8</v>
      </c>
      <c r="E257" s="12" t="s">
        <v>91</v>
      </c>
      <c r="F257" s="54" t="s">
        <v>92</v>
      </c>
      <c r="G257" s="146" t="s">
        <v>88</v>
      </c>
      <c r="H257" s="147">
        <v>204</v>
      </c>
      <c r="I257" s="148">
        <v>5.78</v>
      </c>
      <c r="J257" s="138">
        <f t="shared" si="6"/>
        <v>1179.1200000000001</v>
      </c>
      <c r="K257" s="79"/>
      <c r="L257" s="99"/>
      <c r="M257" s="99"/>
      <c r="N257" s="99"/>
      <c r="O257" s="99"/>
      <c r="P257" s="99"/>
      <c r="Q257" s="99"/>
      <c r="R257" s="9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</row>
    <row r="258" spans="1:29" s="5" customFormat="1" ht="12.75" x14ac:dyDescent="0.2">
      <c r="A258" s="18">
        <f t="shared" si="7"/>
        <v>247</v>
      </c>
      <c r="B258" s="35">
        <v>42480</v>
      </c>
      <c r="C258" s="13" t="s">
        <v>66</v>
      </c>
      <c r="D258" s="11" t="s">
        <v>8</v>
      </c>
      <c r="E258" s="12" t="s">
        <v>97</v>
      </c>
      <c r="F258" s="54" t="s">
        <v>98</v>
      </c>
      <c r="G258" s="146" t="s">
        <v>88</v>
      </c>
      <c r="H258" s="147">
        <v>150</v>
      </c>
      <c r="I258" s="148">
        <v>5.78</v>
      </c>
      <c r="J258" s="138">
        <f t="shared" si="6"/>
        <v>867</v>
      </c>
      <c r="K258" s="79"/>
      <c r="L258" s="99"/>
      <c r="M258" s="99"/>
      <c r="N258" s="99"/>
      <c r="O258" s="99"/>
      <c r="P258" s="99"/>
      <c r="Q258" s="99"/>
      <c r="R258" s="9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</row>
    <row r="259" spans="1:29" s="5" customFormat="1" ht="12.75" x14ac:dyDescent="0.2">
      <c r="A259" s="18">
        <f t="shared" si="7"/>
        <v>248</v>
      </c>
      <c r="B259" s="35">
        <v>42480</v>
      </c>
      <c r="C259" s="13" t="s">
        <v>66</v>
      </c>
      <c r="D259" s="11" t="s">
        <v>8</v>
      </c>
      <c r="E259" s="12" t="s">
        <v>99</v>
      </c>
      <c r="F259" s="54" t="s">
        <v>100</v>
      </c>
      <c r="G259" s="146" t="s">
        <v>88</v>
      </c>
      <c r="H259" s="147">
        <v>306</v>
      </c>
      <c r="I259" s="148">
        <v>5.78</v>
      </c>
      <c r="J259" s="138">
        <f t="shared" si="6"/>
        <v>1768.68</v>
      </c>
      <c r="K259" s="79"/>
      <c r="L259" s="99"/>
      <c r="M259" s="99"/>
      <c r="N259" s="99"/>
      <c r="O259" s="99"/>
      <c r="P259" s="99"/>
      <c r="Q259" s="99"/>
      <c r="R259" s="9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</row>
    <row r="260" spans="1:29" s="5" customFormat="1" ht="14.25" x14ac:dyDescent="0.2">
      <c r="A260" s="18">
        <f t="shared" si="7"/>
        <v>249</v>
      </c>
      <c r="B260" s="35">
        <v>44663</v>
      </c>
      <c r="C260" s="13" t="s">
        <v>58</v>
      </c>
      <c r="D260" s="11" t="s">
        <v>8</v>
      </c>
      <c r="E260" s="12" t="s">
        <v>559</v>
      </c>
      <c r="F260" s="48" t="s">
        <v>241</v>
      </c>
      <c r="G260" s="156" t="s">
        <v>88</v>
      </c>
      <c r="H260" s="142">
        <v>149</v>
      </c>
      <c r="I260" s="157">
        <v>11.82</v>
      </c>
      <c r="J260" s="138">
        <f t="shared" si="6"/>
        <v>1761.18</v>
      </c>
      <c r="K260" s="79"/>
      <c r="L260" s="99"/>
      <c r="M260" s="99"/>
      <c r="N260" s="99"/>
      <c r="O260" s="99"/>
      <c r="P260" s="99"/>
      <c r="Q260" s="99"/>
      <c r="R260" s="9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</row>
    <row r="261" spans="1:29" s="5" customFormat="1" ht="12.75" x14ac:dyDescent="0.2">
      <c r="A261" s="18">
        <f t="shared" si="7"/>
        <v>250</v>
      </c>
      <c r="B261" s="35">
        <v>42480</v>
      </c>
      <c r="C261" s="13" t="s">
        <v>66</v>
      </c>
      <c r="D261" s="11" t="s">
        <v>8</v>
      </c>
      <c r="E261" s="12" t="s">
        <v>93</v>
      </c>
      <c r="F261" s="54" t="s">
        <v>94</v>
      </c>
      <c r="G261" s="146" t="s">
        <v>88</v>
      </c>
      <c r="H261" s="147">
        <v>107</v>
      </c>
      <c r="I261" s="148">
        <v>5.78</v>
      </c>
      <c r="J261" s="138">
        <f t="shared" si="6"/>
        <v>618.46</v>
      </c>
      <c r="K261" s="79"/>
      <c r="L261" s="99"/>
      <c r="M261" s="99"/>
      <c r="N261" s="99"/>
      <c r="O261" s="99"/>
      <c r="P261" s="99"/>
      <c r="Q261" s="99"/>
      <c r="R261" s="9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</row>
    <row r="262" spans="1:29" s="5" customFormat="1" ht="12.75" x14ac:dyDescent="0.2">
      <c r="A262" s="18">
        <f t="shared" si="7"/>
        <v>251</v>
      </c>
      <c r="B262" s="35">
        <v>42480</v>
      </c>
      <c r="C262" s="13" t="s">
        <v>66</v>
      </c>
      <c r="D262" s="11" t="s">
        <v>8</v>
      </c>
      <c r="E262" s="12" t="s">
        <v>95</v>
      </c>
      <c r="F262" s="48" t="s">
        <v>96</v>
      </c>
      <c r="G262" s="146" t="s">
        <v>88</v>
      </c>
      <c r="H262" s="147">
        <v>700</v>
      </c>
      <c r="I262" s="148">
        <v>5.78</v>
      </c>
      <c r="J262" s="138">
        <f t="shared" si="6"/>
        <v>4046</v>
      </c>
      <c r="K262" s="79"/>
      <c r="L262" s="99"/>
      <c r="M262" s="99"/>
      <c r="N262" s="99"/>
      <c r="O262" s="99"/>
      <c r="P262" s="99"/>
      <c r="Q262" s="99"/>
      <c r="R262" s="9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</row>
    <row r="263" spans="1:29" s="5" customFormat="1" ht="12.75" x14ac:dyDescent="0.2">
      <c r="A263" s="18">
        <f t="shared" si="7"/>
        <v>252</v>
      </c>
      <c r="B263" s="35">
        <v>45729</v>
      </c>
      <c r="C263" s="13" t="s">
        <v>23</v>
      </c>
      <c r="D263" s="11" t="s">
        <v>230</v>
      </c>
      <c r="E263" s="12" t="s">
        <v>809</v>
      </c>
      <c r="F263" s="178" t="s">
        <v>810</v>
      </c>
      <c r="G263" s="146" t="s">
        <v>11</v>
      </c>
      <c r="H263" s="147">
        <v>40</v>
      </c>
      <c r="I263" s="148">
        <v>33.700000000000003</v>
      </c>
      <c r="J263" s="138">
        <f t="shared" si="6"/>
        <v>1348</v>
      </c>
      <c r="K263" s="79"/>
      <c r="L263" s="134"/>
      <c r="M263" s="134"/>
      <c r="N263" s="134"/>
      <c r="O263" s="134"/>
      <c r="P263" s="134"/>
      <c r="Q263" s="134"/>
      <c r="R263" s="134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</row>
    <row r="264" spans="1:29" s="5" customFormat="1" ht="12.75" x14ac:dyDescent="0.2">
      <c r="A264" s="18">
        <f t="shared" si="7"/>
        <v>253</v>
      </c>
      <c r="B264" s="35">
        <v>45736</v>
      </c>
      <c r="C264" s="13" t="s">
        <v>58</v>
      </c>
      <c r="D264" s="11" t="s">
        <v>8</v>
      </c>
      <c r="E264" s="12" t="s">
        <v>787</v>
      </c>
      <c r="F264" s="177" t="s">
        <v>837</v>
      </c>
      <c r="G264" s="146" t="s">
        <v>11</v>
      </c>
      <c r="H264" s="147">
        <v>250</v>
      </c>
      <c r="I264" s="148">
        <v>117.73</v>
      </c>
      <c r="J264" s="138">
        <f t="shared" si="6"/>
        <v>29432.5</v>
      </c>
      <c r="K264" s="79"/>
      <c r="L264" s="99"/>
      <c r="M264" s="99"/>
      <c r="N264" s="99"/>
      <c r="O264" s="99"/>
      <c r="P264" s="99"/>
      <c r="Q264" s="99"/>
      <c r="R264" s="9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</row>
    <row r="265" spans="1:29" s="46" customFormat="1" ht="12.75" x14ac:dyDescent="0.2">
      <c r="A265" s="18">
        <f t="shared" si="7"/>
        <v>254</v>
      </c>
      <c r="B265" s="35">
        <v>45503</v>
      </c>
      <c r="C265" s="13" t="s">
        <v>58</v>
      </c>
      <c r="D265" s="11" t="s">
        <v>8</v>
      </c>
      <c r="E265" s="12" t="s">
        <v>610</v>
      </c>
      <c r="F265" s="55" t="s">
        <v>611</v>
      </c>
      <c r="G265" s="146" t="s">
        <v>11</v>
      </c>
      <c r="H265" s="147">
        <v>23</v>
      </c>
      <c r="I265" s="148">
        <v>433.97</v>
      </c>
      <c r="J265" s="138">
        <f t="shared" si="6"/>
        <v>9981.3100000000013</v>
      </c>
      <c r="K265" s="143"/>
      <c r="L265" s="99"/>
      <c r="M265" s="99"/>
      <c r="N265" s="99"/>
      <c r="O265" s="99"/>
      <c r="P265" s="99"/>
      <c r="Q265" s="99"/>
      <c r="R265" s="99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3"/>
    </row>
    <row r="266" spans="1:29" s="46" customFormat="1" ht="12.75" x14ac:dyDescent="0.2">
      <c r="A266" s="18">
        <f t="shared" si="7"/>
        <v>255</v>
      </c>
      <c r="B266" s="35">
        <v>44669</v>
      </c>
      <c r="C266" s="13" t="s">
        <v>21</v>
      </c>
      <c r="D266" s="11" t="s">
        <v>8</v>
      </c>
      <c r="E266" s="12" t="s">
        <v>61</v>
      </c>
      <c r="F266" s="48" t="s">
        <v>62</v>
      </c>
      <c r="G266" s="135" t="s">
        <v>11</v>
      </c>
      <c r="H266" s="136">
        <v>25</v>
      </c>
      <c r="I266" s="137">
        <v>1.1000000000000001</v>
      </c>
      <c r="J266" s="138">
        <f t="shared" si="6"/>
        <v>27.500000000000004</v>
      </c>
      <c r="K266" s="143"/>
      <c r="L266" s="143"/>
      <c r="M266" s="143"/>
      <c r="N266" s="143"/>
      <c r="O266" s="143"/>
      <c r="P266" s="143"/>
      <c r="Q266" s="143"/>
      <c r="R266" s="143"/>
      <c r="S266" s="143"/>
      <c r="T266" s="143"/>
      <c r="U266" s="143"/>
      <c r="V266" s="143"/>
      <c r="W266" s="143"/>
      <c r="X266" s="143"/>
      <c r="Y266" s="143"/>
      <c r="Z266" s="143"/>
      <c r="AA266" s="143"/>
      <c r="AB266" s="143"/>
      <c r="AC266" s="143"/>
    </row>
    <row r="267" spans="1:29" s="46" customFormat="1" ht="12.75" x14ac:dyDescent="0.2">
      <c r="A267" s="18">
        <f t="shared" si="7"/>
        <v>256</v>
      </c>
      <c r="B267" s="35">
        <v>44663</v>
      </c>
      <c r="C267" s="13" t="s">
        <v>58</v>
      </c>
      <c r="D267" s="11" t="s">
        <v>8</v>
      </c>
      <c r="E267" s="12" t="s">
        <v>138</v>
      </c>
      <c r="F267" s="54" t="s">
        <v>137</v>
      </c>
      <c r="G267" s="146" t="s">
        <v>11</v>
      </c>
      <c r="H267" s="147">
        <v>7</v>
      </c>
      <c r="I267" s="148">
        <v>312.7</v>
      </c>
      <c r="J267" s="138">
        <f t="shared" si="6"/>
        <v>2188.9</v>
      </c>
      <c r="K267" s="143"/>
      <c r="L267" s="99"/>
      <c r="M267" s="99"/>
      <c r="N267" s="99"/>
      <c r="O267" s="99"/>
      <c r="P267" s="99"/>
      <c r="Q267" s="99"/>
      <c r="R267" s="99"/>
      <c r="S267" s="143"/>
      <c r="T267" s="143"/>
      <c r="U267" s="143"/>
      <c r="V267" s="143"/>
      <c r="W267" s="143"/>
      <c r="X267" s="143"/>
      <c r="Y267" s="143"/>
      <c r="Z267" s="143"/>
      <c r="AA267" s="143"/>
      <c r="AB267" s="143"/>
      <c r="AC267" s="143"/>
    </row>
    <row r="268" spans="1:29" s="46" customFormat="1" ht="12.75" x14ac:dyDescent="0.2">
      <c r="A268" s="18">
        <f t="shared" si="7"/>
        <v>257</v>
      </c>
      <c r="B268" s="35">
        <v>44669</v>
      </c>
      <c r="C268" s="13" t="s">
        <v>21</v>
      </c>
      <c r="D268" s="11" t="s">
        <v>8</v>
      </c>
      <c r="E268" s="12" t="s">
        <v>63</v>
      </c>
      <c r="F268" s="54" t="s">
        <v>64</v>
      </c>
      <c r="G268" s="146" t="s">
        <v>11</v>
      </c>
      <c r="H268" s="147">
        <v>1</v>
      </c>
      <c r="I268" s="148">
        <v>2.75</v>
      </c>
      <c r="J268" s="138">
        <f t="shared" ref="J268:J331" si="8">H268*I268</f>
        <v>2.75</v>
      </c>
      <c r="K268" s="143"/>
      <c r="L268" s="99"/>
      <c r="M268" s="99"/>
      <c r="N268" s="99"/>
      <c r="O268" s="99"/>
      <c r="P268" s="99"/>
      <c r="Q268" s="99"/>
      <c r="R268" s="99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3"/>
    </row>
    <row r="269" spans="1:29" s="46" customFormat="1" ht="12.75" x14ac:dyDescent="0.2">
      <c r="A269" s="18">
        <f t="shared" si="7"/>
        <v>258</v>
      </c>
      <c r="B269" s="35">
        <v>44669</v>
      </c>
      <c r="C269" s="13" t="s">
        <v>21</v>
      </c>
      <c r="D269" s="11" t="s">
        <v>8</v>
      </c>
      <c r="E269" s="12" t="s">
        <v>244</v>
      </c>
      <c r="F269" s="54" t="s">
        <v>245</v>
      </c>
      <c r="G269" s="146" t="s">
        <v>11</v>
      </c>
      <c r="H269" s="147">
        <v>10</v>
      </c>
      <c r="I269" s="148">
        <v>384.66</v>
      </c>
      <c r="J269" s="138">
        <f t="shared" si="8"/>
        <v>3846.6000000000004</v>
      </c>
      <c r="K269" s="143"/>
      <c r="L269" s="99"/>
      <c r="M269" s="99"/>
      <c r="N269" s="99"/>
      <c r="O269" s="99"/>
      <c r="P269" s="99"/>
      <c r="Q269" s="99"/>
      <c r="R269" s="99"/>
      <c r="S269" s="143"/>
      <c r="T269" s="143"/>
      <c r="U269" s="143"/>
      <c r="V269" s="143"/>
      <c r="W269" s="143"/>
      <c r="X269" s="143"/>
      <c r="Y269" s="143"/>
      <c r="Z269" s="143"/>
      <c r="AA269" s="143"/>
      <c r="AB269" s="143"/>
      <c r="AC269" s="143"/>
    </row>
    <row r="270" spans="1:29" s="5" customFormat="1" ht="14.25" x14ac:dyDescent="0.2">
      <c r="A270" s="18">
        <f t="shared" ref="A270:A333" si="9">A269+1</f>
        <v>259</v>
      </c>
      <c r="B270" s="34">
        <v>44348</v>
      </c>
      <c r="C270" s="13" t="s">
        <v>21</v>
      </c>
      <c r="D270" s="11" t="s">
        <v>8</v>
      </c>
      <c r="E270" s="12" t="s">
        <v>111</v>
      </c>
      <c r="F270" s="48" t="s">
        <v>112</v>
      </c>
      <c r="G270" s="135" t="s">
        <v>11</v>
      </c>
      <c r="H270" s="142">
        <v>25</v>
      </c>
      <c r="I270" s="137">
        <v>192.18</v>
      </c>
      <c r="J270" s="138">
        <f t="shared" si="8"/>
        <v>4804.5</v>
      </c>
      <c r="K270" s="79"/>
      <c r="L270" s="99"/>
      <c r="M270" s="99"/>
      <c r="N270" s="99"/>
      <c r="O270" s="99"/>
      <c r="P270" s="99"/>
      <c r="Q270" s="99"/>
      <c r="R270" s="9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</row>
    <row r="271" spans="1:29" s="5" customFormat="1" ht="12.75" x14ac:dyDescent="0.2">
      <c r="A271" s="18">
        <f t="shared" si="9"/>
        <v>260</v>
      </c>
      <c r="B271" s="34">
        <v>44663</v>
      </c>
      <c r="C271" s="13" t="s">
        <v>21</v>
      </c>
      <c r="D271" s="11" t="s">
        <v>8</v>
      </c>
      <c r="E271" s="12" t="s">
        <v>105</v>
      </c>
      <c r="F271" s="48" t="s">
        <v>106</v>
      </c>
      <c r="G271" s="91" t="s">
        <v>17</v>
      </c>
      <c r="H271" s="136">
        <v>3</v>
      </c>
      <c r="I271" s="137">
        <v>585.28</v>
      </c>
      <c r="J271" s="138">
        <f t="shared" si="8"/>
        <v>1755.84</v>
      </c>
      <c r="K271" s="79"/>
      <c r="L271" s="99"/>
      <c r="M271" s="99"/>
      <c r="N271" s="99"/>
      <c r="O271" s="99"/>
      <c r="P271" s="99"/>
      <c r="Q271" s="99"/>
      <c r="R271" s="9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</row>
    <row r="272" spans="1:29" s="5" customFormat="1" ht="12.75" x14ac:dyDescent="0.2">
      <c r="A272" s="18">
        <f t="shared" si="9"/>
        <v>261</v>
      </c>
      <c r="B272" s="34">
        <v>44663</v>
      </c>
      <c r="C272" s="13" t="s">
        <v>21</v>
      </c>
      <c r="D272" s="11" t="s">
        <v>8</v>
      </c>
      <c r="E272" s="12" t="s">
        <v>107</v>
      </c>
      <c r="F272" s="48" t="s">
        <v>108</v>
      </c>
      <c r="G272" s="135" t="s">
        <v>17</v>
      </c>
      <c r="H272" s="136">
        <v>5</v>
      </c>
      <c r="I272" s="137">
        <v>547.52</v>
      </c>
      <c r="J272" s="138">
        <f t="shared" si="8"/>
        <v>2737.6</v>
      </c>
      <c r="K272" s="79"/>
      <c r="L272" s="99"/>
      <c r="M272" s="99"/>
      <c r="N272" s="99"/>
      <c r="O272" s="99"/>
      <c r="P272" s="99"/>
      <c r="Q272" s="99"/>
      <c r="R272" s="9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</row>
    <row r="273" spans="1:29" s="5" customFormat="1" ht="12.75" x14ac:dyDescent="0.2">
      <c r="A273" s="18">
        <f t="shared" si="9"/>
        <v>262</v>
      </c>
      <c r="B273" s="34">
        <v>44670</v>
      </c>
      <c r="C273" s="13" t="s">
        <v>58</v>
      </c>
      <c r="D273" s="11" t="s">
        <v>8</v>
      </c>
      <c r="E273" s="12" t="s">
        <v>262</v>
      </c>
      <c r="F273" s="53" t="s">
        <v>260</v>
      </c>
      <c r="G273" s="135" t="s">
        <v>11</v>
      </c>
      <c r="H273" s="136">
        <v>70</v>
      </c>
      <c r="I273" s="137">
        <v>7.66</v>
      </c>
      <c r="J273" s="138">
        <f t="shared" si="8"/>
        <v>536.20000000000005</v>
      </c>
      <c r="K273" s="79"/>
      <c r="L273" s="99"/>
      <c r="M273" s="99"/>
      <c r="N273" s="99"/>
      <c r="O273" s="99"/>
      <c r="P273" s="99"/>
      <c r="Q273" s="99"/>
      <c r="R273" s="9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</row>
    <row r="274" spans="1:29" s="5" customFormat="1" ht="12.75" x14ac:dyDescent="0.2">
      <c r="A274" s="18">
        <f t="shared" si="9"/>
        <v>263</v>
      </c>
      <c r="B274" s="35">
        <v>44669</v>
      </c>
      <c r="C274" s="13" t="s">
        <v>58</v>
      </c>
      <c r="D274" s="11" t="s">
        <v>8</v>
      </c>
      <c r="E274" s="12" t="s">
        <v>253</v>
      </c>
      <c r="F274" s="54" t="s">
        <v>249</v>
      </c>
      <c r="G274" s="146" t="s">
        <v>11</v>
      </c>
      <c r="H274" s="147">
        <v>3</v>
      </c>
      <c r="I274" s="148">
        <v>765.74</v>
      </c>
      <c r="J274" s="138">
        <f t="shared" si="8"/>
        <v>2297.2200000000003</v>
      </c>
      <c r="K274" s="79"/>
      <c r="L274" s="99"/>
      <c r="M274" s="99"/>
      <c r="N274" s="99"/>
      <c r="O274" s="99"/>
      <c r="P274" s="99"/>
      <c r="Q274" s="99"/>
      <c r="R274" s="9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</row>
    <row r="275" spans="1:29" s="5" customFormat="1" ht="14.25" x14ac:dyDescent="0.2">
      <c r="A275" s="18">
        <f t="shared" si="9"/>
        <v>264</v>
      </c>
      <c r="B275" s="35">
        <v>44348</v>
      </c>
      <c r="C275" s="13" t="s">
        <v>21</v>
      </c>
      <c r="D275" s="11" t="s">
        <v>8</v>
      </c>
      <c r="E275" s="12" t="s">
        <v>109</v>
      </c>
      <c r="F275" s="54" t="s">
        <v>110</v>
      </c>
      <c r="G275" s="146" t="s">
        <v>11</v>
      </c>
      <c r="H275" s="158">
        <v>4</v>
      </c>
      <c r="I275" s="148">
        <v>855.5</v>
      </c>
      <c r="J275" s="138">
        <f t="shared" si="8"/>
        <v>3422</v>
      </c>
      <c r="K275" s="79"/>
      <c r="L275" s="99"/>
      <c r="M275" s="99"/>
      <c r="N275" s="99"/>
      <c r="O275" s="99"/>
      <c r="P275" s="99"/>
      <c r="Q275" s="99"/>
      <c r="R275" s="9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</row>
    <row r="276" spans="1:29" s="5" customFormat="1" ht="12.75" x14ac:dyDescent="0.2">
      <c r="A276" s="18">
        <f t="shared" si="9"/>
        <v>265</v>
      </c>
      <c r="B276" s="35">
        <v>44669</v>
      </c>
      <c r="C276" s="13" t="s">
        <v>58</v>
      </c>
      <c r="D276" s="11" t="s">
        <v>8</v>
      </c>
      <c r="E276" s="12" t="s">
        <v>254</v>
      </c>
      <c r="F276" s="48" t="s">
        <v>250</v>
      </c>
      <c r="G276" s="135" t="s">
        <v>11</v>
      </c>
      <c r="H276" s="136">
        <v>5</v>
      </c>
      <c r="I276" s="137">
        <v>530.63</v>
      </c>
      <c r="J276" s="138">
        <f t="shared" si="8"/>
        <v>2653.15</v>
      </c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</row>
    <row r="277" spans="1:29" s="5" customFormat="1" ht="12.75" x14ac:dyDescent="0.2">
      <c r="A277" s="18">
        <f t="shared" si="9"/>
        <v>266</v>
      </c>
      <c r="B277" s="35">
        <v>44670</v>
      </c>
      <c r="C277" s="13" t="s">
        <v>58</v>
      </c>
      <c r="D277" s="11" t="s">
        <v>8</v>
      </c>
      <c r="E277" s="12" t="s">
        <v>263</v>
      </c>
      <c r="F277" s="53" t="s">
        <v>261</v>
      </c>
      <c r="G277" s="135" t="s">
        <v>11</v>
      </c>
      <c r="H277" s="136">
        <v>79</v>
      </c>
      <c r="I277" s="137">
        <v>3.85</v>
      </c>
      <c r="J277" s="138">
        <f t="shared" si="8"/>
        <v>304.15000000000003</v>
      </c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</row>
    <row r="278" spans="1:29" s="5" customFormat="1" ht="12.75" x14ac:dyDescent="0.2">
      <c r="A278" s="18">
        <f t="shared" si="9"/>
        <v>267</v>
      </c>
      <c r="B278" s="35">
        <v>44669</v>
      </c>
      <c r="C278" s="13" t="s">
        <v>58</v>
      </c>
      <c r="D278" s="11" t="s">
        <v>8</v>
      </c>
      <c r="E278" s="12" t="s">
        <v>252</v>
      </c>
      <c r="F278" s="48" t="s">
        <v>248</v>
      </c>
      <c r="G278" s="135" t="s">
        <v>11</v>
      </c>
      <c r="H278" s="136">
        <v>6</v>
      </c>
      <c r="I278" s="137">
        <v>530.63</v>
      </c>
      <c r="J278" s="138">
        <f t="shared" si="8"/>
        <v>3183.7799999999997</v>
      </c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</row>
    <row r="279" spans="1:29" s="5" customFormat="1" ht="12.75" x14ac:dyDescent="0.2">
      <c r="A279" s="18">
        <f t="shared" si="9"/>
        <v>268</v>
      </c>
      <c r="B279" s="35">
        <v>44669</v>
      </c>
      <c r="C279" s="13" t="s">
        <v>58</v>
      </c>
      <c r="D279" s="11" t="s">
        <v>8</v>
      </c>
      <c r="E279" s="12" t="s">
        <v>65</v>
      </c>
      <c r="F279" s="54" t="s">
        <v>725</v>
      </c>
      <c r="G279" s="146" t="s">
        <v>19</v>
      </c>
      <c r="H279" s="147">
        <v>33</v>
      </c>
      <c r="I279" s="148">
        <v>188.41</v>
      </c>
      <c r="J279" s="138">
        <f t="shared" si="8"/>
        <v>6217.53</v>
      </c>
      <c r="K279" s="79"/>
      <c r="L279" s="99"/>
      <c r="M279" s="99"/>
      <c r="N279" s="99"/>
      <c r="O279" s="99"/>
      <c r="P279" s="99"/>
      <c r="Q279" s="99"/>
      <c r="R279" s="9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</row>
    <row r="280" spans="1:29" s="5" customFormat="1" ht="12.75" x14ac:dyDescent="0.2">
      <c r="A280" s="18">
        <f t="shared" si="9"/>
        <v>269</v>
      </c>
      <c r="B280" s="35">
        <v>45645</v>
      </c>
      <c r="C280" s="13" t="s">
        <v>58</v>
      </c>
      <c r="D280" s="11" t="s">
        <v>8</v>
      </c>
      <c r="E280" s="12" t="s">
        <v>671</v>
      </c>
      <c r="F280" s="54" t="s">
        <v>670</v>
      </c>
      <c r="G280" s="146" t="s">
        <v>11</v>
      </c>
      <c r="H280" s="153">
        <v>3839</v>
      </c>
      <c r="I280" s="148">
        <v>306.62</v>
      </c>
      <c r="J280" s="138">
        <f t="shared" si="8"/>
        <v>1177114.18</v>
      </c>
      <c r="K280" s="79"/>
      <c r="L280" s="99"/>
      <c r="M280" s="99"/>
      <c r="N280" s="99"/>
      <c r="O280" s="99"/>
      <c r="P280" s="99"/>
      <c r="Q280" s="99"/>
      <c r="R280" s="9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</row>
    <row r="281" spans="1:29" s="5" customFormat="1" ht="12.75" x14ac:dyDescent="0.2">
      <c r="A281" s="18">
        <f t="shared" si="9"/>
        <v>270</v>
      </c>
      <c r="B281" s="35">
        <v>45504</v>
      </c>
      <c r="C281" s="13" t="s">
        <v>58</v>
      </c>
      <c r="D281" s="11" t="s">
        <v>8</v>
      </c>
      <c r="E281" s="12" t="s">
        <v>585</v>
      </c>
      <c r="F281" s="55" t="s">
        <v>586</v>
      </c>
      <c r="G281" s="146" t="s">
        <v>17</v>
      </c>
      <c r="H281" s="147">
        <v>111</v>
      </c>
      <c r="I281" s="148">
        <v>553.99</v>
      </c>
      <c r="J281" s="138">
        <f t="shared" si="8"/>
        <v>61492.89</v>
      </c>
      <c r="K281" s="79"/>
      <c r="L281" s="99"/>
      <c r="M281" s="99"/>
      <c r="N281" s="99"/>
      <c r="O281" s="99"/>
      <c r="P281" s="99"/>
      <c r="Q281" s="99"/>
      <c r="R281" s="9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</row>
    <row r="282" spans="1:29" s="5" customFormat="1" ht="12.75" x14ac:dyDescent="0.2">
      <c r="A282" s="18">
        <f t="shared" si="9"/>
        <v>271</v>
      </c>
      <c r="B282" s="35">
        <v>44663</v>
      </c>
      <c r="C282" s="51" t="s">
        <v>58</v>
      </c>
      <c r="D282" s="11" t="s">
        <v>8</v>
      </c>
      <c r="E282" s="12" t="s">
        <v>565</v>
      </c>
      <c r="F282" s="55" t="s">
        <v>564</v>
      </c>
      <c r="G282" s="146" t="s">
        <v>17</v>
      </c>
      <c r="H282" s="147">
        <v>97</v>
      </c>
      <c r="I282" s="148">
        <v>531</v>
      </c>
      <c r="J282" s="138">
        <f t="shared" si="8"/>
        <v>51507</v>
      </c>
      <c r="K282" s="79"/>
      <c r="L282" s="99"/>
      <c r="M282" s="99"/>
      <c r="N282" s="99"/>
      <c r="O282" s="99"/>
      <c r="P282" s="99"/>
      <c r="Q282" s="99"/>
      <c r="R282" s="9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</row>
    <row r="283" spans="1:29" s="5" customFormat="1" ht="12.75" x14ac:dyDescent="0.2">
      <c r="A283" s="18">
        <f t="shared" si="9"/>
        <v>272</v>
      </c>
      <c r="B283" s="35">
        <v>45511</v>
      </c>
      <c r="C283" s="51" t="s">
        <v>58</v>
      </c>
      <c r="D283" s="11" t="s">
        <v>8</v>
      </c>
      <c r="E283" s="12" t="s">
        <v>649</v>
      </c>
      <c r="F283" s="53" t="s">
        <v>648</v>
      </c>
      <c r="G283" s="146" t="s">
        <v>17</v>
      </c>
      <c r="H283" s="136">
        <v>535</v>
      </c>
      <c r="I283" s="137">
        <v>227.74</v>
      </c>
      <c r="J283" s="138">
        <f t="shared" si="8"/>
        <v>121840.90000000001</v>
      </c>
      <c r="K283" s="79"/>
      <c r="L283" s="99"/>
      <c r="M283" s="99"/>
      <c r="N283" s="99"/>
      <c r="O283" s="99"/>
      <c r="P283" s="99"/>
      <c r="Q283" s="99"/>
      <c r="R283" s="9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</row>
    <row r="284" spans="1:29" s="5" customFormat="1" ht="12.75" x14ac:dyDescent="0.2">
      <c r="A284" s="18">
        <f t="shared" si="9"/>
        <v>273</v>
      </c>
      <c r="B284" s="35">
        <v>45673</v>
      </c>
      <c r="C284" s="51" t="s">
        <v>58</v>
      </c>
      <c r="D284" s="11" t="s">
        <v>8</v>
      </c>
      <c r="E284" s="63" t="s">
        <v>720</v>
      </c>
      <c r="F284" s="66" t="s">
        <v>719</v>
      </c>
      <c r="G284" s="146" t="s">
        <v>11</v>
      </c>
      <c r="H284" s="78">
        <v>1815</v>
      </c>
      <c r="I284" s="137">
        <v>165.2</v>
      </c>
      <c r="J284" s="138">
        <f t="shared" si="8"/>
        <v>299838</v>
      </c>
      <c r="K284" s="79"/>
      <c r="L284" s="99"/>
      <c r="M284" s="99"/>
      <c r="N284" s="99"/>
      <c r="O284" s="99"/>
      <c r="P284" s="99"/>
      <c r="Q284" s="99"/>
      <c r="R284" s="9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</row>
    <row r="285" spans="1:29" s="5" customFormat="1" ht="12.75" x14ac:dyDescent="0.2">
      <c r="A285" s="18">
        <f t="shared" si="9"/>
        <v>274</v>
      </c>
      <c r="B285" s="35">
        <v>45673</v>
      </c>
      <c r="C285" s="51" t="s">
        <v>58</v>
      </c>
      <c r="D285" s="11" t="s">
        <v>8</v>
      </c>
      <c r="E285" s="63" t="s">
        <v>723</v>
      </c>
      <c r="F285" s="53" t="s">
        <v>721</v>
      </c>
      <c r="G285" s="146" t="s">
        <v>11</v>
      </c>
      <c r="H285" s="78">
        <v>500</v>
      </c>
      <c r="I285" s="137">
        <v>165.2</v>
      </c>
      <c r="J285" s="138">
        <f t="shared" si="8"/>
        <v>82600</v>
      </c>
      <c r="K285" s="79"/>
      <c r="L285" s="99"/>
      <c r="M285" s="99"/>
      <c r="N285" s="99"/>
      <c r="O285" s="99"/>
      <c r="P285" s="99"/>
      <c r="Q285" s="99"/>
      <c r="R285" s="9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</row>
    <row r="286" spans="1:29" s="5" customFormat="1" ht="12.75" x14ac:dyDescent="0.2">
      <c r="A286" s="18">
        <f t="shared" si="9"/>
        <v>275</v>
      </c>
      <c r="B286" s="35">
        <v>45673</v>
      </c>
      <c r="C286" s="51" t="s">
        <v>58</v>
      </c>
      <c r="D286" s="11" t="s">
        <v>8</v>
      </c>
      <c r="E286" s="63" t="s">
        <v>724</v>
      </c>
      <c r="F286" s="66" t="s">
        <v>722</v>
      </c>
      <c r="G286" s="146" t="s">
        <v>11</v>
      </c>
      <c r="H286" s="78">
        <v>200</v>
      </c>
      <c r="I286" s="137">
        <v>165.2</v>
      </c>
      <c r="J286" s="138">
        <f t="shared" si="8"/>
        <v>33040</v>
      </c>
      <c r="K286" s="79"/>
      <c r="L286" s="99"/>
      <c r="M286" s="99"/>
      <c r="N286" s="99"/>
      <c r="O286" s="99"/>
      <c r="P286" s="99"/>
      <c r="Q286" s="99"/>
      <c r="R286" s="9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</row>
    <row r="287" spans="1:29" s="5" customFormat="1" ht="12.75" x14ac:dyDescent="0.2">
      <c r="A287" s="18">
        <f t="shared" si="9"/>
        <v>276</v>
      </c>
      <c r="B287" s="35">
        <v>44669</v>
      </c>
      <c r="C287" s="13" t="s">
        <v>58</v>
      </c>
      <c r="D287" s="11" t="s">
        <v>8</v>
      </c>
      <c r="E287" s="12" t="s">
        <v>67</v>
      </c>
      <c r="F287" s="54" t="s">
        <v>68</v>
      </c>
      <c r="G287" s="146" t="s">
        <v>17</v>
      </c>
      <c r="H287" s="159">
        <v>82</v>
      </c>
      <c r="I287" s="160">
        <v>59</v>
      </c>
      <c r="J287" s="138">
        <f t="shared" si="8"/>
        <v>4838</v>
      </c>
      <c r="K287" s="79"/>
      <c r="L287" s="99"/>
      <c r="M287" s="99"/>
      <c r="N287" s="99"/>
      <c r="O287" s="99"/>
      <c r="P287" s="99"/>
      <c r="Q287" s="99"/>
      <c r="R287" s="9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</row>
    <row r="288" spans="1:29" s="5" customFormat="1" ht="25.5" x14ac:dyDescent="0.2">
      <c r="A288" s="18">
        <f t="shared" si="9"/>
        <v>277</v>
      </c>
      <c r="B288" s="35">
        <v>44663</v>
      </c>
      <c r="C288" s="13" t="s">
        <v>58</v>
      </c>
      <c r="D288" s="11" t="s">
        <v>8</v>
      </c>
      <c r="E288" s="50" t="s">
        <v>139</v>
      </c>
      <c r="F288" s="54" t="s">
        <v>609</v>
      </c>
      <c r="G288" s="146" t="s">
        <v>17</v>
      </c>
      <c r="H288" s="158">
        <v>29</v>
      </c>
      <c r="I288" s="161">
        <v>55.05</v>
      </c>
      <c r="J288" s="138">
        <f t="shared" si="8"/>
        <v>1596.4499999999998</v>
      </c>
      <c r="K288" s="79"/>
      <c r="L288" s="99"/>
      <c r="M288" s="99"/>
      <c r="N288" s="99"/>
      <c r="O288" s="99"/>
      <c r="P288" s="99"/>
      <c r="Q288" s="99"/>
      <c r="R288" s="9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</row>
    <row r="289" spans="1:29" s="5" customFormat="1" ht="12.75" x14ac:dyDescent="0.2">
      <c r="A289" s="18">
        <f t="shared" si="9"/>
        <v>278</v>
      </c>
      <c r="B289" s="35">
        <v>44846</v>
      </c>
      <c r="C289" s="13" t="s">
        <v>58</v>
      </c>
      <c r="D289" s="11" t="s">
        <v>8</v>
      </c>
      <c r="E289" s="12" t="s">
        <v>289</v>
      </c>
      <c r="F289" s="75" t="s">
        <v>288</v>
      </c>
      <c r="G289" s="162" t="s">
        <v>11</v>
      </c>
      <c r="H289" s="153">
        <v>356</v>
      </c>
      <c r="I289" s="148">
        <v>746.96</v>
      </c>
      <c r="J289" s="138">
        <f t="shared" si="8"/>
        <v>265917.76</v>
      </c>
      <c r="K289" s="79"/>
      <c r="L289" s="99"/>
      <c r="M289" s="99"/>
      <c r="N289" s="99"/>
      <c r="O289" s="99"/>
      <c r="P289" s="99"/>
      <c r="Q289" s="99"/>
      <c r="R289" s="9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</row>
    <row r="290" spans="1:29" s="5" customFormat="1" ht="12.75" x14ac:dyDescent="0.2">
      <c r="A290" s="18">
        <f t="shared" si="9"/>
        <v>279</v>
      </c>
      <c r="B290" s="35">
        <v>45504</v>
      </c>
      <c r="C290" s="13" t="s">
        <v>58</v>
      </c>
      <c r="D290" s="11" t="s">
        <v>8</v>
      </c>
      <c r="E290" s="12" t="s">
        <v>672</v>
      </c>
      <c r="F290" s="55" t="s">
        <v>587</v>
      </c>
      <c r="G290" s="162" t="s">
        <v>11</v>
      </c>
      <c r="H290" s="147">
        <v>552</v>
      </c>
      <c r="I290" s="148">
        <v>175.99</v>
      </c>
      <c r="J290" s="138">
        <f t="shared" si="8"/>
        <v>97146.48000000001</v>
      </c>
      <c r="K290" s="79"/>
      <c r="L290" s="99"/>
      <c r="M290" s="99"/>
      <c r="N290" s="99"/>
      <c r="O290" s="99"/>
      <c r="P290" s="99"/>
      <c r="Q290" s="99"/>
      <c r="R290" s="9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</row>
    <row r="291" spans="1:29" s="5" customFormat="1" ht="12.75" x14ac:dyDescent="0.2">
      <c r="A291" s="18">
        <f t="shared" si="9"/>
        <v>280</v>
      </c>
      <c r="B291" s="35">
        <v>45729</v>
      </c>
      <c r="C291" s="13" t="s">
        <v>23</v>
      </c>
      <c r="D291" s="11" t="s">
        <v>230</v>
      </c>
      <c r="E291" s="12" t="s">
        <v>790</v>
      </c>
      <c r="F291" s="178" t="s">
        <v>791</v>
      </c>
      <c r="G291" s="162" t="s">
        <v>11</v>
      </c>
      <c r="H291" s="147">
        <v>20</v>
      </c>
      <c r="I291" s="148">
        <v>96.28</v>
      </c>
      <c r="J291" s="138">
        <f t="shared" si="8"/>
        <v>1925.6</v>
      </c>
      <c r="K291" s="79"/>
      <c r="L291" s="99"/>
      <c r="M291" s="99"/>
      <c r="N291" s="99"/>
      <c r="O291" s="99"/>
      <c r="P291" s="99"/>
      <c r="Q291" s="99"/>
      <c r="R291" s="9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</row>
    <row r="292" spans="1:29" s="5" customFormat="1" ht="24.75" customHeight="1" x14ac:dyDescent="0.2">
      <c r="A292" s="18">
        <f t="shared" si="9"/>
        <v>281</v>
      </c>
      <c r="B292" s="35">
        <v>45511</v>
      </c>
      <c r="C292" s="13" t="s">
        <v>58</v>
      </c>
      <c r="D292" s="11" t="s">
        <v>8</v>
      </c>
      <c r="E292" s="12" t="s">
        <v>641</v>
      </c>
      <c r="F292" s="55" t="s">
        <v>282</v>
      </c>
      <c r="G292" s="162" t="s">
        <v>17</v>
      </c>
      <c r="H292" s="147">
        <v>3034</v>
      </c>
      <c r="I292" s="148">
        <v>32.65</v>
      </c>
      <c r="J292" s="138">
        <f t="shared" si="8"/>
        <v>99060.099999999991</v>
      </c>
      <c r="K292" s="79"/>
      <c r="L292" s="99"/>
      <c r="M292" s="99"/>
      <c r="N292" s="99"/>
      <c r="O292" s="99"/>
      <c r="P292" s="99"/>
      <c r="Q292" s="99"/>
      <c r="R292" s="9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</row>
    <row r="293" spans="1:29" s="5" customFormat="1" ht="12.75" x14ac:dyDescent="0.2">
      <c r="A293" s="18">
        <f t="shared" si="9"/>
        <v>282</v>
      </c>
      <c r="B293" s="35">
        <v>45244</v>
      </c>
      <c r="C293" s="13" t="s">
        <v>58</v>
      </c>
      <c r="D293" s="11" t="s">
        <v>8</v>
      </c>
      <c r="E293" s="12" t="s">
        <v>434</v>
      </c>
      <c r="F293" s="55" t="s">
        <v>433</v>
      </c>
      <c r="G293" s="146" t="s">
        <v>11</v>
      </c>
      <c r="H293" s="155">
        <v>31</v>
      </c>
      <c r="I293" s="148">
        <v>245.44</v>
      </c>
      <c r="J293" s="138">
        <f t="shared" si="8"/>
        <v>7608.64</v>
      </c>
      <c r="K293" s="79"/>
      <c r="L293" s="99"/>
      <c r="M293" s="99"/>
      <c r="N293" s="99"/>
      <c r="O293" s="99"/>
      <c r="P293" s="99"/>
      <c r="Q293" s="99"/>
      <c r="R293" s="9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</row>
    <row r="294" spans="1:29" s="5" customFormat="1" ht="12.75" x14ac:dyDescent="0.2">
      <c r="A294" s="18">
        <f t="shared" si="9"/>
        <v>283</v>
      </c>
      <c r="B294" s="35" t="s">
        <v>580</v>
      </c>
      <c r="C294" s="13" t="s">
        <v>58</v>
      </c>
      <c r="D294" s="11" t="s">
        <v>8</v>
      </c>
      <c r="E294" s="12" t="s">
        <v>581</v>
      </c>
      <c r="F294" s="75" t="s">
        <v>582</v>
      </c>
      <c r="G294" s="162" t="s">
        <v>17</v>
      </c>
      <c r="H294" s="147">
        <v>5017</v>
      </c>
      <c r="I294" s="148">
        <v>90</v>
      </c>
      <c r="J294" s="138">
        <f t="shared" si="8"/>
        <v>451530</v>
      </c>
      <c r="K294" s="79"/>
      <c r="L294" s="99"/>
      <c r="M294" s="99"/>
      <c r="N294" s="99"/>
      <c r="O294" s="99"/>
      <c r="P294" s="99"/>
      <c r="Q294" s="99"/>
      <c r="R294" s="9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</row>
    <row r="295" spans="1:29" s="5" customFormat="1" ht="12.75" x14ac:dyDescent="0.2">
      <c r="A295" s="18">
        <f t="shared" si="9"/>
        <v>284</v>
      </c>
      <c r="B295" s="35">
        <v>45645</v>
      </c>
      <c r="C295" s="13" t="s">
        <v>58</v>
      </c>
      <c r="D295" s="11" t="s">
        <v>8</v>
      </c>
      <c r="E295" s="12" t="s">
        <v>676</v>
      </c>
      <c r="F295" s="75" t="s">
        <v>675</v>
      </c>
      <c r="G295" s="146" t="s">
        <v>11</v>
      </c>
      <c r="H295" s="147">
        <v>1133</v>
      </c>
      <c r="I295" s="148">
        <v>320.07</v>
      </c>
      <c r="J295" s="138">
        <f t="shared" si="8"/>
        <v>362639.31</v>
      </c>
      <c r="K295" s="79"/>
      <c r="L295" s="99"/>
      <c r="M295" s="99"/>
      <c r="N295" s="99"/>
      <c r="O295" s="99"/>
      <c r="P295" s="99"/>
      <c r="Q295" s="99"/>
      <c r="R295" s="9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</row>
    <row r="296" spans="1:29" s="5" customFormat="1" ht="12.75" x14ac:dyDescent="0.2">
      <c r="A296" s="18">
        <f t="shared" si="9"/>
        <v>285</v>
      </c>
      <c r="B296" s="33">
        <v>45729</v>
      </c>
      <c r="C296" s="13" t="s">
        <v>58</v>
      </c>
      <c r="D296" s="11" t="s">
        <v>8</v>
      </c>
      <c r="E296" s="16" t="s">
        <v>801</v>
      </c>
      <c r="F296" s="175" t="s">
        <v>802</v>
      </c>
      <c r="G296" s="135" t="s">
        <v>11</v>
      </c>
      <c r="H296" s="136">
        <v>886</v>
      </c>
      <c r="I296" s="137">
        <v>31.39</v>
      </c>
      <c r="J296" s="138">
        <f t="shared" si="8"/>
        <v>27811.54</v>
      </c>
      <c r="K296" s="79"/>
      <c r="L296" s="134"/>
      <c r="M296" s="134"/>
      <c r="N296" s="134"/>
      <c r="O296" s="134"/>
      <c r="P296" s="134"/>
      <c r="Q296" s="134"/>
      <c r="R296" s="134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</row>
    <row r="297" spans="1:29" s="5" customFormat="1" ht="12.75" x14ac:dyDescent="0.2">
      <c r="A297" s="18">
        <f t="shared" si="9"/>
        <v>286</v>
      </c>
      <c r="B297" s="33">
        <v>45729</v>
      </c>
      <c r="C297" s="13" t="s">
        <v>58</v>
      </c>
      <c r="D297" s="11" t="s">
        <v>8</v>
      </c>
      <c r="E297" s="16" t="s">
        <v>803</v>
      </c>
      <c r="F297" s="175" t="s">
        <v>804</v>
      </c>
      <c r="G297" s="135" t="s">
        <v>11</v>
      </c>
      <c r="H297" s="136">
        <v>986</v>
      </c>
      <c r="I297" s="137">
        <v>48.74</v>
      </c>
      <c r="J297" s="138">
        <f t="shared" si="8"/>
        <v>48057.64</v>
      </c>
      <c r="K297" s="79"/>
      <c r="L297" s="134"/>
      <c r="M297" s="134"/>
      <c r="N297" s="134"/>
      <c r="O297" s="134"/>
      <c r="P297" s="134"/>
      <c r="Q297" s="134"/>
      <c r="R297" s="134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</row>
    <row r="298" spans="1:29" s="5" customFormat="1" ht="25.5" x14ac:dyDescent="0.2">
      <c r="A298" s="18">
        <f t="shared" si="9"/>
        <v>287</v>
      </c>
      <c r="B298" s="35">
        <v>45015</v>
      </c>
      <c r="C298" s="13" t="s">
        <v>58</v>
      </c>
      <c r="D298" s="11" t="s">
        <v>8</v>
      </c>
      <c r="E298" s="12" t="s">
        <v>643</v>
      </c>
      <c r="F298" s="55" t="s">
        <v>642</v>
      </c>
      <c r="G298" s="146" t="s">
        <v>11</v>
      </c>
      <c r="H298" s="147">
        <v>4632</v>
      </c>
      <c r="I298" s="148">
        <v>17.010000000000002</v>
      </c>
      <c r="J298" s="138">
        <f t="shared" si="8"/>
        <v>78790.320000000007</v>
      </c>
      <c r="K298" s="79"/>
      <c r="L298" s="99"/>
      <c r="M298" s="99"/>
      <c r="N298" s="99"/>
      <c r="O298" s="99"/>
      <c r="P298" s="99"/>
      <c r="Q298" s="99"/>
      <c r="R298" s="9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</row>
    <row r="299" spans="1:29" s="5" customFormat="1" ht="12.75" x14ac:dyDescent="0.2">
      <c r="A299" s="18">
        <f t="shared" si="9"/>
        <v>288</v>
      </c>
      <c r="B299" s="35">
        <v>45645</v>
      </c>
      <c r="C299" s="13" t="s">
        <v>58</v>
      </c>
      <c r="D299" s="11" t="s">
        <v>8</v>
      </c>
      <c r="E299" s="12" t="s">
        <v>779</v>
      </c>
      <c r="F299" s="55" t="s">
        <v>780</v>
      </c>
      <c r="G299" s="146" t="s">
        <v>11</v>
      </c>
      <c r="H299" s="147">
        <v>1039</v>
      </c>
      <c r="I299" s="148">
        <v>15.72</v>
      </c>
      <c r="J299" s="138">
        <f t="shared" si="8"/>
        <v>16333.08</v>
      </c>
      <c r="K299" s="79"/>
      <c r="L299" s="99"/>
      <c r="M299" s="99"/>
      <c r="N299" s="99"/>
      <c r="O299" s="99"/>
      <c r="P299" s="99"/>
      <c r="Q299" s="99"/>
      <c r="R299" s="9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</row>
    <row r="300" spans="1:29" s="5" customFormat="1" ht="12.75" x14ac:dyDescent="0.2">
      <c r="A300" s="18">
        <f t="shared" si="9"/>
        <v>289</v>
      </c>
      <c r="B300" s="35">
        <v>42480</v>
      </c>
      <c r="C300" s="13" t="s">
        <v>66</v>
      </c>
      <c r="D300" s="11" t="s">
        <v>8</v>
      </c>
      <c r="E300" s="12" t="s">
        <v>69</v>
      </c>
      <c r="F300" s="54" t="s">
        <v>70</v>
      </c>
      <c r="G300" s="146" t="s">
        <v>17</v>
      </c>
      <c r="H300" s="147">
        <v>2</v>
      </c>
      <c r="I300" s="148">
        <v>925</v>
      </c>
      <c r="J300" s="138">
        <f t="shared" si="8"/>
        <v>1850</v>
      </c>
      <c r="K300" s="79"/>
      <c r="L300" s="99"/>
      <c r="M300" s="99"/>
      <c r="N300" s="99"/>
      <c r="O300" s="99"/>
      <c r="P300" s="99"/>
      <c r="Q300" s="99"/>
      <c r="R300" s="9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</row>
    <row r="301" spans="1:29" s="5" customFormat="1" ht="12.75" x14ac:dyDescent="0.2">
      <c r="A301" s="18">
        <f t="shared" si="9"/>
        <v>290</v>
      </c>
      <c r="B301" s="35">
        <v>42480</v>
      </c>
      <c r="C301" s="13" t="s">
        <v>66</v>
      </c>
      <c r="D301" s="11" t="s">
        <v>8</v>
      </c>
      <c r="E301" s="12" t="s">
        <v>71</v>
      </c>
      <c r="F301" s="48" t="s">
        <v>72</v>
      </c>
      <c r="G301" s="146" t="s">
        <v>17</v>
      </c>
      <c r="H301" s="147">
        <v>2</v>
      </c>
      <c r="I301" s="148">
        <v>1600</v>
      </c>
      <c r="J301" s="138">
        <f t="shared" si="8"/>
        <v>3200</v>
      </c>
      <c r="K301" s="79"/>
      <c r="L301" s="99"/>
      <c r="M301" s="99"/>
      <c r="N301" s="99"/>
      <c r="O301" s="99"/>
      <c r="P301" s="99"/>
      <c r="Q301" s="99"/>
      <c r="R301" s="9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</row>
    <row r="302" spans="1:29" s="5" customFormat="1" ht="12.75" x14ac:dyDescent="0.2">
      <c r="A302" s="18">
        <f t="shared" si="9"/>
        <v>291</v>
      </c>
      <c r="B302" s="35">
        <v>45503</v>
      </c>
      <c r="C302" s="13" t="s">
        <v>594</v>
      </c>
      <c r="D302" s="11" t="s">
        <v>8</v>
      </c>
      <c r="E302" s="12" t="s">
        <v>595</v>
      </c>
      <c r="F302" s="48" t="s">
        <v>597</v>
      </c>
      <c r="G302" s="146" t="s">
        <v>73</v>
      </c>
      <c r="H302" s="153">
        <v>4485</v>
      </c>
      <c r="I302" s="148">
        <v>249.8</v>
      </c>
      <c r="J302" s="138">
        <f t="shared" si="8"/>
        <v>1120353</v>
      </c>
      <c r="K302" s="79"/>
      <c r="L302" s="99"/>
      <c r="M302" s="99"/>
      <c r="N302" s="99"/>
      <c r="O302" s="99"/>
      <c r="P302" s="99"/>
      <c r="Q302" s="99"/>
      <c r="R302" s="9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</row>
    <row r="303" spans="1:29" s="5" customFormat="1" ht="12.75" x14ac:dyDescent="0.2">
      <c r="A303" s="18">
        <f t="shared" si="9"/>
        <v>292</v>
      </c>
      <c r="B303" s="35">
        <v>44907</v>
      </c>
      <c r="C303" s="13" t="s">
        <v>58</v>
      </c>
      <c r="D303" s="11" t="s">
        <v>8</v>
      </c>
      <c r="E303" s="12" t="s">
        <v>299</v>
      </c>
      <c r="F303" s="53" t="s">
        <v>298</v>
      </c>
      <c r="G303" s="146" t="s">
        <v>73</v>
      </c>
      <c r="H303" s="147">
        <v>122</v>
      </c>
      <c r="I303" s="148">
        <v>416.54</v>
      </c>
      <c r="J303" s="138">
        <f t="shared" si="8"/>
        <v>50817.880000000005</v>
      </c>
      <c r="K303" s="79"/>
      <c r="L303" s="99"/>
      <c r="M303" s="99"/>
      <c r="N303" s="99"/>
      <c r="O303" s="99"/>
      <c r="P303" s="99"/>
      <c r="Q303" s="99"/>
      <c r="R303" s="9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</row>
    <row r="304" spans="1:29" s="5" customFormat="1" ht="38.25" x14ac:dyDescent="0.2">
      <c r="A304" s="18">
        <f t="shared" si="9"/>
        <v>293</v>
      </c>
      <c r="B304" s="34">
        <v>45105</v>
      </c>
      <c r="C304" s="13" t="s">
        <v>58</v>
      </c>
      <c r="D304" s="11" t="s">
        <v>8</v>
      </c>
      <c r="E304" s="12" t="s">
        <v>381</v>
      </c>
      <c r="F304" s="53" t="s">
        <v>380</v>
      </c>
      <c r="G304" s="146" t="s">
        <v>11</v>
      </c>
      <c r="H304" s="153">
        <v>31</v>
      </c>
      <c r="I304" s="148">
        <v>1097.4000000000001</v>
      </c>
      <c r="J304" s="138">
        <f t="shared" si="8"/>
        <v>34019.4</v>
      </c>
      <c r="K304" s="79"/>
      <c r="L304" s="99"/>
      <c r="M304" s="99"/>
      <c r="N304" s="99"/>
      <c r="O304" s="99"/>
      <c r="P304" s="99"/>
      <c r="Q304" s="99"/>
      <c r="R304" s="9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</row>
    <row r="305" spans="1:29" s="5" customFormat="1" ht="12.75" x14ac:dyDescent="0.2">
      <c r="A305" s="18">
        <f t="shared" si="9"/>
        <v>294</v>
      </c>
      <c r="B305" s="34">
        <v>44663</v>
      </c>
      <c r="C305" s="13" t="s">
        <v>66</v>
      </c>
      <c r="D305" s="11" t="s">
        <v>8</v>
      </c>
      <c r="E305" s="12" t="s">
        <v>103</v>
      </c>
      <c r="F305" s="48" t="s">
        <v>104</v>
      </c>
      <c r="G305" s="146" t="s">
        <v>73</v>
      </c>
      <c r="H305" s="147">
        <v>39</v>
      </c>
      <c r="I305" s="148">
        <v>174.64</v>
      </c>
      <c r="J305" s="138">
        <f t="shared" si="8"/>
        <v>6810.9599999999991</v>
      </c>
      <c r="K305" s="79"/>
      <c r="L305" s="99"/>
      <c r="M305" s="99"/>
      <c r="N305" s="99"/>
      <c r="O305" s="99"/>
      <c r="P305" s="99"/>
      <c r="Q305" s="99"/>
      <c r="R305" s="9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</row>
    <row r="306" spans="1:29" s="5" customFormat="1" ht="12.75" x14ac:dyDescent="0.2">
      <c r="A306" s="18">
        <f t="shared" si="9"/>
        <v>295</v>
      </c>
      <c r="B306" s="34">
        <v>45503</v>
      </c>
      <c r="C306" s="13" t="s">
        <v>594</v>
      </c>
      <c r="D306" s="11" t="s">
        <v>8</v>
      </c>
      <c r="E306" s="12" t="s">
        <v>598</v>
      </c>
      <c r="F306" s="76" t="s">
        <v>599</v>
      </c>
      <c r="G306" s="146" t="s">
        <v>73</v>
      </c>
      <c r="H306" s="78">
        <v>338</v>
      </c>
      <c r="I306" s="148">
        <v>754.73</v>
      </c>
      <c r="J306" s="138">
        <f t="shared" si="8"/>
        <v>255098.74000000002</v>
      </c>
      <c r="K306" s="79"/>
      <c r="L306" s="99"/>
      <c r="M306" s="99"/>
      <c r="N306" s="99"/>
      <c r="O306" s="99"/>
      <c r="P306" s="99"/>
      <c r="Q306" s="99"/>
      <c r="R306" s="9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</row>
    <row r="307" spans="1:29" s="5" customFormat="1" ht="12.75" x14ac:dyDescent="0.2">
      <c r="A307" s="18">
        <f t="shared" si="9"/>
        <v>296</v>
      </c>
      <c r="B307" s="34">
        <v>45503</v>
      </c>
      <c r="C307" s="13" t="s">
        <v>594</v>
      </c>
      <c r="D307" s="11" t="s">
        <v>8</v>
      </c>
      <c r="E307" s="12" t="s">
        <v>596</v>
      </c>
      <c r="F307" s="76" t="s">
        <v>600</v>
      </c>
      <c r="G307" s="146" t="s">
        <v>73</v>
      </c>
      <c r="H307" s="78">
        <v>366</v>
      </c>
      <c r="I307" s="148">
        <v>888.19</v>
      </c>
      <c r="J307" s="138">
        <f t="shared" si="8"/>
        <v>325077.54000000004</v>
      </c>
      <c r="K307" s="79"/>
      <c r="L307" s="99"/>
      <c r="M307" s="99"/>
      <c r="N307" s="99"/>
      <c r="O307" s="99"/>
      <c r="P307" s="99"/>
      <c r="Q307" s="99"/>
      <c r="R307" s="9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</row>
    <row r="308" spans="1:29" s="5" customFormat="1" ht="12.75" x14ac:dyDescent="0.2">
      <c r="A308" s="18">
        <f t="shared" si="9"/>
        <v>297</v>
      </c>
      <c r="B308" s="34">
        <v>42688</v>
      </c>
      <c r="C308" s="13" t="s">
        <v>66</v>
      </c>
      <c r="D308" s="11" t="s">
        <v>8</v>
      </c>
      <c r="E308" s="12" t="s">
        <v>76</v>
      </c>
      <c r="F308" s="76" t="s">
        <v>620</v>
      </c>
      <c r="G308" s="146" t="s">
        <v>11</v>
      </c>
      <c r="H308" s="78">
        <v>571</v>
      </c>
      <c r="I308" s="148">
        <v>49.99</v>
      </c>
      <c r="J308" s="138">
        <f t="shared" si="8"/>
        <v>28544.29</v>
      </c>
      <c r="K308" s="79"/>
      <c r="L308" s="99"/>
      <c r="M308" s="99"/>
      <c r="N308" s="99"/>
      <c r="O308" s="99"/>
      <c r="P308" s="99"/>
      <c r="Q308" s="99"/>
      <c r="R308" s="99"/>
      <c r="S308" s="79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</row>
    <row r="309" spans="1:29" s="5" customFormat="1" ht="12.75" x14ac:dyDescent="0.2">
      <c r="A309" s="18">
        <f t="shared" si="9"/>
        <v>298</v>
      </c>
      <c r="B309" s="34">
        <v>42480</v>
      </c>
      <c r="C309" s="13" t="s">
        <v>66</v>
      </c>
      <c r="D309" s="11" t="s">
        <v>8</v>
      </c>
      <c r="E309" s="12" t="s">
        <v>77</v>
      </c>
      <c r="F309" s="76" t="s">
        <v>78</v>
      </c>
      <c r="G309" s="146" t="s">
        <v>11</v>
      </c>
      <c r="H309" s="78">
        <v>558</v>
      </c>
      <c r="I309" s="148">
        <v>75</v>
      </c>
      <c r="J309" s="138">
        <f t="shared" si="8"/>
        <v>41850</v>
      </c>
      <c r="K309" s="79"/>
      <c r="L309" s="99"/>
      <c r="M309" s="99"/>
      <c r="N309" s="99"/>
      <c r="O309" s="99"/>
      <c r="P309" s="99"/>
      <c r="Q309" s="99"/>
      <c r="R309" s="99"/>
      <c r="S309" s="79"/>
      <c r="T309" s="79"/>
      <c r="U309" s="79"/>
      <c r="V309" s="79"/>
      <c r="W309" s="79"/>
      <c r="X309" s="79"/>
      <c r="Y309" s="79"/>
      <c r="Z309" s="79"/>
      <c r="AA309" s="79"/>
      <c r="AB309" s="79"/>
      <c r="AC309" s="79"/>
    </row>
    <row r="310" spans="1:29" s="5" customFormat="1" ht="12.75" x14ac:dyDescent="0.2">
      <c r="A310" s="18">
        <f t="shared" si="9"/>
        <v>299</v>
      </c>
      <c r="B310" s="34">
        <v>44663</v>
      </c>
      <c r="C310" s="13" t="s">
        <v>66</v>
      </c>
      <c r="D310" s="11" t="s">
        <v>8</v>
      </c>
      <c r="E310" s="12" t="s">
        <v>79</v>
      </c>
      <c r="F310" s="76" t="s">
        <v>246</v>
      </c>
      <c r="G310" s="146" t="s">
        <v>11</v>
      </c>
      <c r="H310" s="136">
        <v>171</v>
      </c>
      <c r="I310" s="148">
        <v>22.59</v>
      </c>
      <c r="J310" s="138">
        <f t="shared" si="8"/>
        <v>3862.89</v>
      </c>
      <c r="K310" s="79"/>
      <c r="L310" s="99"/>
      <c r="M310" s="99"/>
      <c r="N310" s="99"/>
      <c r="O310" s="99"/>
      <c r="P310" s="99"/>
      <c r="Q310" s="99"/>
      <c r="R310" s="99"/>
      <c r="S310" s="79"/>
      <c r="T310" s="79"/>
      <c r="U310" s="79"/>
      <c r="V310" s="79"/>
      <c r="W310" s="79"/>
      <c r="X310" s="79"/>
      <c r="Y310" s="79"/>
      <c r="Z310" s="79"/>
      <c r="AA310" s="79"/>
      <c r="AB310" s="79"/>
      <c r="AC310" s="79"/>
    </row>
    <row r="311" spans="1:29" s="5" customFormat="1" ht="25.5" x14ac:dyDescent="0.2">
      <c r="A311" s="18">
        <f t="shared" si="9"/>
        <v>300</v>
      </c>
      <c r="B311" s="34">
        <v>45105</v>
      </c>
      <c r="C311" s="13" t="s">
        <v>58</v>
      </c>
      <c r="D311" s="11" t="s">
        <v>8</v>
      </c>
      <c r="E311" s="12" t="s">
        <v>379</v>
      </c>
      <c r="F311" s="68" t="s">
        <v>619</v>
      </c>
      <c r="G311" s="146" t="s">
        <v>73</v>
      </c>
      <c r="H311" s="78">
        <v>29</v>
      </c>
      <c r="I311" s="148">
        <v>1764.1</v>
      </c>
      <c r="J311" s="138">
        <f t="shared" si="8"/>
        <v>51158.899999999994</v>
      </c>
      <c r="K311" s="79"/>
      <c r="L311" s="99"/>
      <c r="M311" s="99"/>
      <c r="N311" s="99"/>
      <c r="O311" s="99"/>
      <c r="P311" s="99"/>
      <c r="Q311" s="99"/>
      <c r="R311" s="99"/>
      <c r="S311" s="79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</row>
    <row r="312" spans="1:29" s="5" customFormat="1" ht="12.75" x14ac:dyDescent="0.2">
      <c r="A312" s="18">
        <f t="shared" si="9"/>
        <v>301</v>
      </c>
      <c r="B312" s="34">
        <v>44663</v>
      </c>
      <c r="C312" s="13" t="s">
        <v>66</v>
      </c>
      <c r="D312" s="11" t="s">
        <v>8</v>
      </c>
      <c r="E312" s="12" t="s">
        <v>80</v>
      </c>
      <c r="F312" s="54" t="s">
        <v>81</v>
      </c>
      <c r="G312" s="146" t="s">
        <v>11</v>
      </c>
      <c r="H312" s="147">
        <v>200</v>
      </c>
      <c r="I312" s="148">
        <v>1.7</v>
      </c>
      <c r="J312" s="138">
        <f t="shared" si="8"/>
        <v>340</v>
      </c>
      <c r="K312" s="79"/>
      <c r="L312" s="99"/>
      <c r="M312" s="99"/>
      <c r="N312" s="99"/>
      <c r="O312" s="99"/>
      <c r="P312" s="99"/>
      <c r="Q312" s="99"/>
      <c r="R312" s="9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</row>
    <row r="313" spans="1:29" s="5" customFormat="1" ht="12.75" x14ac:dyDescent="0.2">
      <c r="A313" s="18">
        <f t="shared" si="9"/>
        <v>302</v>
      </c>
      <c r="B313" s="34">
        <v>45736</v>
      </c>
      <c r="C313" s="13" t="s">
        <v>7</v>
      </c>
      <c r="D313" s="11" t="s">
        <v>131</v>
      </c>
      <c r="E313" s="12" t="s">
        <v>826</v>
      </c>
      <c r="F313" s="178" t="s">
        <v>827</v>
      </c>
      <c r="G313" s="146" t="s">
        <v>11</v>
      </c>
      <c r="H313" s="147">
        <v>90</v>
      </c>
      <c r="I313" s="148">
        <v>143.87</v>
      </c>
      <c r="J313" s="138">
        <f t="shared" si="8"/>
        <v>12948.300000000001</v>
      </c>
      <c r="K313" s="79"/>
      <c r="L313" s="134"/>
      <c r="M313" s="134"/>
      <c r="N313" s="134"/>
      <c r="O313" s="134"/>
      <c r="P313" s="134"/>
      <c r="Q313" s="134"/>
      <c r="R313" s="134"/>
      <c r="S313" s="79"/>
      <c r="T313" s="79"/>
      <c r="U313" s="79"/>
      <c r="V313" s="79"/>
      <c r="W313" s="79"/>
      <c r="X313" s="79"/>
      <c r="Y313" s="79"/>
      <c r="Z313" s="79"/>
      <c r="AA313" s="79"/>
      <c r="AB313" s="79"/>
      <c r="AC313" s="79"/>
    </row>
    <row r="314" spans="1:29" s="5" customFormat="1" ht="12.75" x14ac:dyDescent="0.2">
      <c r="A314" s="18">
        <f t="shared" si="9"/>
        <v>303</v>
      </c>
      <c r="B314" s="34">
        <v>45729</v>
      </c>
      <c r="C314" s="13" t="s">
        <v>7</v>
      </c>
      <c r="D314" s="11" t="s">
        <v>131</v>
      </c>
      <c r="E314" s="12" t="s">
        <v>811</v>
      </c>
      <c r="F314" s="178" t="s">
        <v>812</v>
      </c>
      <c r="G314" s="146" t="s">
        <v>11</v>
      </c>
      <c r="H314" s="147">
        <v>97</v>
      </c>
      <c r="I314" s="148">
        <v>153.63999999999999</v>
      </c>
      <c r="J314" s="138">
        <f t="shared" si="8"/>
        <v>14903.079999999998</v>
      </c>
      <c r="K314" s="79"/>
      <c r="L314" s="134"/>
      <c r="M314" s="134"/>
      <c r="N314" s="134"/>
      <c r="O314" s="134"/>
      <c r="P314" s="134"/>
      <c r="Q314" s="134"/>
      <c r="R314" s="134"/>
      <c r="S314" s="79"/>
      <c r="T314" s="79"/>
      <c r="U314" s="79"/>
      <c r="V314" s="79"/>
      <c r="W314" s="79"/>
      <c r="X314" s="79"/>
      <c r="Y314" s="79"/>
      <c r="Z314" s="79"/>
      <c r="AA314" s="79"/>
      <c r="AB314" s="79"/>
      <c r="AC314" s="79"/>
    </row>
    <row r="315" spans="1:29" s="5" customFormat="1" ht="12.75" x14ac:dyDescent="0.2">
      <c r="A315" s="18">
        <f t="shared" si="9"/>
        <v>304</v>
      </c>
      <c r="B315" s="34">
        <v>45729</v>
      </c>
      <c r="C315" s="13" t="s">
        <v>58</v>
      </c>
      <c r="D315" s="11" t="s">
        <v>8</v>
      </c>
      <c r="E315" s="12" t="s">
        <v>839</v>
      </c>
      <c r="F315" s="54" t="s">
        <v>840</v>
      </c>
      <c r="G315" s="146" t="s">
        <v>17</v>
      </c>
      <c r="H315" s="147">
        <v>59</v>
      </c>
      <c r="I315" s="148">
        <v>1255.52</v>
      </c>
      <c r="J315" s="138">
        <f t="shared" si="8"/>
        <v>74075.679999999993</v>
      </c>
      <c r="K315" s="79"/>
      <c r="L315" s="99"/>
      <c r="M315" s="99"/>
      <c r="N315" s="99"/>
      <c r="O315" s="99"/>
      <c r="P315" s="99"/>
      <c r="Q315" s="99"/>
      <c r="R315" s="99"/>
      <c r="S315" s="79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</row>
    <row r="316" spans="1:29" s="5" customFormat="1" ht="12.75" x14ac:dyDescent="0.2">
      <c r="A316" s="18">
        <f t="shared" si="9"/>
        <v>305</v>
      </c>
      <c r="B316" s="34">
        <v>45729</v>
      </c>
      <c r="C316" s="13" t="s">
        <v>58</v>
      </c>
      <c r="D316" s="11" t="s">
        <v>8</v>
      </c>
      <c r="E316" s="12" t="s">
        <v>838</v>
      </c>
      <c r="F316" s="175" t="s">
        <v>792</v>
      </c>
      <c r="G316" s="146" t="s">
        <v>17</v>
      </c>
      <c r="H316" s="147">
        <v>15</v>
      </c>
      <c r="I316" s="148">
        <v>1926.24</v>
      </c>
      <c r="J316" s="138">
        <f t="shared" si="8"/>
        <v>28893.599999999999</v>
      </c>
      <c r="K316" s="79"/>
      <c r="L316" s="134"/>
      <c r="M316" s="134"/>
      <c r="N316" s="134"/>
      <c r="O316" s="134"/>
      <c r="P316" s="134"/>
      <c r="Q316" s="134"/>
      <c r="R316" s="134"/>
      <c r="S316" s="79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</row>
    <row r="317" spans="1:29" s="5" customFormat="1" ht="12.75" x14ac:dyDescent="0.2">
      <c r="A317" s="18">
        <f t="shared" si="9"/>
        <v>306</v>
      </c>
      <c r="B317" s="34">
        <v>44784</v>
      </c>
      <c r="C317" s="13" t="s">
        <v>58</v>
      </c>
      <c r="D317" s="11" t="s">
        <v>8</v>
      </c>
      <c r="E317" s="12" t="s">
        <v>284</v>
      </c>
      <c r="F317" s="55" t="s">
        <v>283</v>
      </c>
      <c r="G317" s="162" t="s">
        <v>11</v>
      </c>
      <c r="H317" s="153">
        <v>1459</v>
      </c>
      <c r="I317" s="148">
        <v>226</v>
      </c>
      <c r="J317" s="138">
        <f t="shared" si="8"/>
        <v>329734</v>
      </c>
      <c r="K317" s="79"/>
      <c r="L317" s="99"/>
      <c r="M317" s="99"/>
      <c r="N317" s="99"/>
      <c r="O317" s="99"/>
      <c r="P317" s="99"/>
      <c r="Q317" s="99"/>
      <c r="R317" s="9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</row>
    <row r="318" spans="1:29" s="5" customFormat="1" ht="12.75" x14ac:dyDescent="0.2">
      <c r="A318" s="18">
        <f t="shared" si="9"/>
        <v>307</v>
      </c>
      <c r="B318" s="34">
        <v>45460</v>
      </c>
      <c r="C318" s="13" t="s">
        <v>58</v>
      </c>
      <c r="D318" s="11" t="s">
        <v>409</v>
      </c>
      <c r="E318" s="12" t="s">
        <v>568</v>
      </c>
      <c r="F318" s="54" t="s">
        <v>567</v>
      </c>
      <c r="G318" s="146" t="s">
        <v>11</v>
      </c>
      <c r="H318" s="147">
        <v>338</v>
      </c>
      <c r="I318" s="148">
        <v>274.63</v>
      </c>
      <c r="J318" s="138">
        <f t="shared" si="8"/>
        <v>92824.94</v>
      </c>
      <c r="K318" s="79"/>
      <c r="L318" s="99"/>
      <c r="M318" s="99"/>
      <c r="N318" s="99"/>
      <c r="O318" s="99"/>
      <c r="P318" s="99"/>
      <c r="Q318" s="99"/>
      <c r="R318" s="9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</row>
    <row r="319" spans="1:29" s="5" customFormat="1" ht="12.75" x14ac:dyDescent="0.2">
      <c r="A319" s="18">
        <f t="shared" si="9"/>
        <v>308</v>
      </c>
      <c r="B319" s="34">
        <v>45645</v>
      </c>
      <c r="C319" s="13" t="s">
        <v>25</v>
      </c>
      <c r="D319" s="11" t="s">
        <v>8</v>
      </c>
      <c r="E319" s="12" t="s">
        <v>679</v>
      </c>
      <c r="F319" s="54" t="s">
        <v>677</v>
      </c>
      <c r="G319" s="146" t="s">
        <v>11</v>
      </c>
      <c r="H319" s="147">
        <v>84</v>
      </c>
      <c r="I319" s="148">
        <v>33.19</v>
      </c>
      <c r="J319" s="138">
        <f t="shared" si="8"/>
        <v>2787.96</v>
      </c>
      <c r="K319" s="79"/>
      <c r="L319" s="99"/>
      <c r="M319" s="99"/>
      <c r="N319" s="99"/>
      <c r="O319" s="99"/>
      <c r="P319" s="99"/>
      <c r="Q319" s="99"/>
      <c r="R319" s="99"/>
      <c r="S319" s="79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</row>
    <row r="320" spans="1:29" s="5" customFormat="1" ht="12.75" x14ac:dyDescent="0.2">
      <c r="A320" s="18">
        <f t="shared" si="9"/>
        <v>309</v>
      </c>
      <c r="B320" s="34">
        <v>45645</v>
      </c>
      <c r="C320" s="13" t="s">
        <v>25</v>
      </c>
      <c r="D320" s="11" t="s">
        <v>8</v>
      </c>
      <c r="E320" s="12" t="s">
        <v>680</v>
      </c>
      <c r="F320" s="54" t="s">
        <v>678</v>
      </c>
      <c r="G320" s="146" t="s">
        <v>11</v>
      </c>
      <c r="H320" s="147">
        <v>84</v>
      </c>
      <c r="I320" s="148">
        <v>35.630000000000003</v>
      </c>
      <c r="J320" s="138">
        <f t="shared" si="8"/>
        <v>2992.92</v>
      </c>
      <c r="K320" s="79"/>
      <c r="L320" s="99"/>
      <c r="M320" s="99"/>
      <c r="N320" s="99"/>
      <c r="O320" s="99"/>
      <c r="P320" s="99"/>
      <c r="Q320" s="99"/>
      <c r="R320" s="99"/>
      <c r="S320" s="79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</row>
    <row r="321" spans="1:29" s="5" customFormat="1" ht="25.5" x14ac:dyDescent="0.2">
      <c r="A321" s="18">
        <f t="shared" si="9"/>
        <v>310</v>
      </c>
      <c r="B321" s="34">
        <v>45460</v>
      </c>
      <c r="C321" s="13" t="s">
        <v>58</v>
      </c>
      <c r="D321" s="11" t="s">
        <v>8</v>
      </c>
      <c r="E321" s="12" t="s">
        <v>576</v>
      </c>
      <c r="F321" s="55" t="s">
        <v>571</v>
      </c>
      <c r="G321" s="146" t="s">
        <v>11</v>
      </c>
      <c r="H321" s="153">
        <v>287</v>
      </c>
      <c r="I321" s="148">
        <v>823.64</v>
      </c>
      <c r="J321" s="138">
        <f t="shared" si="8"/>
        <v>236384.68</v>
      </c>
      <c r="K321" s="79"/>
      <c r="L321" s="99"/>
      <c r="M321" s="99"/>
      <c r="N321" s="99"/>
      <c r="O321" s="99"/>
      <c r="P321" s="99"/>
      <c r="Q321" s="99"/>
      <c r="R321" s="9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</row>
    <row r="322" spans="1:29" s="5" customFormat="1" ht="25.5" x14ac:dyDescent="0.2">
      <c r="A322" s="18">
        <f t="shared" si="9"/>
        <v>311</v>
      </c>
      <c r="B322" s="34">
        <v>45460</v>
      </c>
      <c r="C322" s="13" t="s">
        <v>58</v>
      </c>
      <c r="D322" s="11" t="s">
        <v>8</v>
      </c>
      <c r="E322" s="12" t="s">
        <v>570</v>
      </c>
      <c r="F322" s="55" t="s">
        <v>569</v>
      </c>
      <c r="G322" s="146" t="s">
        <v>11</v>
      </c>
      <c r="H322" s="153">
        <v>129</v>
      </c>
      <c r="I322" s="148">
        <v>858.45</v>
      </c>
      <c r="J322" s="138">
        <f t="shared" si="8"/>
        <v>110740.05</v>
      </c>
      <c r="K322" s="79"/>
      <c r="L322" s="99"/>
      <c r="M322" s="99"/>
      <c r="N322" s="99"/>
      <c r="O322" s="99"/>
      <c r="P322" s="99"/>
      <c r="Q322" s="99"/>
      <c r="R322" s="99"/>
      <c r="S322" s="79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</row>
    <row r="323" spans="1:29" s="5" customFormat="1" ht="12.75" x14ac:dyDescent="0.2">
      <c r="A323" s="18">
        <f t="shared" si="9"/>
        <v>312</v>
      </c>
      <c r="B323" s="34">
        <v>45736</v>
      </c>
      <c r="C323" s="13" t="s">
        <v>58</v>
      </c>
      <c r="D323" s="11" t="s">
        <v>8</v>
      </c>
      <c r="E323" s="12" t="s">
        <v>822</v>
      </c>
      <c r="F323" s="178" t="s">
        <v>823</v>
      </c>
      <c r="G323" s="146" t="s">
        <v>11</v>
      </c>
      <c r="H323" s="153">
        <v>750</v>
      </c>
      <c r="I323" s="148">
        <v>55.03</v>
      </c>
      <c r="J323" s="138">
        <f t="shared" si="8"/>
        <v>41272.5</v>
      </c>
      <c r="K323" s="79"/>
      <c r="L323" s="134"/>
      <c r="M323" s="134"/>
      <c r="N323" s="134"/>
      <c r="O323" s="134"/>
      <c r="P323" s="134"/>
      <c r="Q323" s="134"/>
      <c r="R323" s="134"/>
      <c r="S323" s="79"/>
      <c r="T323" s="79"/>
      <c r="U323" s="79"/>
      <c r="V323" s="79"/>
      <c r="W323" s="79"/>
      <c r="X323" s="79"/>
      <c r="Y323" s="79"/>
      <c r="Z323" s="79"/>
      <c r="AA323" s="79"/>
      <c r="AB323" s="79"/>
      <c r="AC323" s="79"/>
    </row>
    <row r="324" spans="1:29" s="5" customFormat="1" ht="12.75" x14ac:dyDescent="0.2">
      <c r="A324" s="18">
        <f t="shared" si="9"/>
        <v>313</v>
      </c>
      <c r="B324" s="34">
        <v>45729</v>
      </c>
      <c r="C324" s="13" t="s">
        <v>58</v>
      </c>
      <c r="D324" s="11" t="s">
        <v>8</v>
      </c>
      <c r="E324" s="12" t="s">
        <v>813</v>
      </c>
      <c r="F324" s="178" t="s">
        <v>814</v>
      </c>
      <c r="G324" s="146" t="s">
        <v>11</v>
      </c>
      <c r="H324" s="153">
        <v>368</v>
      </c>
      <c r="I324" s="148">
        <v>304.13</v>
      </c>
      <c r="J324" s="138">
        <f t="shared" si="8"/>
        <v>111919.84</v>
      </c>
      <c r="K324" s="79"/>
      <c r="L324" s="134"/>
      <c r="M324" s="134"/>
      <c r="N324" s="134"/>
      <c r="O324" s="134"/>
      <c r="P324" s="134"/>
      <c r="Q324" s="134"/>
      <c r="R324" s="134"/>
      <c r="S324" s="79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</row>
    <row r="325" spans="1:29" s="5" customFormat="1" ht="12.75" x14ac:dyDescent="0.2">
      <c r="A325" s="18">
        <f t="shared" si="9"/>
        <v>314</v>
      </c>
      <c r="B325" s="34">
        <v>45729</v>
      </c>
      <c r="C325" s="13" t="s">
        <v>58</v>
      </c>
      <c r="D325" s="11" t="s">
        <v>8</v>
      </c>
      <c r="E325" s="12" t="s">
        <v>793</v>
      </c>
      <c r="F325" s="176" t="s">
        <v>794</v>
      </c>
      <c r="G325" s="146" t="s">
        <v>11</v>
      </c>
      <c r="H325" s="153">
        <v>189</v>
      </c>
      <c r="I325" s="148">
        <v>148.68</v>
      </c>
      <c r="J325" s="138">
        <f t="shared" si="8"/>
        <v>28100.52</v>
      </c>
      <c r="K325" s="79"/>
      <c r="L325" s="134"/>
      <c r="M325" s="134"/>
      <c r="N325" s="134"/>
      <c r="O325" s="134"/>
      <c r="P325" s="134"/>
      <c r="Q325" s="134"/>
      <c r="R325" s="134"/>
      <c r="S325" s="79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</row>
    <row r="326" spans="1:29" s="5" customFormat="1" ht="12.75" x14ac:dyDescent="0.2">
      <c r="A326" s="18">
        <f t="shared" si="9"/>
        <v>315</v>
      </c>
      <c r="B326" s="34">
        <v>44663</v>
      </c>
      <c r="C326" s="13" t="s">
        <v>58</v>
      </c>
      <c r="D326" s="11" t="s">
        <v>8</v>
      </c>
      <c r="E326" s="12" t="s">
        <v>82</v>
      </c>
      <c r="F326" s="54" t="s">
        <v>83</v>
      </c>
      <c r="G326" s="146" t="s">
        <v>11</v>
      </c>
      <c r="H326" s="147">
        <v>89</v>
      </c>
      <c r="I326" s="148">
        <v>16.21</v>
      </c>
      <c r="J326" s="138">
        <f t="shared" si="8"/>
        <v>1442.69</v>
      </c>
      <c r="K326" s="79"/>
      <c r="L326" s="99"/>
      <c r="M326" s="99"/>
      <c r="N326" s="99"/>
      <c r="O326" s="99"/>
      <c r="P326" s="99"/>
      <c r="Q326" s="99"/>
      <c r="R326" s="99"/>
      <c r="S326" s="79"/>
      <c r="T326" s="79"/>
      <c r="U326" s="79"/>
      <c r="V326" s="79"/>
      <c r="W326" s="79"/>
      <c r="X326" s="79"/>
      <c r="Y326" s="79"/>
      <c r="Z326" s="79"/>
      <c r="AA326" s="79"/>
      <c r="AB326" s="79"/>
      <c r="AC326" s="79"/>
    </row>
    <row r="327" spans="1:29" s="5" customFormat="1" ht="12.75" x14ac:dyDescent="0.2">
      <c r="A327" s="18">
        <f t="shared" si="9"/>
        <v>316</v>
      </c>
      <c r="B327" s="34">
        <v>45503</v>
      </c>
      <c r="C327" s="13" t="s">
        <v>58</v>
      </c>
      <c r="D327" s="11" t="s">
        <v>8</v>
      </c>
      <c r="E327" s="12" t="s">
        <v>579</v>
      </c>
      <c r="F327" s="54" t="s">
        <v>613</v>
      </c>
      <c r="G327" s="146" t="s">
        <v>11</v>
      </c>
      <c r="H327" s="147">
        <v>2995</v>
      </c>
      <c r="I327" s="148">
        <v>41.08</v>
      </c>
      <c r="J327" s="138">
        <f t="shared" si="8"/>
        <v>123034.59999999999</v>
      </c>
      <c r="K327" s="79"/>
      <c r="L327" s="99"/>
      <c r="M327" s="99"/>
      <c r="N327" s="99"/>
      <c r="O327" s="99"/>
      <c r="P327" s="99"/>
      <c r="Q327" s="99"/>
      <c r="R327" s="99"/>
      <c r="S327" s="79"/>
      <c r="T327" s="79"/>
      <c r="U327" s="79"/>
      <c r="V327" s="79"/>
      <c r="W327" s="79"/>
      <c r="X327" s="79"/>
      <c r="Y327" s="79"/>
      <c r="Z327" s="79"/>
      <c r="AA327" s="79"/>
      <c r="AB327" s="79"/>
      <c r="AC327" s="79"/>
    </row>
    <row r="328" spans="1:29" s="5" customFormat="1" ht="12.75" x14ac:dyDescent="0.2">
      <c r="A328" s="18">
        <f t="shared" si="9"/>
        <v>317</v>
      </c>
      <c r="B328" s="34">
        <v>45736</v>
      </c>
      <c r="C328" s="13" t="s">
        <v>58</v>
      </c>
      <c r="D328" s="11" t="s">
        <v>8</v>
      </c>
      <c r="E328" s="12" t="s">
        <v>795</v>
      </c>
      <c r="F328" s="178" t="s">
        <v>796</v>
      </c>
      <c r="G328" s="146" t="s">
        <v>11</v>
      </c>
      <c r="H328" s="147">
        <v>3000</v>
      </c>
      <c r="I328" s="148">
        <v>24.53</v>
      </c>
      <c r="J328" s="138">
        <f t="shared" si="8"/>
        <v>73590</v>
      </c>
      <c r="K328" s="79"/>
      <c r="L328" s="134"/>
      <c r="M328" s="134"/>
      <c r="N328" s="134"/>
      <c r="O328" s="134"/>
      <c r="P328" s="134"/>
      <c r="Q328" s="134"/>
      <c r="R328" s="134"/>
      <c r="S328" s="7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</row>
    <row r="329" spans="1:29" s="5" customFormat="1" ht="12.75" x14ac:dyDescent="0.2">
      <c r="A329" s="18">
        <f t="shared" si="9"/>
        <v>318</v>
      </c>
      <c r="B329" s="34">
        <v>45504</v>
      </c>
      <c r="C329" s="13" t="s">
        <v>58</v>
      </c>
      <c r="D329" s="11" t="s">
        <v>8</v>
      </c>
      <c r="E329" s="12" t="s">
        <v>579</v>
      </c>
      <c r="F329" s="54" t="s">
        <v>650</v>
      </c>
      <c r="G329" s="146" t="s">
        <v>11</v>
      </c>
      <c r="H329" s="147">
        <v>40</v>
      </c>
      <c r="I329" s="148">
        <v>80</v>
      </c>
      <c r="J329" s="138">
        <f t="shared" si="8"/>
        <v>3200</v>
      </c>
      <c r="K329" s="79"/>
      <c r="L329" s="99"/>
      <c r="M329" s="99"/>
      <c r="N329" s="99"/>
      <c r="O329" s="99"/>
      <c r="P329" s="99"/>
      <c r="Q329" s="99"/>
      <c r="R329" s="99"/>
      <c r="S329" s="79"/>
      <c r="T329" s="79"/>
      <c r="U329" s="79"/>
      <c r="V329" s="79"/>
      <c r="W329" s="79"/>
      <c r="X329" s="79"/>
      <c r="Y329" s="79"/>
      <c r="Z329" s="79"/>
      <c r="AA329" s="79"/>
      <c r="AB329" s="79"/>
      <c r="AC329" s="79"/>
    </row>
    <row r="330" spans="1:29" s="5" customFormat="1" ht="12.75" x14ac:dyDescent="0.2">
      <c r="A330" s="18">
        <f t="shared" si="9"/>
        <v>319</v>
      </c>
      <c r="B330" s="71">
        <v>45670</v>
      </c>
      <c r="C330" s="13" t="s">
        <v>58</v>
      </c>
      <c r="D330" s="11" t="s">
        <v>8</v>
      </c>
      <c r="E330" s="12" t="s">
        <v>736</v>
      </c>
      <c r="F330" s="54" t="s">
        <v>763</v>
      </c>
      <c r="G330" s="146" t="s">
        <v>11</v>
      </c>
      <c r="H330" s="147">
        <v>2432</v>
      </c>
      <c r="I330" s="148">
        <v>78.61</v>
      </c>
      <c r="J330" s="138">
        <f t="shared" si="8"/>
        <v>191179.51999999999</v>
      </c>
      <c r="K330" s="79"/>
      <c r="L330" s="99"/>
      <c r="M330" s="99"/>
      <c r="N330" s="99"/>
      <c r="O330" s="99"/>
      <c r="P330" s="99"/>
      <c r="Q330" s="99"/>
      <c r="R330" s="99"/>
      <c r="S330" s="79"/>
      <c r="T330" s="79"/>
      <c r="U330" s="79"/>
      <c r="V330" s="79"/>
      <c r="W330" s="79"/>
      <c r="X330" s="79"/>
      <c r="Y330" s="79"/>
      <c r="Z330" s="79"/>
      <c r="AA330" s="79"/>
      <c r="AB330" s="79"/>
      <c r="AC330" s="79"/>
    </row>
    <row r="331" spans="1:29" s="5" customFormat="1" ht="25.5" x14ac:dyDescent="0.2">
      <c r="A331" s="18">
        <f t="shared" si="9"/>
        <v>320</v>
      </c>
      <c r="B331" s="33">
        <v>45602</v>
      </c>
      <c r="C331" s="70" t="s">
        <v>58</v>
      </c>
      <c r="D331" s="11" t="s">
        <v>8</v>
      </c>
      <c r="E331" s="12">
        <v>5754</v>
      </c>
      <c r="F331" s="54" t="s">
        <v>651</v>
      </c>
      <c r="G331" s="146" t="s">
        <v>19</v>
      </c>
      <c r="H331" s="153">
        <v>377</v>
      </c>
      <c r="I331" s="148">
        <v>146.26</v>
      </c>
      <c r="J331" s="138">
        <f t="shared" si="8"/>
        <v>55140.02</v>
      </c>
      <c r="K331" s="79"/>
      <c r="L331" s="99"/>
      <c r="M331" s="99"/>
      <c r="N331" s="99"/>
      <c r="O331" s="99"/>
      <c r="P331" s="99"/>
      <c r="Q331" s="99"/>
      <c r="R331" s="99"/>
      <c r="S331" s="79"/>
      <c r="T331" s="79"/>
      <c r="U331" s="79"/>
      <c r="V331" s="79"/>
      <c r="W331" s="79"/>
      <c r="X331" s="79"/>
      <c r="Y331" s="79"/>
      <c r="Z331" s="79"/>
      <c r="AA331" s="79"/>
      <c r="AB331" s="79"/>
      <c r="AC331" s="79"/>
    </row>
    <row r="332" spans="1:29" s="5" customFormat="1" ht="25.5" x14ac:dyDescent="0.2">
      <c r="A332" s="18">
        <f t="shared" si="9"/>
        <v>321</v>
      </c>
      <c r="B332" s="33">
        <v>44663</v>
      </c>
      <c r="C332" s="70" t="s">
        <v>66</v>
      </c>
      <c r="D332" s="11" t="s">
        <v>8</v>
      </c>
      <c r="E332" s="12" t="s">
        <v>74</v>
      </c>
      <c r="F332" s="54" t="s">
        <v>75</v>
      </c>
      <c r="G332" s="146" t="s">
        <v>17</v>
      </c>
      <c r="H332" s="147">
        <v>9</v>
      </c>
      <c r="I332" s="148">
        <v>2221.42</v>
      </c>
      <c r="J332" s="138">
        <f t="shared" ref="J332:J395" si="10">H332*I332</f>
        <v>19992.78</v>
      </c>
      <c r="K332" s="79"/>
      <c r="L332" s="99"/>
      <c r="M332" s="99"/>
      <c r="N332" s="99"/>
      <c r="O332" s="99"/>
      <c r="P332" s="99"/>
      <c r="Q332" s="99"/>
      <c r="R332" s="99"/>
      <c r="S332" s="79"/>
      <c r="T332" s="79"/>
      <c r="U332" s="79"/>
      <c r="V332" s="79"/>
      <c r="W332" s="79"/>
      <c r="X332" s="79"/>
      <c r="Y332" s="79"/>
      <c r="Z332" s="79"/>
      <c r="AA332" s="79"/>
      <c r="AB332" s="79"/>
      <c r="AC332" s="79"/>
    </row>
    <row r="333" spans="1:29" s="5" customFormat="1" ht="12.75" x14ac:dyDescent="0.2">
      <c r="A333" s="18">
        <f t="shared" si="9"/>
        <v>322</v>
      </c>
      <c r="B333" s="33">
        <v>45460</v>
      </c>
      <c r="C333" s="70" t="s">
        <v>58</v>
      </c>
      <c r="D333" s="11" t="s">
        <v>8</v>
      </c>
      <c r="E333" s="12" t="s">
        <v>573</v>
      </c>
      <c r="F333" s="54" t="s">
        <v>572</v>
      </c>
      <c r="G333" s="146" t="s">
        <v>11</v>
      </c>
      <c r="H333" s="147">
        <v>2369</v>
      </c>
      <c r="I333" s="148">
        <v>5.78</v>
      </c>
      <c r="J333" s="138">
        <f t="shared" si="10"/>
        <v>13692.82</v>
      </c>
      <c r="K333" s="79"/>
      <c r="L333" s="99"/>
      <c r="M333" s="99"/>
      <c r="N333" s="99"/>
      <c r="O333" s="99"/>
      <c r="P333" s="99"/>
      <c r="Q333" s="99"/>
      <c r="R333" s="99"/>
      <c r="S333" s="79"/>
      <c r="T333" s="79"/>
      <c r="U333" s="79"/>
      <c r="V333" s="79"/>
      <c r="W333" s="79"/>
      <c r="X333" s="79"/>
      <c r="Y333" s="79"/>
      <c r="Z333" s="79"/>
      <c r="AA333" s="79"/>
      <c r="AB333" s="79"/>
      <c r="AC333" s="79"/>
    </row>
    <row r="334" spans="1:29" s="5" customFormat="1" ht="12.75" x14ac:dyDescent="0.2">
      <c r="A334" s="18">
        <f t="shared" ref="A334:A397" si="11">A333+1</f>
        <v>323</v>
      </c>
      <c r="B334" s="33">
        <v>45504</v>
      </c>
      <c r="C334" s="70" t="s">
        <v>58</v>
      </c>
      <c r="D334" s="11" t="s">
        <v>8</v>
      </c>
      <c r="E334" s="12" t="s">
        <v>683</v>
      </c>
      <c r="F334" s="55" t="s">
        <v>584</v>
      </c>
      <c r="G334" s="146" t="s">
        <v>11</v>
      </c>
      <c r="H334" s="147">
        <v>2956</v>
      </c>
      <c r="I334" s="148">
        <v>34.99</v>
      </c>
      <c r="J334" s="138">
        <f t="shared" si="10"/>
        <v>103430.44</v>
      </c>
      <c r="K334" s="79"/>
      <c r="L334" s="99"/>
      <c r="M334" s="99"/>
      <c r="N334" s="99"/>
      <c r="O334" s="99"/>
      <c r="P334" s="99"/>
      <c r="Q334" s="99"/>
      <c r="R334" s="99"/>
      <c r="S334" s="79"/>
      <c r="T334" s="79"/>
      <c r="U334" s="79"/>
      <c r="V334" s="79"/>
      <c r="W334" s="79"/>
      <c r="X334" s="79"/>
      <c r="Y334" s="79"/>
      <c r="Z334" s="79"/>
      <c r="AA334" s="79"/>
      <c r="AB334" s="79"/>
      <c r="AC334" s="79"/>
    </row>
    <row r="335" spans="1:29" s="5" customFormat="1" ht="12.75" x14ac:dyDescent="0.2">
      <c r="A335" s="18">
        <f t="shared" si="11"/>
        <v>324</v>
      </c>
      <c r="B335" s="33">
        <v>45736</v>
      </c>
      <c r="C335" s="70" t="s">
        <v>58</v>
      </c>
      <c r="D335" s="11" t="s">
        <v>8</v>
      </c>
      <c r="E335" s="12" t="s">
        <v>797</v>
      </c>
      <c r="F335" s="179" t="s">
        <v>798</v>
      </c>
      <c r="G335" s="146" t="s">
        <v>11</v>
      </c>
      <c r="H335" s="147">
        <v>493</v>
      </c>
      <c r="I335" s="148">
        <v>27.8</v>
      </c>
      <c r="J335" s="138">
        <f t="shared" si="10"/>
        <v>13705.4</v>
      </c>
      <c r="K335" s="79"/>
      <c r="L335" s="134"/>
      <c r="M335" s="134"/>
      <c r="N335" s="134"/>
      <c r="O335" s="134"/>
      <c r="P335" s="134"/>
      <c r="Q335" s="134"/>
      <c r="R335" s="134"/>
      <c r="S335" s="79"/>
      <c r="T335" s="79"/>
      <c r="U335" s="79"/>
      <c r="V335" s="79"/>
      <c r="W335" s="79"/>
      <c r="X335" s="79"/>
      <c r="Y335" s="79"/>
      <c r="Z335" s="79"/>
      <c r="AA335" s="79"/>
      <c r="AB335" s="79"/>
      <c r="AC335" s="79"/>
    </row>
    <row r="336" spans="1:29" s="5" customFormat="1" ht="12.75" x14ac:dyDescent="0.2">
      <c r="A336" s="18">
        <f t="shared" si="11"/>
        <v>325</v>
      </c>
      <c r="B336" s="33">
        <v>45729</v>
      </c>
      <c r="C336" s="70" t="s">
        <v>58</v>
      </c>
      <c r="D336" s="11" t="s">
        <v>8</v>
      </c>
      <c r="E336" s="12" t="s">
        <v>816</v>
      </c>
      <c r="F336" s="178" t="s">
        <v>817</v>
      </c>
      <c r="G336" s="146" t="s">
        <v>11</v>
      </c>
      <c r="H336" s="147">
        <v>196</v>
      </c>
      <c r="I336" s="148">
        <v>291.45</v>
      </c>
      <c r="J336" s="138">
        <f t="shared" si="10"/>
        <v>57124.2</v>
      </c>
      <c r="K336" s="79"/>
      <c r="L336" s="134"/>
      <c r="M336" s="134"/>
      <c r="N336" s="134"/>
      <c r="O336" s="134"/>
      <c r="P336" s="134"/>
      <c r="Q336" s="134"/>
      <c r="R336" s="134"/>
      <c r="S336" s="79"/>
      <c r="T336" s="79"/>
      <c r="U336" s="79"/>
      <c r="V336" s="79"/>
      <c r="W336" s="79"/>
      <c r="X336" s="79"/>
      <c r="Y336" s="79"/>
      <c r="Z336" s="79"/>
      <c r="AA336" s="79"/>
      <c r="AB336" s="79"/>
      <c r="AC336" s="79"/>
    </row>
    <row r="337" spans="1:29" s="5" customFormat="1" ht="12.75" x14ac:dyDescent="0.2">
      <c r="A337" s="18">
        <f t="shared" si="11"/>
        <v>326</v>
      </c>
      <c r="B337" s="33">
        <v>45271</v>
      </c>
      <c r="C337" s="70" t="s">
        <v>58</v>
      </c>
      <c r="D337" s="11" t="s">
        <v>8</v>
      </c>
      <c r="E337" s="12" t="s">
        <v>574</v>
      </c>
      <c r="F337" s="54" t="s">
        <v>575</v>
      </c>
      <c r="G337" s="146" t="s">
        <v>11</v>
      </c>
      <c r="H337" s="147">
        <v>6</v>
      </c>
      <c r="I337" s="148">
        <v>25.56</v>
      </c>
      <c r="J337" s="138">
        <f t="shared" si="10"/>
        <v>153.35999999999999</v>
      </c>
      <c r="K337" s="79"/>
      <c r="L337" s="99"/>
      <c r="M337" s="99"/>
      <c r="N337" s="99"/>
      <c r="O337" s="99"/>
      <c r="P337" s="99"/>
      <c r="Q337" s="99"/>
      <c r="R337" s="99"/>
      <c r="S337" s="79"/>
      <c r="T337" s="79"/>
      <c r="U337" s="79"/>
      <c r="V337" s="79"/>
      <c r="W337" s="79"/>
      <c r="X337" s="79"/>
      <c r="Y337" s="79"/>
      <c r="Z337" s="79"/>
      <c r="AA337" s="79"/>
      <c r="AB337" s="79"/>
      <c r="AC337" s="79"/>
    </row>
    <row r="338" spans="1:29" s="5" customFormat="1" ht="12.75" x14ac:dyDescent="0.2">
      <c r="A338" s="18">
        <f t="shared" si="11"/>
        <v>327</v>
      </c>
      <c r="B338" s="34">
        <v>45729</v>
      </c>
      <c r="C338" s="70" t="s">
        <v>58</v>
      </c>
      <c r="D338" s="11" t="s">
        <v>8</v>
      </c>
      <c r="E338" s="12" t="s">
        <v>799</v>
      </c>
      <c r="F338" s="179" t="s">
        <v>815</v>
      </c>
      <c r="G338" s="146" t="s">
        <v>11</v>
      </c>
      <c r="H338" s="147">
        <v>23</v>
      </c>
      <c r="I338" s="148">
        <v>1073.8</v>
      </c>
      <c r="J338" s="138">
        <f t="shared" si="10"/>
        <v>24697.399999999998</v>
      </c>
      <c r="K338" s="79"/>
      <c r="L338" s="134"/>
      <c r="M338" s="134"/>
      <c r="N338" s="134"/>
      <c r="O338" s="134"/>
      <c r="P338" s="134"/>
      <c r="Q338" s="134"/>
      <c r="R338" s="134"/>
      <c r="S338" s="79"/>
      <c r="T338" s="79"/>
      <c r="U338" s="79"/>
      <c r="V338" s="79"/>
      <c r="W338" s="79"/>
      <c r="X338" s="79"/>
      <c r="Y338" s="79"/>
      <c r="Z338" s="79"/>
      <c r="AA338" s="79"/>
      <c r="AB338" s="79"/>
      <c r="AC338" s="79"/>
    </row>
    <row r="339" spans="1:29" s="5" customFormat="1" ht="12.75" x14ac:dyDescent="0.2">
      <c r="A339" s="18">
        <f t="shared" si="11"/>
        <v>328</v>
      </c>
      <c r="B339" s="34">
        <v>44669</v>
      </c>
      <c r="C339" s="13" t="s">
        <v>58</v>
      </c>
      <c r="D339" s="11" t="s">
        <v>8</v>
      </c>
      <c r="E339" s="12" t="s">
        <v>259</v>
      </c>
      <c r="F339" s="55" t="s">
        <v>256</v>
      </c>
      <c r="G339" s="146" t="s">
        <v>11</v>
      </c>
      <c r="H339" s="147">
        <v>4</v>
      </c>
      <c r="I339" s="148">
        <v>1416</v>
      </c>
      <c r="J339" s="138">
        <f t="shared" si="10"/>
        <v>5664</v>
      </c>
      <c r="K339" s="79"/>
      <c r="L339" s="99"/>
      <c r="M339" s="99"/>
      <c r="N339" s="99"/>
      <c r="O339" s="99"/>
      <c r="P339" s="99"/>
      <c r="Q339" s="99"/>
      <c r="R339" s="99"/>
      <c r="S339" s="79"/>
      <c r="T339" s="79"/>
      <c r="U339" s="79"/>
      <c r="V339" s="79"/>
      <c r="W339" s="79"/>
      <c r="X339" s="79"/>
      <c r="Y339" s="79"/>
      <c r="Z339" s="79"/>
      <c r="AA339" s="79"/>
      <c r="AB339" s="79"/>
      <c r="AC339" s="79"/>
    </row>
    <row r="340" spans="1:29" s="5" customFormat="1" ht="25.5" x14ac:dyDescent="0.2">
      <c r="A340" s="18">
        <f t="shared" si="11"/>
        <v>329</v>
      </c>
      <c r="B340" s="34">
        <v>45015</v>
      </c>
      <c r="C340" s="13" t="s">
        <v>58</v>
      </c>
      <c r="D340" s="11" t="s">
        <v>8</v>
      </c>
      <c r="E340" s="12" t="s">
        <v>577</v>
      </c>
      <c r="F340" s="75" t="s">
        <v>421</v>
      </c>
      <c r="G340" s="162" t="s">
        <v>11</v>
      </c>
      <c r="H340" s="147">
        <v>101</v>
      </c>
      <c r="I340" s="148">
        <v>1079.7</v>
      </c>
      <c r="J340" s="138">
        <f t="shared" si="10"/>
        <v>109049.70000000001</v>
      </c>
      <c r="K340" s="79"/>
      <c r="L340" s="99"/>
      <c r="M340" s="99"/>
      <c r="N340" s="99"/>
      <c r="O340" s="99"/>
      <c r="P340" s="99"/>
      <c r="Q340" s="99"/>
      <c r="R340" s="99"/>
      <c r="S340" s="79"/>
      <c r="T340" s="79"/>
      <c r="U340" s="79"/>
      <c r="V340" s="79"/>
      <c r="W340" s="79"/>
      <c r="X340" s="79"/>
      <c r="Y340" s="79"/>
      <c r="Z340" s="79"/>
      <c r="AA340" s="79"/>
      <c r="AB340" s="79"/>
      <c r="AC340" s="79"/>
    </row>
    <row r="341" spans="1:29" s="5" customFormat="1" ht="25.5" x14ac:dyDescent="0.2">
      <c r="A341" s="18">
        <f t="shared" si="11"/>
        <v>330</v>
      </c>
      <c r="B341" s="34">
        <v>45601</v>
      </c>
      <c r="C341" s="13" t="s">
        <v>58</v>
      </c>
      <c r="D341" s="11" t="s">
        <v>8</v>
      </c>
      <c r="E341" s="12" t="s">
        <v>647</v>
      </c>
      <c r="F341" s="55" t="s">
        <v>646</v>
      </c>
      <c r="G341" s="146" t="s">
        <v>11</v>
      </c>
      <c r="H341" s="153">
        <v>172</v>
      </c>
      <c r="I341" s="148">
        <v>16.52</v>
      </c>
      <c r="J341" s="138">
        <f t="shared" si="10"/>
        <v>2841.44</v>
      </c>
      <c r="K341" s="79"/>
      <c r="L341" s="99"/>
      <c r="M341" s="99"/>
      <c r="N341" s="99"/>
      <c r="O341" s="99"/>
      <c r="P341" s="99"/>
      <c r="Q341" s="99"/>
      <c r="R341" s="99"/>
      <c r="S341" s="79"/>
      <c r="T341" s="79"/>
      <c r="U341" s="79"/>
      <c r="V341" s="79"/>
      <c r="W341" s="79"/>
      <c r="X341" s="79"/>
      <c r="Y341" s="79"/>
      <c r="Z341" s="79"/>
      <c r="AA341" s="79"/>
      <c r="AB341" s="79"/>
      <c r="AC341" s="79"/>
    </row>
    <row r="342" spans="1:29" s="5" customFormat="1" ht="25.5" x14ac:dyDescent="0.2">
      <c r="A342" s="18">
        <f t="shared" si="11"/>
        <v>331</v>
      </c>
      <c r="B342" s="34">
        <v>45729</v>
      </c>
      <c r="C342" s="13" t="s">
        <v>58</v>
      </c>
      <c r="D342" s="11" t="s">
        <v>8</v>
      </c>
      <c r="E342" s="12" t="s">
        <v>820</v>
      </c>
      <c r="F342" s="178" t="s">
        <v>821</v>
      </c>
      <c r="G342" s="91" t="s">
        <v>17</v>
      </c>
      <c r="H342" s="180">
        <v>10</v>
      </c>
      <c r="I342" s="95">
        <v>1486.8</v>
      </c>
      <c r="J342" s="138">
        <f t="shared" si="10"/>
        <v>14868</v>
      </c>
      <c r="K342" s="79"/>
      <c r="L342" s="134"/>
      <c r="M342" s="134"/>
      <c r="N342" s="134"/>
      <c r="O342" s="134"/>
      <c r="P342" s="134"/>
      <c r="Q342" s="134"/>
      <c r="R342" s="134"/>
      <c r="S342" s="79"/>
      <c r="T342" s="79"/>
      <c r="U342" s="79"/>
      <c r="V342" s="79"/>
      <c r="W342" s="79"/>
      <c r="X342" s="79"/>
      <c r="Y342" s="79"/>
      <c r="Z342" s="79"/>
      <c r="AA342" s="79"/>
      <c r="AB342" s="79"/>
      <c r="AC342" s="79"/>
    </row>
    <row r="343" spans="1:29" s="5" customFormat="1" ht="12.75" x14ac:dyDescent="0.2">
      <c r="A343" s="18">
        <f t="shared" si="11"/>
        <v>332</v>
      </c>
      <c r="B343" s="35">
        <v>45105</v>
      </c>
      <c r="C343" s="13" t="s">
        <v>58</v>
      </c>
      <c r="D343" s="11" t="s">
        <v>8</v>
      </c>
      <c r="E343" s="12" t="s">
        <v>290</v>
      </c>
      <c r="F343" s="23" t="s">
        <v>358</v>
      </c>
      <c r="G343" s="140" t="s">
        <v>17</v>
      </c>
      <c r="H343" s="136">
        <v>105</v>
      </c>
      <c r="I343" s="137">
        <v>4380.75</v>
      </c>
      <c r="J343" s="138">
        <f t="shared" si="10"/>
        <v>459978.75</v>
      </c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  <c r="AA343" s="79"/>
      <c r="AB343" s="79"/>
      <c r="AC343" s="79"/>
    </row>
    <row r="344" spans="1:29" s="5" customFormat="1" ht="12.75" x14ac:dyDescent="0.2">
      <c r="A344" s="18">
        <f t="shared" si="11"/>
        <v>333</v>
      </c>
      <c r="B344" s="34">
        <v>45514</v>
      </c>
      <c r="C344" s="13" t="s">
        <v>58</v>
      </c>
      <c r="D344" s="11" t="s">
        <v>8</v>
      </c>
      <c r="E344" s="12" t="s">
        <v>764</v>
      </c>
      <c r="F344" s="75" t="s">
        <v>765</v>
      </c>
      <c r="G344" s="163" t="s">
        <v>11</v>
      </c>
      <c r="H344" s="147">
        <v>1500</v>
      </c>
      <c r="I344" s="148">
        <v>2.64</v>
      </c>
      <c r="J344" s="138">
        <f t="shared" si="10"/>
        <v>3960</v>
      </c>
      <c r="K344" s="79"/>
      <c r="L344" s="99"/>
      <c r="M344" s="99"/>
      <c r="N344" s="99"/>
      <c r="O344" s="99"/>
      <c r="P344" s="99"/>
      <c r="Q344" s="99"/>
      <c r="R344" s="99"/>
      <c r="S344" s="79"/>
      <c r="T344" s="79"/>
      <c r="U344" s="79"/>
      <c r="V344" s="79"/>
      <c r="W344" s="79"/>
      <c r="X344" s="79"/>
      <c r="Y344" s="79"/>
      <c r="Z344" s="79"/>
      <c r="AA344" s="79"/>
      <c r="AB344" s="79"/>
      <c r="AC344" s="79"/>
    </row>
    <row r="345" spans="1:29" s="5" customFormat="1" ht="12.75" x14ac:dyDescent="0.2">
      <c r="A345" s="18">
        <f t="shared" si="11"/>
        <v>334</v>
      </c>
      <c r="B345" s="34">
        <v>45729</v>
      </c>
      <c r="C345" s="13" t="s">
        <v>58</v>
      </c>
      <c r="D345" s="11" t="s">
        <v>8</v>
      </c>
      <c r="E345" s="12" t="s">
        <v>818</v>
      </c>
      <c r="F345" s="178" t="s">
        <v>819</v>
      </c>
      <c r="G345" s="163" t="s">
        <v>17</v>
      </c>
      <c r="H345" s="147">
        <v>18</v>
      </c>
      <c r="I345" s="148">
        <v>3898.72</v>
      </c>
      <c r="J345" s="138">
        <f t="shared" si="10"/>
        <v>70176.959999999992</v>
      </c>
      <c r="K345" s="79"/>
      <c r="L345" s="134"/>
      <c r="M345" s="134"/>
      <c r="N345" s="134"/>
      <c r="O345" s="134"/>
      <c r="P345" s="134"/>
      <c r="Q345" s="134"/>
      <c r="R345" s="134"/>
      <c r="S345" s="79"/>
      <c r="T345" s="79"/>
      <c r="U345" s="79"/>
      <c r="V345" s="79"/>
      <c r="W345" s="79"/>
      <c r="X345" s="79"/>
      <c r="Y345" s="79"/>
      <c r="Z345" s="79"/>
      <c r="AA345" s="79"/>
      <c r="AB345" s="79"/>
      <c r="AC345" s="79"/>
    </row>
    <row r="346" spans="1:29" s="5" customFormat="1" ht="12.75" x14ac:dyDescent="0.2">
      <c r="A346" s="18">
        <f t="shared" si="11"/>
        <v>335</v>
      </c>
      <c r="B346" s="34">
        <v>44663</v>
      </c>
      <c r="C346" s="13" t="s">
        <v>66</v>
      </c>
      <c r="D346" s="11" t="s">
        <v>8</v>
      </c>
      <c r="E346" s="12" t="s">
        <v>101</v>
      </c>
      <c r="F346" s="54" t="s">
        <v>102</v>
      </c>
      <c r="G346" s="146" t="s">
        <v>11</v>
      </c>
      <c r="H346" s="147">
        <v>8000</v>
      </c>
      <c r="I346" s="148">
        <v>5.53</v>
      </c>
      <c r="J346" s="138">
        <f t="shared" si="10"/>
        <v>44240</v>
      </c>
      <c r="K346" s="79"/>
      <c r="L346" s="99"/>
      <c r="M346" s="99"/>
      <c r="N346" s="99"/>
      <c r="O346" s="99"/>
      <c r="P346" s="99"/>
      <c r="Q346" s="99"/>
      <c r="R346" s="99"/>
      <c r="S346" s="79"/>
      <c r="T346" s="79"/>
      <c r="U346" s="79"/>
      <c r="V346" s="79"/>
      <c r="W346" s="79"/>
      <c r="X346" s="79"/>
      <c r="Y346" s="79"/>
      <c r="Z346" s="79"/>
      <c r="AA346" s="79"/>
      <c r="AB346" s="79"/>
      <c r="AC346" s="79"/>
    </row>
    <row r="347" spans="1:29" s="5" customFormat="1" ht="12.75" x14ac:dyDescent="0.2">
      <c r="A347" s="18">
        <f t="shared" si="11"/>
        <v>336</v>
      </c>
      <c r="B347" s="33">
        <v>45015</v>
      </c>
      <c r="C347" s="14" t="s">
        <v>58</v>
      </c>
      <c r="D347" s="15" t="s">
        <v>8</v>
      </c>
      <c r="E347" s="16" t="s">
        <v>436</v>
      </c>
      <c r="F347" s="53" t="s">
        <v>329</v>
      </c>
      <c r="G347" s="164" t="s">
        <v>11</v>
      </c>
      <c r="H347" s="136">
        <v>305</v>
      </c>
      <c r="I347" s="137">
        <v>106.2</v>
      </c>
      <c r="J347" s="138">
        <f t="shared" si="10"/>
        <v>32391</v>
      </c>
      <c r="K347" s="79"/>
      <c r="L347" s="99"/>
      <c r="M347" s="99"/>
      <c r="N347" s="99"/>
      <c r="O347" s="99"/>
      <c r="P347" s="99"/>
      <c r="Q347" s="99"/>
      <c r="R347" s="99"/>
      <c r="S347" s="79"/>
      <c r="T347" s="79"/>
      <c r="U347" s="79"/>
      <c r="V347" s="79"/>
      <c r="W347" s="79"/>
      <c r="X347" s="79"/>
      <c r="Y347" s="79"/>
      <c r="Z347" s="79"/>
      <c r="AA347" s="79"/>
      <c r="AB347" s="79"/>
      <c r="AC347" s="79"/>
    </row>
    <row r="348" spans="1:29" s="5" customFormat="1" ht="12.75" x14ac:dyDescent="0.2">
      <c r="A348" s="18">
        <f t="shared" si="11"/>
        <v>337</v>
      </c>
      <c r="B348" s="49">
        <v>45488</v>
      </c>
      <c r="C348" s="14" t="s">
        <v>22</v>
      </c>
      <c r="D348" s="15" t="s">
        <v>8</v>
      </c>
      <c r="E348" s="16" t="s">
        <v>601</v>
      </c>
      <c r="F348" s="23" t="s">
        <v>602</v>
      </c>
      <c r="G348" s="165" t="s">
        <v>11</v>
      </c>
      <c r="H348" s="136">
        <v>15</v>
      </c>
      <c r="I348" s="137">
        <v>1240</v>
      </c>
      <c r="J348" s="138">
        <f t="shared" si="10"/>
        <v>18600</v>
      </c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  <c r="AA348" s="79"/>
      <c r="AB348" s="79"/>
      <c r="AC348" s="79"/>
    </row>
    <row r="349" spans="1:29" s="5" customFormat="1" ht="25.5" x14ac:dyDescent="0.2">
      <c r="A349" s="18">
        <f t="shared" si="11"/>
        <v>338</v>
      </c>
      <c r="B349" s="33">
        <v>45488</v>
      </c>
      <c r="C349" s="14" t="s">
        <v>22</v>
      </c>
      <c r="D349" s="64" t="s">
        <v>8</v>
      </c>
      <c r="E349" s="16" t="s">
        <v>603</v>
      </c>
      <c r="F349" s="23" t="s">
        <v>604</v>
      </c>
      <c r="G349" s="165" t="s">
        <v>11</v>
      </c>
      <c r="H349" s="136">
        <v>3</v>
      </c>
      <c r="I349" s="137">
        <v>1162.5</v>
      </c>
      <c r="J349" s="138">
        <f t="shared" si="10"/>
        <v>3487.5</v>
      </c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  <c r="AA349" s="79"/>
      <c r="AB349" s="79"/>
      <c r="AC349" s="79"/>
    </row>
    <row r="350" spans="1:29" s="5" customFormat="1" ht="12.75" x14ac:dyDescent="0.2">
      <c r="A350" s="18">
        <f t="shared" si="11"/>
        <v>339</v>
      </c>
      <c r="B350" s="34">
        <v>44455</v>
      </c>
      <c r="C350" s="43" t="s">
        <v>58</v>
      </c>
      <c r="D350" s="44" t="s">
        <v>8</v>
      </c>
      <c r="E350" s="45" t="s">
        <v>140</v>
      </c>
      <c r="F350" s="54" t="s">
        <v>141</v>
      </c>
      <c r="G350" s="146" t="s">
        <v>88</v>
      </c>
      <c r="H350" s="147">
        <v>13</v>
      </c>
      <c r="I350" s="148">
        <v>358.72</v>
      </c>
      <c r="J350" s="138">
        <f t="shared" si="10"/>
        <v>4663.3600000000006</v>
      </c>
      <c r="K350" s="79"/>
      <c r="L350" s="99"/>
      <c r="M350" s="99"/>
      <c r="N350" s="99"/>
      <c r="O350" s="99"/>
      <c r="P350" s="99"/>
      <c r="Q350" s="99"/>
      <c r="R350" s="99"/>
      <c r="S350" s="79"/>
      <c r="T350" s="79"/>
      <c r="U350" s="79"/>
      <c r="V350" s="79"/>
      <c r="W350" s="79"/>
      <c r="X350" s="79"/>
      <c r="Y350" s="79"/>
      <c r="Z350" s="79"/>
      <c r="AA350" s="79"/>
      <c r="AB350" s="79"/>
      <c r="AC350" s="79"/>
    </row>
    <row r="351" spans="1:29" s="5" customFormat="1" ht="12.75" x14ac:dyDescent="0.2">
      <c r="A351" s="18">
        <f t="shared" si="11"/>
        <v>340</v>
      </c>
      <c r="B351" s="35">
        <v>43567</v>
      </c>
      <c r="C351" s="13" t="s">
        <v>58</v>
      </c>
      <c r="D351" s="11" t="s">
        <v>8</v>
      </c>
      <c r="E351" s="12" t="s">
        <v>113</v>
      </c>
      <c r="F351" s="54" t="s">
        <v>114</v>
      </c>
      <c r="G351" s="146" t="s">
        <v>11</v>
      </c>
      <c r="H351" s="147">
        <v>88</v>
      </c>
      <c r="I351" s="148">
        <v>15.89</v>
      </c>
      <c r="J351" s="138">
        <f t="shared" si="10"/>
        <v>1398.3200000000002</v>
      </c>
      <c r="K351" s="79"/>
      <c r="L351" s="99"/>
      <c r="M351" s="99"/>
      <c r="N351" s="99"/>
      <c r="O351" s="99"/>
      <c r="P351" s="99"/>
      <c r="Q351" s="99"/>
      <c r="R351" s="99"/>
      <c r="S351" s="79"/>
      <c r="T351" s="79"/>
      <c r="U351" s="79"/>
      <c r="V351" s="79"/>
      <c r="W351" s="79"/>
      <c r="X351" s="79"/>
      <c r="Y351" s="79"/>
      <c r="Z351" s="79"/>
      <c r="AA351" s="79"/>
      <c r="AB351" s="79"/>
      <c r="AC351" s="79"/>
    </row>
    <row r="352" spans="1:29" s="5" customFormat="1" ht="12.75" x14ac:dyDescent="0.2">
      <c r="A352" s="18">
        <f t="shared" si="11"/>
        <v>341</v>
      </c>
      <c r="B352" s="35">
        <v>45736</v>
      </c>
      <c r="C352" s="13" t="s">
        <v>58</v>
      </c>
      <c r="D352" s="11" t="s">
        <v>8</v>
      </c>
      <c r="E352" s="12" t="s">
        <v>800</v>
      </c>
      <c r="F352" s="54" t="s">
        <v>841</v>
      </c>
      <c r="G352" s="146" t="s">
        <v>11</v>
      </c>
      <c r="H352" s="147">
        <v>498</v>
      </c>
      <c r="I352" s="148">
        <v>42.31</v>
      </c>
      <c r="J352" s="138">
        <f t="shared" si="10"/>
        <v>21070.38</v>
      </c>
      <c r="K352" s="79"/>
      <c r="L352" s="134"/>
      <c r="M352" s="134"/>
      <c r="N352" s="134"/>
      <c r="O352" s="134"/>
      <c r="P352" s="134"/>
      <c r="Q352" s="134"/>
      <c r="R352" s="134"/>
      <c r="S352" s="79"/>
      <c r="T352" s="79"/>
      <c r="U352" s="79"/>
      <c r="V352" s="79"/>
      <c r="W352" s="79"/>
      <c r="X352" s="79"/>
      <c r="Y352" s="79"/>
      <c r="Z352" s="79"/>
      <c r="AA352" s="79"/>
      <c r="AB352" s="79"/>
      <c r="AC352" s="79"/>
    </row>
    <row r="353" spans="1:29" s="5" customFormat="1" ht="12.75" x14ac:dyDescent="0.2">
      <c r="A353" s="18">
        <f t="shared" si="11"/>
        <v>342</v>
      </c>
      <c r="B353" s="35">
        <v>44944</v>
      </c>
      <c r="C353" s="13" t="s">
        <v>58</v>
      </c>
      <c r="D353" s="11" t="s">
        <v>8</v>
      </c>
      <c r="E353" s="12" t="s">
        <v>307</v>
      </c>
      <c r="F353" s="54" t="s">
        <v>305</v>
      </c>
      <c r="G353" s="146" t="s">
        <v>11</v>
      </c>
      <c r="H353" s="147">
        <v>11</v>
      </c>
      <c r="I353" s="148">
        <v>4055.49</v>
      </c>
      <c r="J353" s="138">
        <f t="shared" si="10"/>
        <v>44610.39</v>
      </c>
      <c r="K353" s="79"/>
      <c r="L353" s="99"/>
      <c r="M353" s="99"/>
      <c r="N353" s="99"/>
      <c r="O353" s="99"/>
      <c r="P353" s="99"/>
      <c r="Q353" s="99"/>
      <c r="R353" s="99"/>
      <c r="S353" s="79"/>
      <c r="T353" s="79"/>
      <c r="U353" s="79"/>
      <c r="V353" s="79"/>
      <c r="W353" s="79"/>
      <c r="X353" s="79"/>
      <c r="Y353" s="79"/>
      <c r="Z353" s="79"/>
      <c r="AA353" s="79"/>
      <c r="AB353" s="79"/>
      <c r="AC353" s="79"/>
    </row>
    <row r="354" spans="1:29" s="5" customFormat="1" ht="12.75" x14ac:dyDescent="0.2">
      <c r="A354" s="18">
        <f t="shared" si="11"/>
        <v>343</v>
      </c>
      <c r="B354" s="35">
        <v>44944</v>
      </c>
      <c r="C354" s="13" t="s">
        <v>58</v>
      </c>
      <c r="D354" s="11" t="s">
        <v>8</v>
      </c>
      <c r="E354" s="12" t="s">
        <v>308</v>
      </c>
      <c r="F354" s="54" t="s">
        <v>306</v>
      </c>
      <c r="G354" s="146" t="s">
        <v>11</v>
      </c>
      <c r="H354" s="147">
        <v>12</v>
      </c>
      <c r="I354" s="148">
        <v>4055.49</v>
      </c>
      <c r="J354" s="138">
        <f t="shared" si="10"/>
        <v>48665.88</v>
      </c>
      <c r="K354" s="79"/>
      <c r="L354" s="99"/>
      <c r="M354" s="99"/>
      <c r="N354" s="99"/>
      <c r="O354" s="99"/>
      <c r="P354" s="99"/>
      <c r="Q354" s="99"/>
      <c r="R354" s="99"/>
      <c r="S354" s="79"/>
      <c r="T354" s="79"/>
      <c r="U354" s="79"/>
      <c r="V354" s="79"/>
      <c r="W354" s="79"/>
      <c r="X354" s="79"/>
      <c r="Y354" s="79"/>
      <c r="Z354" s="79"/>
      <c r="AA354" s="79"/>
      <c r="AB354" s="79"/>
      <c r="AC354" s="79"/>
    </row>
    <row r="355" spans="1:29" s="5" customFormat="1" ht="12.75" x14ac:dyDescent="0.2">
      <c r="A355" s="18">
        <f t="shared" si="11"/>
        <v>344</v>
      </c>
      <c r="B355" s="35">
        <v>44831</v>
      </c>
      <c r="C355" s="13" t="s">
        <v>58</v>
      </c>
      <c r="D355" s="11" t="s">
        <v>8</v>
      </c>
      <c r="E355" s="12" t="s">
        <v>286</v>
      </c>
      <c r="F355" s="48" t="s">
        <v>644</v>
      </c>
      <c r="G355" s="146" t="s">
        <v>11</v>
      </c>
      <c r="H355" s="136">
        <v>12</v>
      </c>
      <c r="I355" s="137">
        <v>11682</v>
      </c>
      <c r="J355" s="138">
        <f t="shared" si="10"/>
        <v>140184</v>
      </c>
      <c r="K355" s="79"/>
      <c r="L355" s="99"/>
      <c r="M355" s="99"/>
      <c r="N355" s="99"/>
      <c r="O355" s="99"/>
      <c r="P355" s="99"/>
      <c r="Q355" s="99"/>
      <c r="R355" s="99"/>
      <c r="S355" s="79"/>
      <c r="T355" s="79"/>
      <c r="U355" s="79"/>
      <c r="V355" s="79"/>
      <c r="W355" s="79"/>
      <c r="X355" s="79"/>
      <c r="Y355" s="79"/>
      <c r="Z355" s="79"/>
      <c r="AA355" s="79"/>
      <c r="AB355" s="79"/>
      <c r="AC355" s="79"/>
    </row>
    <row r="356" spans="1:29" s="5" customFormat="1" ht="12.75" x14ac:dyDescent="0.2">
      <c r="A356" s="18">
        <f t="shared" si="11"/>
        <v>345</v>
      </c>
      <c r="B356" s="35">
        <v>44944</v>
      </c>
      <c r="C356" s="13" t="s">
        <v>58</v>
      </c>
      <c r="D356" s="11" t="s">
        <v>8</v>
      </c>
      <c r="E356" s="12" t="s">
        <v>310</v>
      </c>
      <c r="F356" s="55" t="s">
        <v>309</v>
      </c>
      <c r="G356" s="146" t="s">
        <v>11</v>
      </c>
      <c r="H356" s="147">
        <v>8</v>
      </c>
      <c r="I356" s="148">
        <v>4055.49</v>
      </c>
      <c r="J356" s="138">
        <f t="shared" si="10"/>
        <v>32443.919999999998</v>
      </c>
      <c r="K356" s="79"/>
      <c r="L356" s="99"/>
      <c r="M356" s="99"/>
      <c r="N356" s="99"/>
      <c r="O356" s="99"/>
      <c r="P356" s="99"/>
      <c r="Q356" s="99"/>
      <c r="R356" s="99"/>
      <c r="S356" s="79"/>
      <c r="T356" s="79"/>
      <c r="U356" s="79"/>
      <c r="V356" s="79"/>
      <c r="W356" s="79"/>
      <c r="X356" s="79"/>
      <c r="Y356" s="79"/>
      <c r="Z356" s="79"/>
      <c r="AA356" s="79"/>
      <c r="AB356" s="79"/>
      <c r="AC356" s="79"/>
    </row>
    <row r="357" spans="1:29" s="5" customFormat="1" ht="12.75" x14ac:dyDescent="0.2">
      <c r="A357" s="18">
        <f t="shared" si="11"/>
        <v>346</v>
      </c>
      <c r="B357" s="35">
        <v>44942</v>
      </c>
      <c r="C357" s="13" t="s">
        <v>58</v>
      </c>
      <c r="D357" s="11" t="s">
        <v>8</v>
      </c>
      <c r="E357" s="12" t="s">
        <v>287</v>
      </c>
      <c r="F357" s="54" t="s">
        <v>285</v>
      </c>
      <c r="G357" s="146" t="s">
        <v>11</v>
      </c>
      <c r="H357" s="147">
        <v>6</v>
      </c>
      <c r="I357" s="148">
        <v>4039.24</v>
      </c>
      <c r="J357" s="138">
        <f t="shared" si="10"/>
        <v>24235.439999999999</v>
      </c>
      <c r="K357" s="79"/>
      <c r="L357" s="99"/>
      <c r="M357" s="99"/>
      <c r="N357" s="99"/>
      <c r="O357" s="99"/>
      <c r="P357" s="99"/>
      <c r="Q357" s="99"/>
      <c r="R357" s="99"/>
      <c r="S357" s="79"/>
      <c r="T357" s="79"/>
      <c r="U357" s="79"/>
      <c r="V357" s="79"/>
      <c r="W357" s="79"/>
      <c r="X357" s="79"/>
      <c r="Y357" s="79"/>
      <c r="Z357" s="79"/>
      <c r="AA357" s="79"/>
      <c r="AB357" s="79"/>
      <c r="AC357" s="79"/>
    </row>
    <row r="358" spans="1:29" s="5" customFormat="1" ht="12.75" x14ac:dyDescent="0.2">
      <c r="A358" s="18">
        <f t="shared" si="11"/>
        <v>347</v>
      </c>
      <c r="B358" s="35">
        <v>43566</v>
      </c>
      <c r="C358" s="13" t="s">
        <v>58</v>
      </c>
      <c r="D358" s="11" t="s">
        <v>8</v>
      </c>
      <c r="E358" s="12" t="s">
        <v>115</v>
      </c>
      <c r="F358" s="54" t="s">
        <v>116</v>
      </c>
      <c r="G358" s="146" t="s">
        <v>11</v>
      </c>
      <c r="H358" s="147">
        <v>28</v>
      </c>
      <c r="I358" s="148">
        <v>5241.3100000000004</v>
      </c>
      <c r="J358" s="138">
        <f t="shared" si="10"/>
        <v>146756.68000000002</v>
      </c>
      <c r="K358" s="79"/>
      <c r="L358" s="99"/>
      <c r="M358" s="99"/>
      <c r="N358" s="99"/>
      <c r="O358" s="99"/>
      <c r="P358" s="99"/>
      <c r="Q358" s="99"/>
      <c r="R358" s="99"/>
      <c r="S358" s="79"/>
      <c r="T358" s="79"/>
      <c r="U358" s="79"/>
      <c r="V358" s="79"/>
      <c r="W358" s="79"/>
      <c r="X358" s="79"/>
      <c r="Y358" s="79"/>
      <c r="Z358" s="79"/>
      <c r="AA358" s="79"/>
      <c r="AB358" s="79"/>
      <c r="AC358" s="79"/>
    </row>
    <row r="359" spans="1:29" s="5" customFormat="1" ht="12.75" x14ac:dyDescent="0.2">
      <c r="A359" s="18">
        <f t="shared" si="11"/>
        <v>348</v>
      </c>
      <c r="B359" s="33">
        <v>45148</v>
      </c>
      <c r="C359" s="14" t="s">
        <v>58</v>
      </c>
      <c r="D359" s="15" t="s">
        <v>8</v>
      </c>
      <c r="E359" s="16" t="s">
        <v>315</v>
      </c>
      <c r="F359" s="48" t="s">
        <v>311</v>
      </c>
      <c r="G359" s="135" t="s">
        <v>11</v>
      </c>
      <c r="H359" s="136">
        <v>43</v>
      </c>
      <c r="I359" s="137">
        <v>13729.68</v>
      </c>
      <c r="J359" s="138">
        <f t="shared" si="10"/>
        <v>590376.24</v>
      </c>
      <c r="K359" s="79"/>
      <c r="L359" s="99"/>
      <c r="M359" s="99"/>
      <c r="N359" s="99"/>
      <c r="O359" s="99"/>
      <c r="P359" s="99"/>
      <c r="Q359" s="99"/>
      <c r="R359" s="99"/>
      <c r="S359" s="79"/>
      <c r="T359" s="79"/>
      <c r="U359" s="79"/>
      <c r="V359" s="79"/>
      <c r="W359" s="79"/>
      <c r="X359" s="79"/>
      <c r="Y359" s="79"/>
      <c r="Z359" s="79"/>
      <c r="AA359" s="79"/>
      <c r="AB359" s="79"/>
      <c r="AC359" s="79"/>
    </row>
    <row r="360" spans="1:29" s="5" customFormat="1" ht="12.75" x14ac:dyDescent="0.2">
      <c r="A360" s="18">
        <f t="shared" si="11"/>
        <v>349</v>
      </c>
      <c r="B360" s="33">
        <v>45148</v>
      </c>
      <c r="C360" s="14" t="s">
        <v>58</v>
      </c>
      <c r="D360" s="15" t="s">
        <v>8</v>
      </c>
      <c r="E360" s="16" t="s">
        <v>316</v>
      </c>
      <c r="F360" s="48" t="s">
        <v>312</v>
      </c>
      <c r="G360" s="135" t="s">
        <v>11</v>
      </c>
      <c r="H360" s="136">
        <v>52</v>
      </c>
      <c r="I360" s="137">
        <v>16394.32</v>
      </c>
      <c r="J360" s="138">
        <f t="shared" si="10"/>
        <v>852504.64</v>
      </c>
      <c r="K360" s="79"/>
      <c r="L360" s="99"/>
      <c r="M360" s="99"/>
      <c r="N360" s="99"/>
      <c r="O360" s="99"/>
      <c r="P360" s="99"/>
      <c r="Q360" s="99"/>
      <c r="R360" s="99"/>
      <c r="S360" s="79"/>
      <c r="T360" s="79"/>
      <c r="U360" s="79"/>
      <c r="V360" s="79"/>
      <c r="W360" s="79"/>
      <c r="X360" s="79"/>
      <c r="Y360" s="79"/>
      <c r="Z360" s="79"/>
      <c r="AA360" s="79"/>
      <c r="AB360" s="79"/>
      <c r="AC360" s="79"/>
    </row>
    <row r="361" spans="1:29" s="5" customFormat="1" ht="12.75" x14ac:dyDescent="0.2">
      <c r="A361" s="18">
        <f t="shared" si="11"/>
        <v>350</v>
      </c>
      <c r="B361" s="33">
        <v>45148</v>
      </c>
      <c r="C361" s="14" t="s">
        <v>58</v>
      </c>
      <c r="D361" s="15" t="s">
        <v>8</v>
      </c>
      <c r="E361" s="16" t="s">
        <v>142</v>
      </c>
      <c r="F361" s="48" t="s">
        <v>313</v>
      </c>
      <c r="G361" s="135" t="s">
        <v>11</v>
      </c>
      <c r="H361" s="136">
        <v>56</v>
      </c>
      <c r="I361" s="137">
        <v>2645.18</v>
      </c>
      <c r="J361" s="138">
        <f t="shared" si="10"/>
        <v>148130.07999999999</v>
      </c>
      <c r="K361" s="79"/>
      <c r="L361" s="99"/>
      <c r="M361" s="99"/>
      <c r="N361" s="99"/>
      <c r="O361" s="99"/>
      <c r="P361" s="99"/>
      <c r="Q361" s="99"/>
      <c r="R361" s="99"/>
      <c r="S361" s="79"/>
      <c r="T361" s="79"/>
      <c r="U361" s="79"/>
      <c r="V361" s="79"/>
      <c r="W361" s="79"/>
      <c r="X361" s="79"/>
      <c r="Y361" s="79"/>
      <c r="Z361" s="79"/>
      <c r="AA361" s="79"/>
      <c r="AB361" s="79"/>
      <c r="AC361" s="79"/>
    </row>
    <row r="362" spans="1:29" s="5" customFormat="1" ht="12.75" x14ac:dyDescent="0.2">
      <c r="A362" s="18">
        <f t="shared" si="11"/>
        <v>351</v>
      </c>
      <c r="B362" s="33">
        <v>45148</v>
      </c>
      <c r="C362" s="14" t="s">
        <v>58</v>
      </c>
      <c r="D362" s="15" t="s">
        <v>8</v>
      </c>
      <c r="E362" s="16" t="s">
        <v>317</v>
      </c>
      <c r="F362" s="48" t="s">
        <v>314</v>
      </c>
      <c r="G362" s="135" t="s">
        <v>11</v>
      </c>
      <c r="H362" s="136">
        <v>53</v>
      </c>
      <c r="I362" s="137">
        <v>9736.17</v>
      </c>
      <c r="J362" s="138">
        <f t="shared" si="10"/>
        <v>516017.01</v>
      </c>
      <c r="K362" s="79"/>
      <c r="L362" s="99"/>
      <c r="M362" s="99"/>
      <c r="N362" s="99"/>
      <c r="O362" s="99"/>
      <c r="P362" s="99"/>
      <c r="Q362" s="99"/>
      <c r="R362" s="99"/>
      <c r="S362" s="79"/>
      <c r="T362" s="79"/>
      <c r="U362" s="79"/>
      <c r="V362" s="79"/>
      <c r="W362" s="79"/>
      <c r="X362" s="79"/>
      <c r="Y362" s="79"/>
      <c r="Z362" s="79"/>
      <c r="AA362" s="79"/>
      <c r="AB362" s="79"/>
      <c r="AC362" s="79"/>
    </row>
    <row r="363" spans="1:29" s="5" customFormat="1" ht="12.75" x14ac:dyDescent="0.2">
      <c r="A363" s="18">
        <f t="shared" si="11"/>
        <v>352</v>
      </c>
      <c r="B363" s="33">
        <v>45667</v>
      </c>
      <c r="C363" s="14" t="s">
        <v>58</v>
      </c>
      <c r="D363" s="15" t="s">
        <v>8</v>
      </c>
      <c r="E363" s="16" t="s">
        <v>737</v>
      </c>
      <c r="F363" s="48" t="s">
        <v>727</v>
      </c>
      <c r="G363" s="135" t="s">
        <v>11</v>
      </c>
      <c r="H363" s="136">
        <v>11</v>
      </c>
      <c r="I363" s="137">
        <v>6689.01</v>
      </c>
      <c r="J363" s="138">
        <f t="shared" si="10"/>
        <v>73579.11</v>
      </c>
      <c r="K363" s="79"/>
      <c r="L363" s="99"/>
      <c r="M363" s="99"/>
      <c r="N363" s="99"/>
      <c r="O363" s="99"/>
      <c r="P363" s="99"/>
      <c r="Q363" s="99"/>
      <c r="R363" s="99"/>
      <c r="S363" s="79"/>
      <c r="T363" s="79"/>
      <c r="U363" s="79"/>
      <c r="V363" s="79"/>
      <c r="W363" s="79"/>
      <c r="X363" s="79"/>
      <c r="Y363" s="79"/>
      <c r="Z363" s="79"/>
      <c r="AA363" s="79"/>
      <c r="AB363" s="79"/>
      <c r="AC363" s="79"/>
    </row>
    <row r="364" spans="1:29" s="5" customFormat="1" ht="12.75" x14ac:dyDescent="0.2">
      <c r="A364" s="18">
        <f t="shared" si="11"/>
        <v>353</v>
      </c>
      <c r="B364" s="33">
        <v>45667</v>
      </c>
      <c r="C364" s="14" t="s">
        <v>58</v>
      </c>
      <c r="D364" s="15" t="s">
        <v>8</v>
      </c>
      <c r="E364" s="16" t="s">
        <v>738</v>
      </c>
      <c r="F364" s="48" t="s">
        <v>728</v>
      </c>
      <c r="G364" s="135" t="s">
        <v>11</v>
      </c>
      <c r="H364" s="136">
        <v>8</v>
      </c>
      <c r="I364" s="137">
        <v>7418.9</v>
      </c>
      <c r="J364" s="138">
        <f t="shared" si="10"/>
        <v>59351.199999999997</v>
      </c>
      <c r="K364" s="79"/>
      <c r="L364" s="99"/>
      <c r="M364" s="99"/>
      <c r="N364" s="99"/>
      <c r="O364" s="99"/>
      <c r="P364" s="99"/>
      <c r="Q364" s="99"/>
      <c r="R364" s="99"/>
      <c r="S364" s="79"/>
      <c r="T364" s="79"/>
      <c r="U364" s="79"/>
      <c r="V364" s="79"/>
      <c r="W364" s="79"/>
      <c r="X364" s="79"/>
      <c r="Y364" s="79"/>
      <c r="Z364" s="79"/>
      <c r="AA364" s="79"/>
      <c r="AB364" s="79"/>
      <c r="AC364" s="79"/>
    </row>
    <row r="365" spans="1:29" s="5" customFormat="1" ht="12.75" x14ac:dyDescent="0.2">
      <c r="A365" s="18">
        <f t="shared" si="11"/>
        <v>354</v>
      </c>
      <c r="B365" s="33">
        <v>45667</v>
      </c>
      <c r="C365" s="14" t="s">
        <v>58</v>
      </c>
      <c r="D365" s="15" t="s">
        <v>8</v>
      </c>
      <c r="E365" s="16" t="s">
        <v>739</v>
      </c>
      <c r="F365" s="48" t="s">
        <v>729</v>
      </c>
      <c r="G365" s="135" t="s">
        <v>11</v>
      </c>
      <c r="H365" s="136">
        <v>9</v>
      </c>
      <c r="I365" s="137">
        <v>7418.9</v>
      </c>
      <c r="J365" s="138">
        <f t="shared" si="10"/>
        <v>66770.099999999991</v>
      </c>
      <c r="K365" s="79"/>
      <c r="L365" s="99"/>
      <c r="M365" s="99"/>
      <c r="N365" s="99"/>
      <c r="O365" s="99"/>
      <c r="P365" s="99"/>
      <c r="Q365" s="99"/>
      <c r="R365" s="99"/>
      <c r="S365" s="79"/>
      <c r="T365" s="79"/>
      <c r="U365" s="79"/>
      <c r="V365" s="79"/>
      <c r="W365" s="79"/>
      <c r="X365" s="79"/>
      <c r="Y365" s="79"/>
      <c r="Z365" s="79"/>
      <c r="AA365" s="79"/>
      <c r="AB365" s="79"/>
      <c r="AC365" s="79"/>
    </row>
    <row r="366" spans="1:29" s="5" customFormat="1" ht="12.75" x14ac:dyDescent="0.2">
      <c r="A366" s="18">
        <f t="shared" si="11"/>
        <v>355</v>
      </c>
      <c r="B366" s="33">
        <v>45667</v>
      </c>
      <c r="C366" s="14" t="s">
        <v>58</v>
      </c>
      <c r="D366" s="15" t="s">
        <v>8</v>
      </c>
      <c r="E366" s="16" t="s">
        <v>740</v>
      </c>
      <c r="F366" s="48" t="s">
        <v>730</v>
      </c>
      <c r="G366" s="135" t="s">
        <v>11</v>
      </c>
      <c r="H366" s="136">
        <v>8</v>
      </c>
      <c r="I366" s="137">
        <v>7418.9</v>
      </c>
      <c r="J366" s="138">
        <f t="shared" si="10"/>
        <v>59351.199999999997</v>
      </c>
      <c r="K366" s="79"/>
      <c r="L366" s="99"/>
      <c r="M366" s="99"/>
      <c r="N366" s="99"/>
      <c r="O366" s="99"/>
      <c r="P366" s="99"/>
      <c r="Q366" s="99"/>
      <c r="R366" s="99"/>
      <c r="S366" s="79"/>
      <c r="T366" s="79"/>
      <c r="U366" s="79"/>
      <c r="V366" s="79"/>
      <c r="W366" s="79"/>
      <c r="X366" s="79"/>
      <c r="Y366" s="79"/>
      <c r="Z366" s="79"/>
      <c r="AA366" s="79"/>
      <c r="AB366" s="79"/>
      <c r="AC366" s="79"/>
    </row>
    <row r="367" spans="1:29" s="5" customFormat="1" ht="12.75" x14ac:dyDescent="0.2">
      <c r="A367" s="18">
        <f t="shared" si="11"/>
        <v>356</v>
      </c>
      <c r="B367" s="33">
        <v>45667</v>
      </c>
      <c r="C367" s="14" t="s">
        <v>58</v>
      </c>
      <c r="D367" s="15" t="s">
        <v>8</v>
      </c>
      <c r="E367" s="16" t="s">
        <v>741</v>
      </c>
      <c r="F367" s="48" t="s">
        <v>731</v>
      </c>
      <c r="G367" s="135" t="s">
        <v>11</v>
      </c>
      <c r="H367" s="136">
        <v>1</v>
      </c>
      <c r="I367" s="137">
        <v>5199.8500000000004</v>
      </c>
      <c r="J367" s="138">
        <f t="shared" si="10"/>
        <v>5199.8500000000004</v>
      </c>
      <c r="K367" s="79"/>
      <c r="L367" s="99"/>
      <c r="M367" s="99"/>
      <c r="N367" s="99"/>
      <c r="O367" s="99"/>
      <c r="P367" s="99"/>
      <c r="Q367" s="99"/>
      <c r="R367" s="99"/>
      <c r="S367" s="79"/>
      <c r="T367" s="79"/>
      <c r="U367" s="79"/>
      <c r="V367" s="79"/>
      <c r="W367" s="79"/>
      <c r="X367" s="79"/>
      <c r="Y367" s="79"/>
      <c r="Z367" s="79"/>
      <c r="AA367" s="79"/>
      <c r="AB367" s="79"/>
      <c r="AC367" s="79"/>
    </row>
    <row r="368" spans="1:29" s="5" customFormat="1" ht="12.75" x14ac:dyDescent="0.2">
      <c r="A368" s="18">
        <f t="shared" si="11"/>
        <v>357</v>
      </c>
      <c r="B368" s="33">
        <v>45667</v>
      </c>
      <c r="C368" s="14" t="s">
        <v>58</v>
      </c>
      <c r="D368" s="15" t="s">
        <v>8</v>
      </c>
      <c r="E368" s="16" t="s">
        <v>742</v>
      </c>
      <c r="F368" s="48" t="s">
        <v>733</v>
      </c>
      <c r="G368" s="135" t="s">
        <v>11</v>
      </c>
      <c r="H368" s="136">
        <v>39</v>
      </c>
      <c r="I368" s="137">
        <v>10697.35</v>
      </c>
      <c r="J368" s="138">
        <f t="shared" si="10"/>
        <v>417196.65</v>
      </c>
      <c r="K368" s="79"/>
      <c r="L368" s="99"/>
      <c r="M368" s="99"/>
      <c r="N368" s="99"/>
      <c r="O368" s="99"/>
      <c r="P368" s="99"/>
      <c r="Q368" s="99"/>
      <c r="R368" s="99"/>
      <c r="S368" s="79"/>
      <c r="T368" s="79"/>
      <c r="U368" s="79"/>
      <c r="V368" s="79"/>
      <c r="W368" s="79"/>
      <c r="X368" s="79"/>
      <c r="Y368" s="79"/>
      <c r="Z368" s="79"/>
      <c r="AA368" s="79"/>
      <c r="AB368" s="79"/>
      <c r="AC368" s="79"/>
    </row>
    <row r="369" spans="1:29" s="5" customFormat="1" ht="12.75" x14ac:dyDescent="0.2">
      <c r="A369" s="18">
        <f t="shared" si="11"/>
        <v>358</v>
      </c>
      <c r="B369" s="33">
        <v>45667</v>
      </c>
      <c r="C369" s="14" t="s">
        <v>58</v>
      </c>
      <c r="D369" s="15" t="s">
        <v>8</v>
      </c>
      <c r="E369" s="16" t="s">
        <v>743</v>
      </c>
      <c r="F369" s="48" t="s">
        <v>732</v>
      </c>
      <c r="G369" s="135" t="s">
        <v>11</v>
      </c>
      <c r="H369" s="136">
        <v>29</v>
      </c>
      <c r="I369" s="137">
        <v>13142.32</v>
      </c>
      <c r="J369" s="138">
        <f t="shared" si="10"/>
        <v>381127.27999999997</v>
      </c>
      <c r="K369" s="79"/>
      <c r="L369" s="99"/>
      <c r="M369" s="99"/>
      <c r="N369" s="99"/>
      <c r="O369" s="99"/>
      <c r="P369" s="99"/>
      <c r="Q369" s="99"/>
      <c r="R369" s="99"/>
      <c r="S369" s="79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</row>
    <row r="370" spans="1:29" s="5" customFormat="1" ht="12.75" x14ac:dyDescent="0.2">
      <c r="A370" s="18">
        <f t="shared" si="11"/>
        <v>359</v>
      </c>
      <c r="B370" s="33">
        <v>45667</v>
      </c>
      <c r="C370" s="14" t="s">
        <v>58</v>
      </c>
      <c r="D370" s="15" t="s">
        <v>8</v>
      </c>
      <c r="E370" s="16" t="s">
        <v>744</v>
      </c>
      <c r="F370" s="48" t="s">
        <v>734</v>
      </c>
      <c r="G370" s="135" t="s">
        <v>11</v>
      </c>
      <c r="H370" s="136">
        <v>23</v>
      </c>
      <c r="I370" s="137">
        <v>13142.32</v>
      </c>
      <c r="J370" s="138">
        <f t="shared" si="10"/>
        <v>302273.36</v>
      </c>
      <c r="K370" s="79"/>
      <c r="L370" s="99"/>
      <c r="M370" s="99"/>
      <c r="N370" s="99"/>
      <c r="O370" s="99"/>
      <c r="P370" s="99"/>
      <c r="Q370" s="99"/>
      <c r="R370" s="99"/>
      <c r="S370" s="79"/>
      <c r="T370" s="79"/>
      <c r="U370" s="79"/>
      <c r="V370" s="79"/>
      <c r="W370" s="79"/>
      <c r="X370" s="79"/>
      <c r="Y370" s="79"/>
      <c r="Z370" s="79"/>
      <c r="AA370" s="79"/>
      <c r="AB370" s="79"/>
      <c r="AC370" s="79"/>
    </row>
    <row r="371" spans="1:29" s="5" customFormat="1" ht="12.75" x14ac:dyDescent="0.2">
      <c r="A371" s="18">
        <f t="shared" si="11"/>
        <v>360</v>
      </c>
      <c r="B371" s="33">
        <v>45667</v>
      </c>
      <c r="C371" s="14" t="s">
        <v>58</v>
      </c>
      <c r="D371" s="15" t="s">
        <v>8</v>
      </c>
      <c r="E371" s="16" t="s">
        <v>745</v>
      </c>
      <c r="F371" s="48" t="s">
        <v>735</v>
      </c>
      <c r="G371" s="135" t="s">
        <v>11</v>
      </c>
      <c r="H371" s="136">
        <v>29</v>
      </c>
      <c r="I371" s="137">
        <v>13142.32</v>
      </c>
      <c r="J371" s="138">
        <f t="shared" si="10"/>
        <v>381127.27999999997</v>
      </c>
      <c r="K371" s="79"/>
      <c r="L371" s="99"/>
      <c r="M371" s="99"/>
      <c r="N371" s="99"/>
      <c r="O371" s="99"/>
      <c r="P371" s="99"/>
      <c r="Q371" s="99"/>
      <c r="R371" s="99"/>
      <c r="S371" s="79"/>
      <c r="T371" s="79"/>
      <c r="U371" s="79"/>
      <c r="V371" s="79"/>
      <c r="W371" s="79"/>
      <c r="X371" s="79"/>
      <c r="Y371" s="79"/>
      <c r="Z371" s="79"/>
      <c r="AA371" s="79"/>
      <c r="AB371" s="79"/>
      <c r="AC371" s="79"/>
    </row>
    <row r="372" spans="1:29" s="5" customFormat="1" ht="12.75" x14ac:dyDescent="0.2">
      <c r="A372" s="18">
        <f t="shared" si="11"/>
        <v>361</v>
      </c>
      <c r="B372" s="33">
        <v>44944</v>
      </c>
      <c r="C372" s="14" t="s">
        <v>58</v>
      </c>
      <c r="D372" s="15" t="s">
        <v>8</v>
      </c>
      <c r="E372" s="16" t="s">
        <v>383</v>
      </c>
      <c r="F372" s="48" t="s">
        <v>382</v>
      </c>
      <c r="G372" s="135" t="s">
        <v>11</v>
      </c>
      <c r="H372" s="136">
        <v>3</v>
      </c>
      <c r="I372" s="137">
        <v>16226.95</v>
      </c>
      <c r="J372" s="138">
        <f t="shared" si="10"/>
        <v>48680.850000000006</v>
      </c>
      <c r="K372" s="79"/>
      <c r="L372" s="99"/>
      <c r="M372" s="99"/>
      <c r="N372" s="99"/>
      <c r="O372" s="99"/>
      <c r="P372" s="99"/>
      <c r="Q372" s="99"/>
      <c r="R372" s="99"/>
      <c r="S372" s="79"/>
      <c r="T372" s="79"/>
      <c r="U372" s="79"/>
      <c r="V372" s="79"/>
      <c r="W372" s="79"/>
      <c r="X372" s="79"/>
      <c r="Y372" s="79"/>
      <c r="Z372" s="79"/>
      <c r="AA372" s="79"/>
      <c r="AB372" s="79"/>
      <c r="AC372" s="79"/>
    </row>
    <row r="373" spans="1:29" s="5" customFormat="1" ht="12.75" x14ac:dyDescent="0.2">
      <c r="A373" s="18">
        <f t="shared" si="11"/>
        <v>362</v>
      </c>
      <c r="B373" s="35">
        <v>44944</v>
      </c>
      <c r="C373" s="13" t="s">
        <v>58</v>
      </c>
      <c r="D373" s="11" t="s">
        <v>8</v>
      </c>
      <c r="E373" s="12" t="s">
        <v>121</v>
      </c>
      <c r="F373" s="48" t="s">
        <v>122</v>
      </c>
      <c r="G373" s="146" t="s">
        <v>11</v>
      </c>
      <c r="H373" s="136">
        <v>3</v>
      </c>
      <c r="I373" s="137">
        <v>7263.45</v>
      </c>
      <c r="J373" s="138">
        <f t="shared" si="10"/>
        <v>21790.35</v>
      </c>
      <c r="K373" s="79"/>
      <c r="L373" s="99"/>
      <c r="M373" s="99"/>
      <c r="N373" s="99"/>
      <c r="O373" s="99"/>
      <c r="P373" s="99"/>
      <c r="Q373" s="99"/>
      <c r="R373" s="99"/>
      <c r="S373" s="79"/>
      <c r="T373" s="79"/>
      <c r="U373" s="79"/>
      <c r="V373" s="79"/>
      <c r="W373" s="79"/>
      <c r="X373" s="79"/>
      <c r="Y373" s="79"/>
      <c r="Z373" s="79"/>
      <c r="AA373" s="79"/>
      <c r="AB373" s="79"/>
      <c r="AC373" s="79"/>
    </row>
    <row r="374" spans="1:29" s="5" customFormat="1" ht="12.75" x14ac:dyDescent="0.2">
      <c r="A374" s="18">
        <f t="shared" si="11"/>
        <v>363</v>
      </c>
      <c r="B374" s="35">
        <v>44944</v>
      </c>
      <c r="C374" s="13" t="s">
        <v>58</v>
      </c>
      <c r="D374" s="11" t="s">
        <v>8</v>
      </c>
      <c r="E374" s="12" t="s">
        <v>242</v>
      </c>
      <c r="F374" s="48" t="s">
        <v>243</v>
      </c>
      <c r="G374" s="146" t="s">
        <v>11</v>
      </c>
      <c r="H374" s="136">
        <v>23</v>
      </c>
      <c r="I374" s="137">
        <v>5203</v>
      </c>
      <c r="J374" s="138">
        <f t="shared" si="10"/>
        <v>119669</v>
      </c>
      <c r="K374" s="79"/>
      <c r="L374" s="99"/>
      <c r="M374" s="99"/>
      <c r="N374" s="99"/>
      <c r="O374" s="99"/>
      <c r="P374" s="99"/>
      <c r="Q374" s="99"/>
      <c r="R374" s="99"/>
      <c r="S374" s="79"/>
      <c r="T374" s="79"/>
      <c r="U374" s="79"/>
      <c r="V374" s="79"/>
      <c r="W374" s="79"/>
      <c r="X374" s="79"/>
      <c r="Y374" s="79"/>
      <c r="Z374" s="79"/>
      <c r="AA374" s="79"/>
      <c r="AB374" s="79"/>
      <c r="AC374" s="79"/>
    </row>
    <row r="375" spans="1:29" s="5" customFormat="1" ht="12.75" x14ac:dyDescent="0.2">
      <c r="A375" s="18">
        <f t="shared" si="11"/>
        <v>364</v>
      </c>
      <c r="B375" s="35">
        <v>44456</v>
      </c>
      <c r="C375" s="13" t="s">
        <v>58</v>
      </c>
      <c r="D375" s="11" t="s">
        <v>8</v>
      </c>
      <c r="E375" s="12" t="s">
        <v>195</v>
      </c>
      <c r="F375" s="55" t="s">
        <v>194</v>
      </c>
      <c r="G375" s="146" t="s">
        <v>11</v>
      </c>
      <c r="H375" s="147">
        <v>8</v>
      </c>
      <c r="I375" s="148">
        <v>10403</v>
      </c>
      <c r="J375" s="138">
        <f t="shared" si="10"/>
        <v>83224</v>
      </c>
      <c r="K375" s="79"/>
      <c r="L375" s="99"/>
      <c r="M375" s="99"/>
      <c r="N375" s="99"/>
      <c r="O375" s="99"/>
      <c r="P375" s="99"/>
      <c r="Q375" s="99"/>
      <c r="R375" s="99"/>
      <c r="S375" s="79"/>
      <c r="T375" s="79"/>
      <c r="U375" s="79"/>
      <c r="V375" s="79"/>
      <c r="W375" s="79"/>
      <c r="X375" s="79"/>
      <c r="Y375" s="79"/>
      <c r="Z375" s="79"/>
      <c r="AA375" s="79"/>
      <c r="AB375" s="79"/>
      <c r="AC375" s="79"/>
    </row>
    <row r="376" spans="1:29" s="5" customFormat="1" ht="12.75" x14ac:dyDescent="0.2">
      <c r="A376" s="18">
        <f t="shared" si="11"/>
        <v>365</v>
      </c>
      <c r="B376" s="35">
        <v>44456</v>
      </c>
      <c r="C376" s="13" t="s">
        <v>58</v>
      </c>
      <c r="D376" s="11" t="s">
        <v>8</v>
      </c>
      <c r="E376" s="12" t="s">
        <v>123</v>
      </c>
      <c r="F376" s="54" t="s">
        <v>143</v>
      </c>
      <c r="G376" s="146" t="s">
        <v>11</v>
      </c>
      <c r="H376" s="147">
        <v>9</v>
      </c>
      <c r="I376" s="148">
        <v>17340.13</v>
      </c>
      <c r="J376" s="138">
        <f t="shared" si="10"/>
        <v>156061.17000000001</v>
      </c>
      <c r="K376" s="79"/>
      <c r="L376" s="99"/>
      <c r="M376" s="99"/>
      <c r="N376" s="99"/>
      <c r="O376" s="99"/>
      <c r="P376" s="99"/>
      <c r="Q376" s="99"/>
      <c r="R376" s="99"/>
      <c r="S376" s="79"/>
      <c r="T376" s="79"/>
      <c r="U376" s="79"/>
      <c r="V376" s="79"/>
      <c r="W376" s="79"/>
      <c r="X376" s="79"/>
      <c r="Y376" s="79"/>
      <c r="Z376" s="79"/>
      <c r="AA376" s="79"/>
      <c r="AB376" s="79"/>
      <c r="AC376" s="79"/>
    </row>
    <row r="377" spans="1:29" s="5" customFormat="1" ht="12.75" x14ac:dyDescent="0.2">
      <c r="A377" s="18">
        <f t="shared" si="11"/>
        <v>366</v>
      </c>
      <c r="B377" s="35">
        <v>44456</v>
      </c>
      <c r="C377" s="13" t="s">
        <v>58</v>
      </c>
      <c r="D377" s="11" t="s">
        <v>8</v>
      </c>
      <c r="E377" s="12" t="s">
        <v>197</v>
      </c>
      <c r="F377" s="55" t="s">
        <v>196</v>
      </c>
      <c r="G377" s="146" t="s">
        <v>11</v>
      </c>
      <c r="H377" s="147">
        <v>10</v>
      </c>
      <c r="I377" s="148">
        <v>17340.13</v>
      </c>
      <c r="J377" s="138">
        <f t="shared" si="10"/>
        <v>173401.30000000002</v>
      </c>
      <c r="K377" s="79"/>
      <c r="L377" s="99"/>
      <c r="M377" s="99"/>
      <c r="N377" s="99"/>
      <c r="O377" s="99"/>
      <c r="P377" s="99"/>
      <c r="Q377" s="99"/>
      <c r="R377" s="99"/>
      <c r="S377" s="79"/>
      <c r="T377" s="79"/>
      <c r="U377" s="79"/>
      <c r="V377" s="79"/>
      <c r="W377" s="79"/>
      <c r="X377" s="79"/>
      <c r="Y377" s="79"/>
      <c r="Z377" s="79"/>
      <c r="AA377" s="79"/>
      <c r="AB377" s="79"/>
      <c r="AC377" s="79"/>
    </row>
    <row r="378" spans="1:29" s="5" customFormat="1" ht="12.75" x14ac:dyDescent="0.2">
      <c r="A378" s="18">
        <f t="shared" si="11"/>
        <v>367</v>
      </c>
      <c r="B378" s="35">
        <v>44456</v>
      </c>
      <c r="C378" s="13" t="s">
        <v>58</v>
      </c>
      <c r="D378" s="11" t="s">
        <v>8</v>
      </c>
      <c r="E378" s="12" t="s">
        <v>124</v>
      </c>
      <c r="F378" s="54" t="s">
        <v>231</v>
      </c>
      <c r="G378" s="146" t="s">
        <v>11</v>
      </c>
      <c r="H378" s="147">
        <v>9</v>
      </c>
      <c r="I378" s="148">
        <v>17340.13</v>
      </c>
      <c r="J378" s="138">
        <f t="shared" si="10"/>
        <v>156061.17000000001</v>
      </c>
      <c r="K378" s="79"/>
      <c r="L378" s="99"/>
      <c r="M378" s="99"/>
      <c r="N378" s="99"/>
      <c r="O378" s="99"/>
      <c r="P378" s="99"/>
      <c r="Q378" s="99"/>
      <c r="R378" s="99"/>
      <c r="S378" s="79"/>
      <c r="T378" s="79"/>
      <c r="U378" s="79"/>
      <c r="V378" s="79"/>
      <c r="W378" s="79"/>
      <c r="X378" s="79"/>
      <c r="Y378" s="79"/>
      <c r="Z378" s="79"/>
      <c r="AA378" s="79"/>
      <c r="AB378" s="79"/>
      <c r="AC378" s="79"/>
    </row>
    <row r="379" spans="1:29" s="5" customFormat="1" ht="12.75" x14ac:dyDescent="0.2">
      <c r="A379" s="18">
        <f t="shared" si="11"/>
        <v>368</v>
      </c>
      <c r="B379" s="35">
        <v>45667</v>
      </c>
      <c r="C379" s="13" t="s">
        <v>58</v>
      </c>
      <c r="D379" s="11" t="s">
        <v>8</v>
      </c>
      <c r="E379" s="12" t="s">
        <v>760</v>
      </c>
      <c r="F379" s="54" t="s">
        <v>761</v>
      </c>
      <c r="G379" s="146" t="s">
        <v>11</v>
      </c>
      <c r="H379" s="147">
        <v>13</v>
      </c>
      <c r="I379" s="148">
        <v>5211.33</v>
      </c>
      <c r="J379" s="138">
        <f t="shared" si="10"/>
        <v>67747.289999999994</v>
      </c>
      <c r="K379" s="79"/>
      <c r="L379" s="99"/>
      <c r="M379" s="99"/>
      <c r="N379" s="99"/>
      <c r="O379" s="99"/>
      <c r="P379" s="99"/>
      <c r="Q379" s="99"/>
      <c r="R379" s="99"/>
      <c r="S379" s="79"/>
      <c r="T379" s="79"/>
      <c r="U379" s="79"/>
      <c r="V379" s="79"/>
      <c r="W379" s="79"/>
      <c r="X379" s="79"/>
      <c r="Y379" s="79"/>
      <c r="Z379" s="79"/>
      <c r="AA379" s="79"/>
      <c r="AB379" s="79"/>
      <c r="AC379" s="79"/>
    </row>
    <row r="380" spans="1:29" s="5" customFormat="1" ht="12.75" x14ac:dyDescent="0.2">
      <c r="A380" s="18">
        <f t="shared" si="11"/>
        <v>369</v>
      </c>
      <c r="B380" s="35">
        <v>45667</v>
      </c>
      <c r="C380" s="13" t="s">
        <v>58</v>
      </c>
      <c r="D380" s="11" t="s">
        <v>8</v>
      </c>
      <c r="E380" s="12" t="s">
        <v>748</v>
      </c>
      <c r="F380" s="54" t="s">
        <v>759</v>
      </c>
      <c r="G380" s="146" t="s">
        <v>11</v>
      </c>
      <c r="H380" s="147">
        <v>8</v>
      </c>
      <c r="I380" s="148">
        <v>11434.53</v>
      </c>
      <c r="J380" s="138">
        <f t="shared" si="10"/>
        <v>91476.24</v>
      </c>
      <c r="K380" s="79"/>
      <c r="L380" s="99"/>
      <c r="M380" s="99"/>
      <c r="N380" s="99"/>
      <c r="O380" s="99"/>
      <c r="P380" s="99"/>
      <c r="Q380" s="99"/>
      <c r="R380" s="99"/>
      <c r="S380" s="79"/>
      <c r="T380" s="79"/>
      <c r="U380" s="79"/>
      <c r="V380" s="79"/>
      <c r="W380" s="79"/>
      <c r="X380" s="79"/>
      <c r="Y380" s="79"/>
      <c r="Z380" s="79"/>
      <c r="AA380" s="79"/>
      <c r="AB380" s="79"/>
      <c r="AC380" s="79"/>
    </row>
    <row r="381" spans="1:29" s="5" customFormat="1" ht="12.75" x14ac:dyDescent="0.2">
      <c r="A381" s="18">
        <f t="shared" si="11"/>
        <v>370</v>
      </c>
      <c r="B381" s="35">
        <v>45667</v>
      </c>
      <c r="C381" s="13" t="s">
        <v>58</v>
      </c>
      <c r="D381" s="11" t="s">
        <v>8</v>
      </c>
      <c r="E381" s="12" t="s">
        <v>746</v>
      </c>
      <c r="F381" s="54" t="s">
        <v>758</v>
      </c>
      <c r="G381" s="146" t="s">
        <v>11</v>
      </c>
      <c r="H381" s="147">
        <v>47</v>
      </c>
      <c r="I381" s="148">
        <v>5588.26</v>
      </c>
      <c r="J381" s="138">
        <f t="shared" si="10"/>
        <v>262648.22000000003</v>
      </c>
      <c r="K381" s="79"/>
      <c r="L381" s="99"/>
      <c r="M381" s="99"/>
      <c r="N381" s="99"/>
      <c r="O381" s="99"/>
      <c r="P381" s="99"/>
      <c r="Q381" s="99"/>
      <c r="R381" s="99"/>
      <c r="S381" s="79"/>
      <c r="T381" s="79"/>
      <c r="U381" s="79"/>
      <c r="V381" s="79"/>
      <c r="W381" s="79"/>
      <c r="X381" s="79"/>
      <c r="Y381" s="79"/>
      <c r="Z381" s="79"/>
      <c r="AA381" s="79"/>
      <c r="AB381" s="79"/>
      <c r="AC381" s="79"/>
    </row>
    <row r="382" spans="1:29" s="5" customFormat="1" ht="12.75" x14ac:dyDescent="0.2">
      <c r="A382" s="18">
        <f t="shared" si="11"/>
        <v>371</v>
      </c>
      <c r="B382" s="35">
        <v>45667</v>
      </c>
      <c r="C382" s="13" t="s">
        <v>58</v>
      </c>
      <c r="D382" s="11" t="s">
        <v>8</v>
      </c>
      <c r="E382" s="12" t="s">
        <v>750</v>
      </c>
      <c r="F382" s="54" t="s">
        <v>749</v>
      </c>
      <c r="G382" s="146" t="s">
        <v>11</v>
      </c>
      <c r="H382" s="147">
        <v>8</v>
      </c>
      <c r="I382" s="148">
        <v>4952.0600000000004</v>
      </c>
      <c r="J382" s="138">
        <f t="shared" si="10"/>
        <v>39616.480000000003</v>
      </c>
      <c r="K382" s="79"/>
      <c r="L382" s="99"/>
      <c r="M382" s="99"/>
      <c r="N382" s="99"/>
      <c r="O382" s="99"/>
      <c r="P382" s="99"/>
      <c r="Q382" s="99"/>
      <c r="R382" s="9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</row>
    <row r="383" spans="1:29" s="46" customFormat="1" ht="12.75" x14ac:dyDescent="0.2">
      <c r="A383" s="18">
        <f t="shared" si="11"/>
        <v>372</v>
      </c>
      <c r="B383" s="35">
        <v>44216</v>
      </c>
      <c r="C383" s="13" t="s">
        <v>58</v>
      </c>
      <c r="D383" s="11" t="s">
        <v>8</v>
      </c>
      <c r="E383" s="12" t="s">
        <v>120</v>
      </c>
      <c r="F383" s="54" t="s">
        <v>125</v>
      </c>
      <c r="G383" s="146" t="s">
        <v>11</v>
      </c>
      <c r="H383" s="147">
        <v>8</v>
      </c>
      <c r="I383" s="148">
        <v>13196.38</v>
      </c>
      <c r="J383" s="138">
        <f t="shared" si="10"/>
        <v>105571.04</v>
      </c>
      <c r="K383" s="143"/>
      <c r="L383" s="99"/>
      <c r="M383" s="99"/>
      <c r="N383" s="99"/>
      <c r="O383" s="99"/>
      <c r="P383" s="99"/>
      <c r="Q383" s="99"/>
      <c r="R383" s="99"/>
      <c r="S383" s="143"/>
      <c r="T383" s="143"/>
      <c r="U383" s="143"/>
      <c r="V383" s="143"/>
      <c r="W383" s="143"/>
      <c r="X383" s="143"/>
      <c r="Y383" s="143"/>
      <c r="Z383" s="143"/>
      <c r="AA383" s="143"/>
      <c r="AB383" s="143"/>
      <c r="AC383" s="143"/>
    </row>
    <row r="384" spans="1:29" s="5" customFormat="1" ht="12.75" x14ac:dyDescent="0.2">
      <c r="A384" s="18">
        <f t="shared" si="11"/>
        <v>373</v>
      </c>
      <c r="B384" s="35">
        <v>44216</v>
      </c>
      <c r="C384" s="13" t="s">
        <v>58</v>
      </c>
      <c r="D384" s="11" t="s">
        <v>8</v>
      </c>
      <c r="E384" s="12" t="s">
        <v>117</v>
      </c>
      <c r="F384" s="54" t="s">
        <v>126</v>
      </c>
      <c r="G384" s="146" t="s">
        <v>11</v>
      </c>
      <c r="H384" s="147">
        <v>4</v>
      </c>
      <c r="I384" s="148">
        <v>14477.83</v>
      </c>
      <c r="J384" s="138">
        <f t="shared" si="10"/>
        <v>57911.32</v>
      </c>
      <c r="K384" s="79"/>
      <c r="L384" s="99"/>
      <c r="M384" s="99"/>
      <c r="N384" s="99"/>
      <c r="O384" s="99"/>
      <c r="P384" s="99"/>
      <c r="Q384" s="99"/>
      <c r="R384" s="9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</row>
    <row r="385" spans="1:29" s="5" customFormat="1" ht="12.75" x14ac:dyDescent="0.2">
      <c r="A385" s="18">
        <f t="shared" si="11"/>
        <v>374</v>
      </c>
      <c r="B385" s="35">
        <v>44216</v>
      </c>
      <c r="C385" s="13" t="s">
        <v>58</v>
      </c>
      <c r="D385" s="11" t="s">
        <v>8</v>
      </c>
      <c r="E385" s="12" t="s">
        <v>118</v>
      </c>
      <c r="F385" s="54" t="s">
        <v>127</v>
      </c>
      <c r="G385" s="146" t="s">
        <v>11</v>
      </c>
      <c r="H385" s="147">
        <v>5</v>
      </c>
      <c r="I385" s="148">
        <v>13841.78</v>
      </c>
      <c r="J385" s="138">
        <f t="shared" si="10"/>
        <v>69208.900000000009</v>
      </c>
      <c r="K385" s="79"/>
      <c r="L385" s="99"/>
      <c r="M385" s="99"/>
      <c r="N385" s="99"/>
      <c r="O385" s="99"/>
      <c r="P385" s="99"/>
      <c r="Q385" s="99"/>
      <c r="R385" s="9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</row>
    <row r="386" spans="1:29" s="5" customFormat="1" ht="12.75" x14ac:dyDescent="0.2">
      <c r="A386" s="18">
        <f t="shared" si="11"/>
        <v>375</v>
      </c>
      <c r="B386" s="35">
        <v>44216</v>
      </c>
      <c r="C386" s="13" t="s">
        <v>58</v>
      </c>
      <c r="D386" s="11" t="s">
        <v>8</v>
      </c>
      <c r="E386" s="12" t="s">
        <v>119</v>
      </c>
      <c r="F386" s="54" t="s">
        <v>128</v>
      </c>
      <c r="G386" s="146" t="s">
        <v>11</v>
      </c>
      <c r="H386" s="147">
        <v>6</v>
      </c>
      <c r="I386" s="148">
        <v>14477.83</v>
      </c>
      <c r="J386" s="138">
        <f t="shared" si="10"/>
        <v>86866.98</v>
      </c>
      <c r="K386" s="79"/>
      <c r="L386" s="99"/>
      <c r="M386" s="99"/>
      <c r="N386" s="99"/>
      <c r="O386" s="99"/>
      <c r="P386" s="99"/>
      <c r="Q386" s="99"/>
      <c r="R386" s="9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</row>
    <row r="387" spans="1:29" s="5" customFormat="1" ht="12.75" x14ac:dyDescent="0.2">
      <c r="A387" s="18">
        <f t="shared" si="11"/>
        <v>376</v>
      </c>
      <c r="B387" s="35">
        <v>44216</v>
      </c>
      <c r="C387" s="13" t="s">
        <v>58</v>
      </c>
      <c r="D387" s="11" t="s">
        <v>8</v>
      </c>
      <c r="E387" s="12" t="s">
        <v>129</v>
      </c>
      <c r="F387" s="54" t="s">
        <v>645</v>
      </c>
      <c r="G387" s="146" t="s">
        <v>11</v>
      </c>
      <c r="H387" s="147">
        <v>6</v>
      </c>
      <c r="I387" s="148">
        <v>13660.49</v>
      </c>
      <c r="J387" s="138">
        <f t="shared" si="10"/>
        <v>81962.94</v>
      </c>
      <c r="K387" s="79"/>
      <c r="L387" s="99"/>
      <c r="M387" s="99"/>
      <c r="N387" s="99"/>
      <c r="O387" s="99"/>
      <c r="P387" s="99"/>
      <c r="Q387" s="99"/>
      <c r="R387" s="9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</row>
    <row r="388" spans="1:29" s="5" customFormat="1" ht="12.75" x14ac:dyDescent="0.2">
      <c r="A388" s="18">
        <f t="shared" si="11"/>
        <v>377</v>
      </c>
      <c r="B388" s="35">
        <v>45279</v>
      </c>
      <c r="C388" s="13" t="s">
        <v>58</v>
      </c>
      <c r="D388" s="11" t="s">
        <v>8</v>
      </c>
      <c r="E388" s="12" t="s">
        <v>449</v>
      </c>
      <c r="F388" s="54" t="s">
        <v>448</v>
      </c>
      <c r="G388" s="146" t="s">
        <v>11</v>
      </c>
      <c r="H388" s="147">
        <v>126</v>
      </c>
      <c r="I388" s="148">
        <v>11250.96</v>
      </c>
      <c r="J388" s="138">
        <f t="shared" si="10"/>
        <v>1417620.96</v>
      </c>
      <c r="K388" s="79"/>
      <c r="L388" s="99"/>
      <c r="M388" s="99"/>
      <c r="N388" s="99"/>
      <c r="O388" s="99"/>
      <c r="P388" s="99"/>
      <c r="Q388" s="99"/>
      <c r="R388" s="99"/>
      <c r="S388" s="79"/>
      <c r="T388" s="79"/>
      <c r="U388" s="79"/>
      <c r="V388" s="79"/>
      <c r="W388" s="79"/>
      <c r="X388" s="79"/>
      <c r="Y388" s="79"/>
      <c r="Z388" s="79"/>
      <c r="AA388" s="79"/>
      <c r="AB388" s="79"/>
      <c r="AC388" s="79"/>
    </row>
    <row r="389" spans="1:29" s="5" customFormat="1" ht="12.75" x14ac:dyDescent="0.2">
      <c r="A389" s="18">
        <f t="shared" si="11"/>
        <v>378</v>
      </c>
      <c r="B389" s="35">
        <v>45279</v>
      </c>
      <c r="C389" s="13" t="s">
        <v>58</v>
      </c>
      <c r="D389" s="11" t="s">
        <v>8</v>
      </c>
      <c r="E389" s="12" t="s">
        <v>443</v>
      </c>
      <c r="F389" s="54" t="s">
        <v>440</v>
      </c>
      <c r="G389" s="146" t="s">
        <v>11</v>
      </c>
      <c r="H389" s="147">
        <v>192</v>
      </c>
      <c r="I389" s="148">
        <v>10061.969999999999</v>
      </c>
      <c r="J389" s="138">
        <f t="shared" si="10"/>
        <v>1931898.2399999998</v>
      </c>
      <c r="K389" s="79"/>
      <c r="L389" s="99"/>
      <c r="M389" s="99"/>
      <c r="N389" s="99"/>
      <c r="O389" s="99"/>
      <c r="P389" s="99"/>
      <c r="Q389" s="99"/>
      <c r="R389" s="99"/>
      <c r="S389" s="79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</row>
    <row r="390" spans="1:29" s="5" customFormat="1" ht="12.75" x14ac:dyDescent="0.2">
      <c r="A390" s="18">
        <f t="shared" si="11"/>
        <v>379</v>
      </c>
      <c r="B390" s="35">
        <v>45279</v>
      </c>
      <c r="C390" s="13" t="s">
        <v>58</v>
      </c>
      <c r="D390" s="11" t="s">
        <v>8</v>
      </c>
      <c r="E390" s="12" t="s">
        <v>444</v>
      </c>
      <c r="F390" s="54" t="s">
        <v>441</v>
      </c>
      <c r="G390" s="146" t="s">
        <v>11</v>
      </c>
      <c r="H390" s="147">
        <v>48</v>
      </c>
      <c r="I390" s="148">
        <v>13820.77</v>
      </c>
      <c r="J390" s="138">
        <f t="shared" si="10"/>
        <v>663396.96</v>
      </c>
      <c r="K390" s="79"/>
      <c r="L390" s="99"/>
      <c r="M390" s="99"/>
      <c r="N390" s="99"/>
      <c r="O390" s="99"/>
      <c r="P390" s="99"/>
      <c r="Q390" s="99"/>
      <c r="R390" s="99"/>
      <c r="S390" s="79"/>
      <c r="T390" s="79"/>
      <c r="U390" s="79"/>
      <c r="V390" s="79"/>
      <c r="W390" s="79"/>
      <c r="X390" s="79"/>
      <c r="Y390" s="79"/>
      <c r="Z390" s="79"/>
      <c r="AA390" s="79"/>
      <c r="AB390" s="79"/>
      <c r="AC390" s="79"/>
    </row>
    <row r="391" spans="1:29" s="5" customFormat="1" ht="12.75" x14ac:dyDescent="0.2">
      <c r="A391" s="18">
        <f t="shared" si="11"/>
        <v>380</v>
      </c>
      <c r="B391" s="35">
        <v>45667</v>
      </c>
      <c r="C391" s="13" t="s">
        <v>58</v>
      </c>
      <c r="D391" s="11" t="s">
        <v>8</v>
      </c>
      <c r="E391" s="12" t="s">
        <v>747</v>
      </c>
      <c r="F391" s="54" t="s">
        <v>726</v>
      </c>
      <c r="G391" s="146" t="s">
        <v>11</v>
      </c>
      <c r="H391" s="147">
        <v>39</v>
      </c>
      <c r="I391" s="148">
        <v>13992.77</v>
      </c>
      <c r="J391" s="138">
        <f t="shared" si="10"/>
        <v>545718.03</v>
      </c>
      <c r="K391" s="79"/>
      <c r="L391" s="99"/>
      <c r="M391" s="99"/>
      <c r="N391" s="99"/>
      <c r="O391" s="99"/>
      <c r="P391" s="99"/>
      <c r="Q391" s="99"/>
      <c r="R391" s="99"/>
      <c r="S391" s="79"/>
      <c r="T391" s="79"/>
      <c r="U391" s="79"/>
      <c r="V391" s="79"/>
      <c r="W391" s="79"/>
      <c r="X391" s="79"/>
      <c r="Y391" s="79"/>
      <c r="Z391" s="79"/>
      <c r="AA391" s="79"/>
      <c r="AB391" s="79"/>
      <c r="AC391" s="79"/>
    </row>
    <row r="392" spans="1:29" s="5" customFormat="1" ht="12.75" x14ac:dyDescent="0.2">
      <c r="A392" s="18">
        <f t="shared" si="11"/>
        <v>381</v>
      </c>
      <c r="B392" s="35">
        <v>45279</v>
      </c>
      <c r="C392" s="13" t="s">
        <v>58</v>
      </c>
      <c r="D392" s="11" t="s">
        <v>8</v>
      </c>
      <c r="E392" s="12" t="s">
        <v>445</v>
      </c>
      <c r="F392" s="54" t="s">
        <v>442</v>
      </c>
      <c r="G392" s="146" t="s">
        <v>11</v>
      </c>
      <c r="H392" s="147">
        <v>53</v>
      </c>
      <c r="I392" s="148">
        <v>13754.99</v>
      </c>
      <c r="J392" s="138">
        <f t="shared" si="10"/>
        <v>729014.47</v>
      </c>
      <c r="K392" s="79"/>
      <c r="L392" s="99"/>
      <c r="M392" s="99"/>
      <c r="N392" s="99"/>
      <c r="O392" s="99"/>
      <c r="P392" s="99"/>
      <c r="Q392" s="99"/>
      <c r="R392" s="99"/>
      <c r="S392" s="79"/>
      <c r="T392" s="79"/>
      <c r="U392" s="79"/>
      <c r="V392" s="79"/>
      <c r="W392" s="79"/>
      <c r="X392" s="79"/>
      <c r="Y392" s="79"/>
      <c r="Z392" s="79"/>
      <c r="AA392" s="79"/>
      <c r="AB392" s="79"/>
      <c r="AC392" s="79"/>
    </row>
    <row r="393" spans="1:29" s="5" customFormat="1" ht="12.75" x14ac:dyDescent="0.2">
      <c r="A393" s="18">
        <f t="shared" si="11"/>
        <v>382</v>
      </c>
      <c r="B393" s="35">
        <v>44950</v>
      </c>
      <c r="C393" s="13" t="s">
        <v>58</v>
      </c>
      <c r="D393" s="11" t="s">
        <v>8</v>
      </c>
      <c r="E393" s="12" t="s">
        <v>322</v>
      </c>
      <c r="F393" s="54" t="s">
        <v>318</v>
      </c>
      <c r="G393" s="146" t="s">
        <v>11</v>
      </c>
      <c r="H393" s="147">
        <v>5</v>
      </c>
      <c r="I393" s="148">
        <v>16226.95</v>
      </c>
      <c r="J393" s="138">
        <f t="shared" si="10"/>
        <v>81134.75</v>
      </c>
      <c r="K393" s="79"/>
      <c r="L393" s="99"/>
      <c r="M393" s="99"/>
      <c r="N393" s="99"/>
      <c r="O393" s="99"/>
      <c r="P393" s="99"/>
      <c r="Q393" s="99"/>
      <c r="R393" s="99"/>
      <c r="S393" s="79"/>
      <c r="T393" s="79"/>
      <c r="U393" s="79"/>
      <c r="V393" s="79"/>
      <c r="W393" s="79"/>
      <c r="X393" s="79"/>
      <c r="Y393" s="79"/>
      <c r="Z393" s="79"/>
      <c r="AA393" s="79"/>
      <c r="AB393" s="79"/>
      <c r="AC393" s="79"/>
    </row>
    <row r="394" spans="1:29" s="5" customFormat="1" ht="12.75" x14ac:dyDescent="0.2">
      <c r="A394" s="18">
        <f t="shared" si="11"/>
        <v>383</v>
      </c>
      <c r="B394" s="35">
        <v>44950</v>
      </c>
      <c r="C394" s="13" t="s">
        <v>58</v>
      </c>
      <c r="D394" s="11" t="s">
        <v>8</v>
      </c>
      <c r="E394" s="12" t="s">
        <v>323</v>
      </c>
      <c r="F394" s="54" t="s">
        <v>319</v>
      </c>
      <c r="G394" s="146" t="s">
        <v>11</v>
      </c>
      <c r="H394" s="147">
        <v>4</v>
      </c>
      <c r="I394" s="148">
        <v>16226.95</v>
      </c>
      <c r="J394" s="138">
        <f t="shared" si="10"/>
        <v>64907.8</v>
      </c>
      <c r="K394" s="79"/>
      <c r="L394" s="99"/>
      <c r="M394" s="99"/>
      <c r="N394" s="99"/>
      <c r="O394" s="99"/>
      <c r="P394" s="99"/>
      <c r="Q394" s="99"/>
      <c r="R394" s="99"/>
      <c r="S394" s="79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</row>
    <row r="395" spans="1:29" s="5" customFormat="1" ht="12.75" x14ac:dyDescent="0.2">
      <c r="A395" s="18">
        <f t="shared" si="11"/>
        <v>384</v>
      </c>
      <c r="B395" s="35">
        <v>44950</v>
      </c>
      <c r="C395" s="13" t="s">
        <v>58</v>
      </c>
      <c r="D395" s="11" t="s">
        <v>8</v>
      </c>
      <c r="E395" s="12" t="s">
        <v>324</v>
      </c>
      <c r="F395" s="54" t="s">
        <v>320</v>
      </c>
      <c r="G395" s="146" t="s">
        <v>11</v>
      </c>
      <c r="H395" s="147">
        <v>3</v>
      </c>
      <c r="I395" s="148">
        <v>16226.95</v>
      </c>
      <c r="J395" s="138">
        <f t="shared" si="10"/>
        <v>48680.850000000006</v>
      </c>
      <c r="K395" s="79"/>
      <c r="L395" s="99"/>
      <c r="M395" s="99"/>
      <c r="N395" s="99"/>
      <c r="O395" s="99"/>
      <c r="P395" s="99"/>
      <c r="Q395" s="99"/>
      <c r="R395" s="9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</row>
    <row r="396" spans="1:29" s="5" customFormat="1" ht="12.75" x14ac:dyDescent="0.2">
      <c r="A396" s="18">
        <f t="shared" si="11"/>
        <v>385</v>
      </c>
      <c r="B396" s="35">
        <v>44950</v>
      </c>
      <c r="C396" s="13" t="s">
        <v>58</v>
      </c>
      <c r="D396" s="11" t="s">
        <v>8</v>
      </c>
      <c r="E396" s="12" t="s">
        <v>325</v>
      </c>
      <c r="F396" s="54" t="s">
        <v>321</v>
      </c>
      <c r="G396" s="146" t="s">
        <v>11</v>
      </c>
      <c r="H396" s="147">
        <v>3</v>
      </c>
      <c r="I396" s="148">
        <v>16226.95</v>
      </c>
      <c r="J396" s="138">
        <f t="shared" ref="J396:J408" si="12">H396*I396</f>
        <v>48680.850000000006</v>
      </c>
      <c r="K396" s="79"/>
      <c r="L396" s="99"/>
      <c r="M396" s="99"/>
      <c r="N396" s="99"/>
      <c r="O396" s="99"/>
      <c r="P396" s="99"/>
      <c r="Q396" s="99"/>
      <c r="R396" s="99"/>
      <c r="S396" s="79"/>
      <c r="T396" s="79"/>
      <c r="U396" s="79"/>
      <c r="V396" s="79"/>
      <c r="W396" s="79"/>
      <c r="X396" s="79"/>
      <c r="Y396" s="79"/>
      <c r="Z396" s="79"/>
      <c r="AA396" s="79"/>
      <c r="AB396" s="79"/>
      <c r="AC396" s="79"/>
    </row>
    <row r="397" spans="1:29" s="5" customFormat="1" ht="12.75" x14ac:dyDescent="0.2">
      <c r="A397" s="18">
        <f t="shared" si="11"/>
        <v>386</v>
      </c>
      <c r="B397" s="35">
        <v>45279</v>
      </c>
      <c r="C397" s="13" t="s">
        <v>58</v>
      </c>
      <c r="D397" s="11" t="s">
        <v>8</v>
      </c>
      <c r="E397" s="12" t="s">
        <v>446</v>
      </c>
      <c r="F397" s="54" t="s">
        <v>512</v>
      </c>
      <c r="G397" s="146" t="s">
        <v>11</v>
      </c>
      <c r="H397" s="147">
        <v>118</v>
      </c>
      <c r="I397" s="148">
        <v>10684.29</v>
      </c>
      <c r="J397" s="138">
        <f t="shared" si="12"/>
        <v>1260746.2200000002</v>
      </c>
      <c r="K397" s="79"/>
      <c r="L397" s="99"/>
      <c r="M397" s="99"/>
      <c r="N397" s="99"/>
      <c r="O397" s="99"/>
      <c r="P397" s="99"/>
      <c r="Q397" s="99"/>
      <c r="R397" s="99"/>
      <c r="S397" s="79"/>
      <c r="T397" s="79"/>
      <c r="U397" s="79"/>
      <c r="V397" s="79"/>
      <c r="W397" s="79"/>
      <c r="X397" s="79"/>
      <c r="Y397" s="79"/>
      <c r="Z397" s="79"/>
      <c r="AA397" s="79"/>
      <c r="AB397" s="79"/>
      <c r="AC397" s="79"/>
    </row>
    <row r="398" spans="1:29" s="5" customFormat="1" ht="12.75" x14ac:dyDescent="0.2">
      <c r="A398" s="18">
        <f t="shared" ref="A398:A408" si="13">A397+1</f>
        <v>387</v>
      </c>
      <c r="B398" s="35">
        <v>45279</v>
      </c>
      <c r="C398" s="13" t="s">
        <v>58</v>
      </c>
      <c r="D398" s="11" t="s">
        <v>8</v>
      </c>
      <c r="E398" s="12" t="s">
        <v>447</v>
      </c>
      <c r="F398" s="54" t="s">
        <v>616</v>
      </c>
      <c r="G398" s="146" t="s">
        <v>11</v>
      </c>
      <c r="H398" s="147">
        <v>15</v>
      </c>
      <c r="I398" s="148">
        <v>13561.13</v>
      </c>
      <c r="J398" s="138">
        <f t="shared" si="12"/>
        <v>203416.94999999998</v>
      </c>
      <c r="K398" s="79"/>
      <c r="L398" s="99"/>
      <c r="M398" s="99"/>
      <c r="N398" s="99"/>
      <c r="O398" s="99"/>
      <c r="P398" s="99"/>
      <c r="Q398" s="99"/>
      <c r="R398" s="99"/>
      <c r="S398" s="79"/>
      <c r="T398" s="79"/>
      <c r="U398" s="79"/>
      <c r="V398" s="79"/>
      <c r="W398" s="79"/>
      <c r="X398" s="79"/>
      <c r="Y398" s="79"/>
      <c r="Z398" s="79"/>
      <c r="AA398" s="79"/>
      <c r="AB398" s="79"/>
      <c r="AC398" s="79"/>
    </row>
    <row r="399" spans="1:29" s="46" customFormat="1" ht="12.75" x14ac:dyDescent="0.2">
      <c r="A399" s="18">
        <f t="shared" si="13"/>
        <v>388</v>
      </c>
      <c r="B399" s="35">
        <v>45279</v>
      </c>
      <c r="C399" s="13" t="s">
        <v>58</v>
      </c>
      <c r="D399" s="11" t="s">
        <v>8</v>
      </c>
      <c r="E399" s="12" t="s">
        <v>617</v>
      </c>
      <c r="F399" s="54" t="s">
        <v>618</v>
      </c>
      <c r="G399" s="162" t="s">
        <v>11</v>
      </c>
      <c r="H399" s="147">
        <v>12</v>
      </c>
      <c r="I399" s="206">
        <v>4728.03</v>
      </c>
      <c r="J399" s="138">
        <f t="shared" si="12"/>
        <v>56736.36</v>
      </c>
      <c r="K399" s="143"/>
      <c r="L399" s="99"/>
      <c r="M399" s="99"/>
      <c r="N399" s="99"/>
      <c r="O399" s="99"/>
      <c r="P399" s="99"/>
      <c r="Q399" s="99"/>
      <c r="R399" s="99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3"/>
    </row>
    <row r="400" spans="1:29" s="5" customFormat="1" ht="12.75" x14ac:dyDescent="0.2">
      <c r="A400" s="18">
        <f t="shared" si="13"/>
        <v>389</v>
      </c>
      <c r="B400" s="35">
        <v>44950</v>
      </c>
      <c r="C400" s="13" t="s">
        <v>58</v>
      </c>
      <c r="D400" s="11" t="s">
        <v>8</v>
      </c>
      <c r="E400" s="12" t="s">
        <v>385</v>
      </c>
      <c r="F400" s="54" t="s">
        <v>384</v>
      </c>
      <c r="G400" s="146" t="s">
        <v>11</v>
      </c>
      <c r="H400" s="147">
        <v>1</v>
      </c>
      <c r="I400" s="148">
        <v>307.82</v>
      </c>
      <c r="J400" s="138">
        <f t="shared" si="12"/>
        <v>307.82</v>
      </c>
      <c r="K400" s="79"/>
      <c r="L400" s="99"/>
      <c r="M400" s="99"/>
      <c r="N400" s="99"/>
      <c r="O400" s="99"/>
      <c r="P400" s="99"/>
      <c r="Q400" s="99"/>
      <c r="R400" s="99"/>
      <c r="S400" s="79"/>
      <c r="T400" s="79"/>
      <c r="U400" s="79"/>
      <c r="V400" s="79"/>
      <c r="W400" s="79"/>
      <c r="X400" s="79"/>
      <c r="Y400" s="79"/>
      <c r="Z400" s="79"/>
      <c r="AA400" s="79"/>
      <c r="AB400" s="79"/>
      <c r="AC400" s="79"/>
    </row>
    <row r="401" spans="1:29" s="5" customFormat="1" ht="51" x14ac:dyDescent="0.2">
      <c r="A401" s="18">
        <f t="shared" si="13"/>
        <v>390</v>
      </c>
      <c r="B401" s="33">
        <v>44853</v>
      </c>
      <c r="C401" s="69" t="s">
        <v>302</v>
      </c>
      <c r="D401" s="17" t="s">
        <v>8</v>
      </c>
      <c r="E401" s="26" t="s">
        <v>301</v>
      </c>
      <c r="F401" s="56" t="s">
        <v>300</v>
      </c>
      <c r="G401" s="166" t="s">
        <v>11</v>
      </c>
      <c r="H401" s="167">
        <v>3594</v>
      </c>
      <c r="I401" s="168">
        <v>168.74</v>
      </c>
      <c r="J401" s="138">
        <f t="shared" si="12"/>
        <v>606451.56000000006</v>
      </c>
      <c r="K401" s="79"/>
      <c r="L401" s="99"/>
      <c r="M401" s="99"/>
      <c r="N401" s="99"/>
      <c r="O401" s="99"/>
      <c r="P401" s="99"/>
      <c r="Q401" s="99"/>
      <c r="R401" s="99"/>
      <c r="S401" s="79"/>
      <c r="T401" s="79"/>
      <c r="U401" s="79"/>
      <c r="V401" s="79"/>
      <c r="W401" s="79"/>
      <c r="X401" s="79"/>
      <c r="Y401" s="79"/>
      <c r="Z401" s="79"/>
      <c r="AA401" s="79"/>
      <c r="AB401" s="79"/>
      <c r="AC401" s="79"/>
    </row>
    <row r="402" spans="1:29" s="59" customFormat="1" ht="12.75" x14ac:dyDescent="0.2">
      <c r="A402" s="18">
        <f t="shared" si="13"/>
        <v>391</v>
      </c>
      <c r="B402" s="33">
        <v>45328</v>
      </c>
      <c r="C402" s="69" t="s">
        <v>302</v>
      </c>
      <c r="D402" s="17" t="s">
        <v>8</v>
      </c>
      <c r="E402" s="26" t="s">
        <v>511</v>
      </c>
      <c r="F402" s="56" t="s">
        <v>510</v>
      </c>
      <c r="G402" s="166" t="s">
        <v>11</v>
      </c>
      <c r="H402" s="167">
        <v>3359</v>
      </c>
      <c r="I402" s="168">
        <v>259.60000000000002</v>
      </c>
      <c r="J402" s="138">
        <f t="shared" si="12"/>
        <v>871996.4</v>
      </c>
      <c r="K402" s="169"/>
      <c r="L402" s="169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  <c r="W402" s="169"/>
      <c r="X402" s="169"/>
      <c r="Y402" s="169"/>
      <c r="Z402" s="169"/>
      <c r="AA402" s="169"/>
      <c r="AB402" s="169"/>
      <c r="AC402" s="169"/>
    </row>
    <row r="403" spans="1:29" s="5" customFormat="1" ht="25.5" x14ac:dyDescent="0.2">
      <c r="A403" s="18">
        <f t="shared" si="13"/>
        <v>392</v>
      </c>
      <c r="B403" s="33">
        <v>44922</v>
      </c>
      <c r="C403" s="70" t="s">
        <v>302</v>
      </c>
      <c r="D403" s="11" t="s">
        <v>8</v>
      </c>
      <c r="E403" s="63" t="s">
        <v>304</v>
      </c>
      <c r="F403" s="55" t="s">
        <v>303</v>
      </c>
      <c r="G403" s="146" t="s">
        <v>11</v>
      </c>
      <c r="H403" s="170">
        <v>302</v>
      </c>
      <c r="I403" s="171">
        <v>153.16</v>
      </c>
      <c r="J403" s="138">
        <f t="shared" si="12"/>
        <v>46254.32</v>
      </c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</row>
    <row r="404" spans="1:29" s="59" customFormat="1" ht="12.75" x14ac:dyDescent="0.2">
      <c r="A404" s="18">
        <f t="shared" si="13"/>
        <v>393</v>
      </c>
      <c r="B404" s="33">
        <v>45337</v>
      </c>
      <c r="C404" s="70" t="s">
        <v>302</v>
      </c>
      <c r="D404" s="67" t="s">
        <v>8</v>
      </c>
      <c r="E404" s="16" t="s">
        <v>514</v>
      </c>
      <c r="F404" s="68" t="s">
        <v>513</v>
      </c>
      <c r="G404" s="172" t="s">
        <v>11</v>
      </c>
      <c r="H404" s="136">
        <v>2506</v>
      </c>
      <c r="I404" s="137">
        <v>201.76</v>
      </c>
      <c r="J404" s="138">
        <f t="shared" si="12"/>
        <v>505610.56</v>
      </c>
      <c r="K404" s="169"/>
      <c r="L404" s="169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  <c r="W404" s="169"/>
      <c r="X404" s="169"/>
      <c r="Y404" s="169"/>
      <c r="Z404" s="169"/>
      <c r="AA404" s="169"/>
      <c r="AB404" s="169"/>
      <c r="AC404" s="169"/>
    </row>
    <row r="405" spans="1:29" s="59" customFormat="1" ht="12.75" x14ac:dyDescent="0.2">
      <c r="A405" s="18">
        <f t="shared" si="13"/>
        <v>394</v>
      </c>
      <c r="B405" s="33">
        <v>45510</v>
      </c>
      <c r="C405" s="73" t="s">
        <v>302</v>
      </c>
      <c r="D405" s="74" t="s">
        <v>8</v>
      </c>
      <c r="E405" s="26" t="s">
        <v>623</v>
      </c>
      <c r="F405" s="66" t="s">
        <v>624</v>
      </c>
      <c r="G405" s="173" t="s">
        <v>11</v>
      </c>
      <c r="H405" s="167">
        <v>5000</v>
      </c>
      <c r="I405" s="137">
        <v>218.3</v>
      </c>
      <c r="J405" s="138">
        <f t="shared" si="12"/>
        <v>1091500</v>
      </c>
      <c r="K405" s="169"/>
      <c r="L405" s="169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  <c r="W405" s="169"/>
      <c r="X405" s="169"/>
      <c r="Y405" s="169"/>
      <c r="Z405" s="169"/>
      <c r="AA405" s="169"/>
      <c r="AB405" s="169"/>
      <c r="AC405" s="169"/>
    </row>
    <row r="406" spans="1:29" s="5" customFormat="1" ht="38.25" x14ac:dyDescent="0.2">
      <c r="A406" s="18">
        <f t="shared" si="13"/>
        <v>395</v>
      </c>
      <c r="B406" s="33">
        <v>44914</v>
      </c>
      <c r="C406" s="14" t="s">
        <v>302</v>
      </c>
      <c r="D406" s="15" t="s">
        <v>8</v>
      </c>
      <c r="E406" s="16" t="s">
        <v>327</v>
      </c>
      <c r="F406" s="48" t="s">
        <v>326</v>
      </c>
      <c r="G406" s="135" t="s">
        <v>11</v>
      </c>
      <c r="H406" s="136">
        <v>400</v>
      </c>
      <c r="I406" s="137">
        <v>442.5</v>
      </c>
      <c r="J406" s="138">
        <f t="shared" si="12"/>
        <v>177000</v>
      </c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</row>
    <row r="407" spans="1:29" s="46" customFormat="1" ht="12.75" x14ac:dyDescent="0.2">
      <c r="A407" s="18">
        <f t="shared" si="13"/>
        <v>396</v>
      </c>
      <c r="B407" s="33">
        <v>45748</v>
      </c>
      <c r="C407" s="14" t="s">
        <v>845</v>
      </c>
      <c r="D407" s="15" t="s">
        <v>8</v>
      </c>
      <c r="E407" s="16" t="s">
        <v>830</v>
      </c>
      <c r="F407" s="176" t="s">
        <v>831</v>
      </c>
      <c r="G407" s="188" t="s">
        <v>11</v>
      </c>
      <c r="H407" s="189">
        <v>900</v>
      </c>
      <c r="I407" s="190">
        <v>525.1</v>
      </c>
      <c r="J407" s="138">
        <f t="shared" si="12"/>
        <v>472590</v>
      </c>
      <c r="L407" s="191"/>
      <c r="M407" s="191"/>
      <c r="N407" s="191"/>
      <c r="O407" s="191"/>
      <c r="P407" s="191"/>
      <c r="Q407" s="191"/>
      <c r="R407" s="191"/>
    </row>
    <row r="408" spans="1:29" s="46" customFormat="1" ht="12.75" x14ac:dyDescent="0.2">
      <c r="A408" s="18">
        <f t="shared" si="13"/>
        <v>397</v>
      </c>
      <c r="B408" s="33">
        <v>45748</v>
      </c>
      <c r="C408" s="14" t="s">
        <v>845</v>
      </c>
      <c r="D408" s="15" t="s">
        <v>8</v>
      </c>
      <c r="E408" s="16" t="s">
        <v>832</v>
      </c>
      <c r="F408" s="176" t="s">
        <v>833</v>
      </c>
      <c r="G408" s="188" t="s">
        <v>11</v>
      </c>
      <c r="H408" s="189">
        <v>1300</v>
      </c>
      <c r="I408" s="190">
        <v>253.7</v>
      </c>
      <c r="J408" s="138">
        <f t="shared" si="12"/>
        <v>329810</v>
      </c>
      <c r="L408" s="191"/>
      <c r="M408" s="191"/>
      <c r="N408" s="191"/>
      <c r="O408" s="191"/>
      <c r="P408" s="191"/>
      <c r="Q408" s="191"/>
      <c r="R408" s="191"/>
    </row>
    <row r="409" spans="1:29" s="5" customFormat="1" ht="12.75" customHeight="1" x14ac:dyDescent="0.2">
      <c r="A409" s="86"/>
      <c r="B409" s="109"/>
      <c r="C409" s="110"/>
      <c r="D409" s="111"/>
      <c r="E409" s="83"/>
      <c r="F409" s="93"/>
      <c r="G409" s="200" t="s">
        <v>377</v>
      </c>
      <c r="H409" s="200"/>
      <c r="I409" s="112"/>
      <c r="J409" s="113">
        <f>SUM(J12:J408)</f>
        <v>37078594.640000015</v>
      </c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  <c r="AA409" s="79"/>
      <c r="AB409" s="79"/>
      <c r="AC409" s="79"/>
    </row>
    <row r="410" spans="1:29" s="29" customFormat="1" ht="12.75" x14ac:dyDescent="0.2">
      <c r="A410" s="114"/>
      <c r="B410" s="115"/>
      <c r="C410" s="116"/>
      <c r="D410" s="117"/>
      <c r="E410" s="118"/>
      <c r="F410" s="119"/>
      <c r="G410" s="120"/>
      <c r="H410" s="121"/>
      <c r="I410" s="112"/>
      <c r="J410" s="120"/>
      <c r="K410" s="120"/>
      <c r="L410" s="116"/>
      <c r="M410" s="116"/>
      <c r="N410" s="116"/>
      <c r="O410" s="116"/>
      <c r="P410" s="116"/>
      <c r="Q410" s="116"/>
      <c r="R410" s="116"/>
      <c r="S410" s="174"/>
      <c r="T410" s="174"/>
      <c r="U410" s="174"/>
      <c r="V410" s="174"/>
      <c r="W410" s="174"/>
      <c r="X410" s="174"/>
      <c r="Y410" s="174"/>
      <c r="Z410" s="174"/>
      <c r="AA410" s="174"/>
      <c r="AB410" s="174"/>
      <c r="AC410" s="174"/>
    </row>
    <row r="411" spans="1:29" s="29" customFormat="1" ht="12.75" x14ac:dyDescent="0.2">
      <c r="A411" s="114"/>
      <c r="B411" s="115"/>
      <c r="C411" s="116"/>
      <c r="D411" s="117"/>
      <c r="E411" s="118"/>
      <c r="F411" s="119"/>
      <c r="G411" s="122"/>
      <c r="H411" s="121"/>
      <c r="I411" s="112"/>
      <c r="J411" s="113"/>
      <c r="K411" s="120"/>
      <c r="L411" s="116"/>
      <c r="M411" s="116"/>
      <c r="N411" s="116"/>
      <c r="O411" s="116"/>
      <c r="P411" s="116"/>
      <c r="Q411" s="116"/>
      <c r="R411" s="116"/>
      <c r="S411" s="174"/>
      <c r="T411" s="174"/>
      <c r="U411" s="174"/>
      <c r="V411" s="174"/>
      <c r="W411" s="174"/>
      <c r="X411" s="174"/>
      <c r="Y411" s="174"/>
      <c r="Z411" s="174"/>
      <c r="AA411" s="174"/>
      <c r="AB411" s="174"/>
      <c r="AC411" s="174"/>
    </row>
    <row r="412" spans="1:29" ht="12.75" x14ac:dyDescent="0.2">
      <c r="A412" s="80"/>
      <c r="B412" s="81"/>
      <c r="C412" s="80"/>
      <c r="D412" s="82"/>
      <c r="E412" s="83"/>
      <c r="F412" s="93"/>
      <c r="G412" s="91"/>
      <c r="H412" s="94"/>
      <c r="I412" s="95"/>
      <c r="J412" s="96"/>
      <c r="K412" s="88"/>
      <c r="L412" s="99"/>
      <c r="M412" s="99"/>
      <c r="N412" s="99"/>
      <c r="O412" s="99"/>
      <c r="P412" s="99"/>
      <c r="Q412" s="99"/>
      <c r="R412" s="99"/>
      <c r="S412" s="79"/>
      <c r="T412" s="79"/>
      <c r="U412" s="79"/>
      <c r="V412" s="79"/>
      <c r="W412" s="79"/>
      <c r="X412" s="79"/>
      <c r="Y412" s="79"/>
      <c r="Z412" s="79"/>
      <c r="AA412" s="79"/>
      <c r="AB412" s="79"/>
      <c r="AC412" s="79"/>
    </row>
    <row r="413" spans="1:29" ht="12.75" x14ac:dyDescent="0.2">
      <c r="A413" s="202" t="s">
        <v>777</v>
      </c>
      <c r="B413" s="202"/>
      <c r="C413" s="202"/>
      <c r="D413" s="104"/>
      <c r="E413" s="82"/>
      <c r="F413" s="123" t="s">
        <v>776</v>
      </c>
      <c r="G413" s="87"/>
      <c r="H413" s="194" t="s">
        <v>778</v>
      </c>
      <c r="I413" s="194"/>
      <c r="J413" s="194"/>
      <c r="K413" s="88"/>
      <c r="L413" s="99"/>
      <c r="M413" s="99"/>
      <c r="N413" s="99"/>
      <c r="O413" s="99"/>
      <c r="P413" s="99"/>
      <c r="Q413" s="99"/>
      <c r="R413" s="99"/>
      <c r="S413" s="79"/>
      <c r="T413" s="79"/>
      <c r="U413" s="79"/>
      <c r="V413" s="79"/>
      <c r="W413" s="79"/>
      <c r="X413" s="79"/>
      <c r="Y413" s="79"/>
      <c r="Z413" s="79"/>
      <c r="AA413" s="79"/>
      <c r="AB413" s="79"/>
      <c r="AC413" s="79"/>
    </row>
    <row r="414" spans="1:29" ht="12.75" customHeight="1" x14ac:dyDescent="0.2">
      <c r="A414" s="203" t="s">
        <v>843</v>
      </c>
      <c r="B414" s="203"/>
      <c r="C414" s="203"/>
      <c r="D414" s="82"/>
      <c r="E414" s="84"/>
      <c r="F414" s="89" t="s">
        <v>774</v>
      </c>
      <c r="G414" s="88"/>
      <c r="H414" s="195" t="s">
        <v>751</v>
      </c>
      <c r="I414" s="195"/>
      <c r="J414" s="195"/>
      <c r="K414" s="88"/>
      <c r="L414" s="99"/>
      <c r="M414" s="99"/>
      <c r="N414" s="99"/>
      <c r="O414" s="99"/>
      <c r="P414" s="99"/>
      <c r="Q414" s="99"/>
      <c r="R414" s="99"/>
      <c r="S414" s="79"/>
      <c r="T414" s="79"/>
      <c r="U414" s="79"/>
      <c r="V414" s="79"/>
      <c r="W414" s="79"/>
      <c r="X414" s="79"/>
      <c r="Y414" s="79"/>
      <c r="Z414" s="79"/>
      <c r="AA414" s="79"/>
      <c r="AB414" s="79"/>
      <c r="AC414" s="79"/>
    </row>
    <row r="415" spans="1:29" ht="12.75" customHeight="1" x14ac:dyDescent="0.2">
      <c r="A415" s="195" t="s">
        <v>770</v>
      </c>
      <c r="B415" s="195"/>
      <c r="C415" s="195"/>
      <c r="D415" s="82"/>
      <c r="E415" s="85"/>
      <c r="F415" s="90" t="s">
        <v>775</v>
      </c>
      <c r="G415" s="91"/>
      <c r="H415" s="194" t="s">
        <v>757</v>
      </c>
      <c r="I415" s="194"/>
      <c r="J415" s="194"/>
      <c r="K415" s="88"/>
      <c r="L415" s="99"/>
      <c r="M415" s="99"/>
      <c r="N415" s="99"/>
      <c r="O415" s="99"/>
      <c r="P415" s="99"/>
      <c r="Q415" s="99"/>
      <c r="R415" s="99"/>
      <c r="S415" s="79"/>
      <c r="T415" s="79"/>
      <c r="U415" s="79"/>
      <c r="V415" s="79"/>
      <c r="W415" s="79"/>
      <c r="X415" s="79"/>
      <c r="Y415" s="79"/>
      <c r="Z415" s="79"/>
      <c r="AA415" s="79"/>
      <c r="AB415" s="79"/>
      <c r="AC415" s="79"/>
    </row>
    <row r="416" spans="1:29" ht="12.75" customHeight="1" x14ac:dyDescent="0.2">
      <c r="A416" s="195" t="s">
        <v>773</v>
      </c>
      <c r="B416" s="195"/>
      <c r="C416" s="195"/>
      <c r="D416" s="82"/>
      <c r="E416" s="85"/>
      <c r="F416" s="92"/>
      <c r="G416" s="91"/>
      <c r="H416" s="125"/>
      <c r="I416" s="125"/>
      <c r="J416" s="125"/>
      <c r="K416" s="88"/>
      <c r="L416" s="99"/>
      <c r="M416" s="99"/>
      <c r="N416" s="99"/>
      <c r="O416" s="99"/>
      <c r="P416" s="99"/>
      <c r="Q416" s="99"/>
      <c r="R416" s="99"/>
      <c r="S416" s="79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</row>
    <row r="417" spans="1:29" ht="12.75" customHeight="1" x14ac:dyDescent="0.2">
      <c r="A417" s="195" t="s">
        <v>752</v>
      </c>
      <c r="B417" s="195"/>
      <c r="C417" s="195"/>
      <c r="D417" s="82"/>
      <c r="E417" s="85"/>
      <c r="F417" s="92"/>
      <c r="G417" s="91"/>
      <c r="H417" s="125"/>
      <c r="I417" s="125"/>
      <c r="J417" s="125"/>
      <c r="K417" s="88"/>
      <c r="L417" s="99"/>
      <c r="M417" s="99"/>
      <c r="N417" s="99"/>
      <c r="O417" s="99"/>
      <c r="P417" s="99"/>
      <c r="Q417" s="99"/>
      <c r="R417" s="99"/>
      <c r="S417" s="79"/>
      <c r="T417" s="79"/>
      <c r="U417" s="79"/>
      <c r="V417" s="79"/>
      <c r="W417" s="79"/>
      <c r="X417" s="79"/>
      <c r="Y417" s="79"/>
      <c r="Z417" s="79"/>
      <c r="AA417" s="79"/>
      <c r="AB417" s="79"/>
      <c r="AC417" s="79"/>
    </row>
    <row r="418" spans="1:29" ht="12.75" customHeight="1" x14ac:dyDescent="0.2">
      <c r="A418" s="195" t="s">
        <v>632</v>
      </c>
      <c r="B418" s="195"/>
      <c r="C418" s="195"/>
      <c r="D418" s="82"/>
      <c r="E418" s="85"/>
      <c r="F418" s="92"/>
      <c r="G418" s="91"/>
      <c r="H418" s="125"/>
      <c r="I418" s="125"/>
      <c r="J418" s="125"/>
      <c r="K418" s="88"/>
      <c r="L418" s="99"/>
      <c r="M418" s="99"/>
      <c r="N418" s="99"/>
      <c r="O418" s="99"/>
      <c r="P418" s="99"/>
      <c r="Q418" s="99"/>
      <c r="R418" s="99"/>
      <c r="S418" s="79"/>
      <c r="T418" s="79"/>
      <c r="U418" s="79"/>
      <c r="V418" s="79"/>
      <c r="W418" s="79"/>
      <c r="X418" s="79"/>
      <c r="Y418" s="79"/>
      <c r="Z418" s="79"/>
      <c r="AA418" s="79"/>
      <c r="AB418" s="79"/>
      <c r="AC418" s="79"/>
    </row>
    <row r="419" spans="1:29" ht="12.75" customHeight="1" x14ac:dyDescent="0.2">
      <c r="A419" s="195" t="s">
        <v>717</v>
      </c>
      <c r="B419" s="195"/>
      <c r="C419" s="195"/>
      <c r="D419" s="82"/>
      <c r="E419" s="85"/>
      <c r="F419" s="92"/>
      <c r="G419" s="91"/>
      <c r="H419" s="125"/>
      <c r="I419" s="125"/>
      <c r="J419" s="125"/>
      <c r="K419" s="88"/>
      <c r="L419" s="99"/>
      <c r="M419" s="99"/>
      <c r="N419" s="99"/>
      <c r="O419" s="99"/>
      <c r="P419" s="99"/>
      <c r="Q419" s="99"/>
      <c r="R419" s="99"/>
      <c r="S419" s="79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</row>
    <row r="420" spans="1:29" ht="12.75" customHeight="1" x14ac:dyDescent="0.2">
      <c r="A420" s="205" t="s">
        <v>718</v>
      </c>
      <c r="B420" s="205"/>
      <c r="C420" s="205"/>
      <c r="D420" s="82"/>
      <c r="E420" s="86"/>
      <c r="F420" s="93"/>
      <c r="G420" s="88"/>
      <c r="H420" s="94"/>
      <c r="I420" s="95"/>
      <c r="J420" s="96"/>
      <c r="K420" s="88"/>
      <c r="L420" s="99"/>
      <c r="M420" s="99"/>
      <c r="N420" s="99"/>
      <c r="O420" s="99"/>
      <c r="P420" s="99"/>
      <c r="Q420" s="99"/>
      <c r="R420" s="99"/>
      <c r="S420" s="79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</row>
    <row r="421" spans="1:29" ht="12.75" customHeight="1" x14ac:dyDescent="0.2">
      <c r="A421" s="205" t="s">
        <v>771</v>
      </c>
      <c r="B421" s="205"/>
      <c r="C421" s="205"/>
      <c r="D421" s="82"/>
      <c r="E421" s="83"/>
      <c r="F421" s="93"/>
      <c r="G421" s="91"/>
      <c r="H421" s="94"/>
      <c r="I421" s="95"/>
      <c r="J421" s="96"/>
      <c r="K421" s="88"/>
      <c r="L421" s="99"/>
      <c r="M421" s="99"/>
      <c r="N421" s="99"/>
      <c r="O421" s="99"/>
      <c r="P421" s="99"/>
      <c r="Q421" s="99"/>
      <c r="R421" s="99"/>
      <c r="S421" s="79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</row>
    <row r="422" spans="1:29" ht="12.75" customHeight="1" x14ac:dyDescent="0.2">
      <c r="A422" s="205" t="s">
        <v>772</v>
      </c>
      <c r="B422" s="205"/>
      <c r="C422" s="205"/>
      <c r="D422" s="82"/>
      <c r="E422" s="83"/>
      <c r="F422" s="93"/>
      <c r="G422" s="91"/>
      <c r="H422" s="94"/>
      <c r="I422" s="95"/>
      <c r="J422" s="96"/>
      <c r="K422" s="88"/>
      <c r="L422" s="187"/>
      <c r="M422" s="187"/>
      <c r="N422" s="187"/>
      <c r="O422" s="187"/>
      <c r="P422" s="187"/>
      <c r="Q422" s="187"/>
      <c r="R422" s="187"/>
      <c r="S422" s="79"/>
      <c r="T422" s="79"/>
      <c r="U422" s="79"/>
      <c r="V422" s="79"/>
      <c r="W422" s="79"/>
      <c r="X422" s="79"/>
      <c r="Y422" s="79"/>
      <c r="Z422" s="79"/>
      <c r="AA422" s="79"/>
      <c r="AB422" s="79"/>
      <c r="AC422" s="79"/>
    </row>
    <row r="423" spans="1:29" ht="12.75" customHeight="1" x14ac:dyDescent="0.2">
      <c r="A423" s="205" t="s">
        <v>844</v>
      </c>
      <c r="B423" s="205"/>
      <c r="C423" s="205"/>
      <c r="D423" s="82"/>
      <c r="E423" s="83"/>
      <c r="F423" s="93"/>
      <c r="G423" s="91"/>
      <c r="H423" s="94"/>
      <c r="I423" s="95"/>
      <c r="J423" s="96"/>
      <c r="K423" s="88"/>
      <c r="L423" s="187"/>
      <c r="M423" s="187"/>
      <c r="N423" s="187"/>
      <c r="O423" s="187"/>
      <c r="P423" s="187"/>
      <c r="Q423" s="187"/>
      <c r="R423" s="187"/>
      <c r="S423" s="79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</row>
    <row r="424" spans="1:29" ht="12.75" x14ac:dyDescent="0.2">
      <c r="A424" s="104" t="s">
        <v>631</v>
      </c>
      <c r="B424" s="98"/>
      <c r="C424" s="99"/>
      <c r="D424" s="82"/>
      <c r="E424" s="83"/>
      <c r="F424" s="93"/>
      <c r="G424" s="91"/>
      <c r="H424" s="94"/>
      <c r="I424" s="95"/>
      <c r="J424" s="96"/>
      <c r="K424" s="88"/>
      <c r="L424" s="99"/>
      <c r="M424" s="99"/>
      <c r="N424" s="99"/>
      <c r="O424" s="99"/>
      <c r="P424" s="99"/>
      <c r="Q424" s="99"/>
      <c r="R424" s="99"/>
      <c r="S424" s="79"/>
      <c r="T424" s="79"/>
      <c r="U424" s="79"/>
      <c r="V424" s="79"/>
      <c r="W424" s="79"/>
      <c r="X424" s="79"/>
      <c r="Y424" s="79"/>
      <c r="Z424" s="79"/>
      <c r="AA424" s="79"/>
      <c r="AB424" s="79"/>
      <c r="AC424" s="79"/>
    </row>
    <row r="425" spans="1:29" ht="12.75" x14ac:dyDescent="0.2">
      <c r="A425" s="97"/>
      <c r="B425" s="98"/>
      <c r="C425" s="99"/>
      <c r="D425" s="100"/>
      <c r="E425" s="101"/>
      <c r="F425" s="102"/>
      <c r="G425" s="88"/>
      <c r="H425" s="103"/>
      <c r="I425" s="95"/>
      <c r="J425" s="96"/>
      <c r="K425" s="88"/>
      <c r="L425" s="99"/>
      <c r="M425" s="99"/>
      <c r="N425" s="99"/>
      <c r="O425" s="99"/>
      <c r="P425" s="99"/>
      <c r="Q425" s="99"/>
      <c r="R425" s="99"/>
      <c r="S425" s="79"/>
      <c r="T425" s="79"/>
      <c r="U425" s="79"/>
      <c r="V425" s="79"/>
      <c r="W425" s="79"/>
      <c r="X425" s="79"/>
      <c r="Y425" s="79"/>
      <c r="Z425" s="79"/>
      <c r="AA425" s="79"/>
      <c r="AB425" s="79"/>
      <c r="AC425" s="79"/>
    </row>
    <row r="426" spans="1:29" ht="12.75" x14ac:dyDescent="0.2">
      <c r="A426" s="97"/>
      <c r="B426" s="98"/>
      <c r="C426" s="99"/>
      <c r="D426" s="100"/>
      <c r="E426" s="101"/>
      <c r="F426" s="102"/>
      <c r="G426" s="88"/>
      <c r="H426" s="103"/>
      <c r="I426" s="104"/>
      <c r="J426" s="105"/>
      <c r="K426" s="104"/>
      <c r="L426" s="99"/>
      <c r="M426" s="99"/>
      <c r="N426" s="99"/>
      <c r="O426" s="99"/>
      <c r="P426" s="99"/>
      <c r="Q426" s="99"/>
      <c r="R426" s="99"/>
      <c r="S426" s="79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</row>
    <row r="427" spans="1:29" ht="12.75" x14ac:dyDescent="0.2">
      <c r="A427" s="97"/>
      <c r="B427" s="98"/>
      <c r="C427" s="99"/>
      <c r="D427" s="100"/>
      <c r="E427" s="101"/>
      <c r="F427" s="102"/>
      <c r="G427" s="88"/>
      <c r="H427" s="103"/>
      <c r="I427" s="204"/>
      <c r="J427" s="204"/>
      <c r="K427" s="204"/>
      <c r="L427" s="99"/>
      <c r="M427" s="99"/>
      <c r="N427" s="99"/>
      <c r="O427" s="99"/>
      <c r="P427" s="99"/>
      <c r="Q427" s="99"/>
      <c r="R427" s="99"/>
      <c r="S427" s="79"/>
      <c r="T427" s="79"/>
      <c r="U427" s="79"/>
      <c r="V427" s="79"/>
      <c r="W427" s="79"/>
      <c r="X427" s="79"/>
      <c r="Y427" s="79"/>
      <c r="Z427" s="79"/>
      <c r="AA427" s="79"/>
      <c r="AB427" s="79"/>
      <c r="AC427" s="79"/>
    </row>
    <row r="428" spans="1:29" ht="12.75" x14ac:dyDescent="0.2">
      <c r="A428" s="97"/>
      <c r="B428" s="98"/>
      <c r="C428" s="99"/>
      <c r="D428" s="100"/>
      <c r="E428" s="101"/>
      <c r="F428" s="102"/>
      <c r="G428" s="88"/>
      <c r="H428" s="103"/>
      <c r="I428" s="204"/>
      <c r="J428" s="204"/>
      <c r="K428" s="124"/>
      <c r="L428" s="99"/>
      <c r="M428" s="99"/>
      <c r="N428" s="99"/>
      <c r="O428" s="99"/>
      <c r="P428" s="99"/>
      <c r="Q428" s="99"/>
      <c r="R428" s="99"/>
      <c r="S428" s="79"/>
      <c r="T428" s="79"/>
      <c r="U428" s="79"/>
      <c r="V428" s="79"/>
      <c r="W428" s="79"/>
      <c r="X428" s="79"/>
      <c r="Y428" s="79"/>
      <c r="Z428" s="79"/>
      <c r="AA428" s="79"/>
      <c r="AB428" s="79"/>
      <c r="AC428" s="79"/>
    </row>
    <row r="429" spans="1:29" ht="12.75" x14ac:dyDescent="0.2">
      <c r="A429" s="97"/>
      <c r="B429" s="98"/>
      <c r="C429" s="99"/>
      <c r="D429" s="100"/>
      <c r="E429" s="101"/>
      <c r="F429" s="102"/>
      <c r="G429" s="88"/>
      <c r="H429" s="103"/>
      <c r="I429" s="204"/>
      <c r="J429" s="204"/>
      <c r="K429" s="124"/>
      <c r="L429" s="99"/>
      <c r="M429" s="99"/>
      <c r="N429" s="99"/>
      <c r="O429" s="99"/>
      <c r="P429" s="99"/>
      <c r="Q429" s="99"/>
      <c r="R429" s="99"/>
      <c r="S429" s="79"/>
      <c r="T429" s="79"/>
      <c r="U429" s="79"/>
      <c r="V429" s="79"/>
      <c r="W429" s="79"/>
      <c r="X429" s="79"/>
      <c r="Y429" s="79"/>
      <c r="Z429" s="79"/>
      <c r="AA429" s="79"/>
      <c r="AB429" s="79"/>
      <c r="AC429" s="79"/>
    </row>
    <row r="430" spans="1:29" ht="12.75" x14ac:dyDescent="0.2">
      <c r="A430" s="97"/>
      <c r="B430" s="98"/>
      <c r="C430" s="99"/>
      <c r="D430" s="100"/>
      <c r="E430" s="101"/>
      <c r="F430" s="102"/>
      <c r="G430" s="88"/>
      <c r="H430" s="103"/>
      <c r="I430" s="204"/>
      <c r="J430" s="204"/>
      <c r="K430" s="106"/>
      <c r="L430" s="99"/>
      <c r="M430" s="99"/>
      <c r="N430" s="99"/>
      <c r="O430" s="99"/>
      <c r="P430" s="99"/>
      <c r="Q430" s="99"/>
      <c r="R430" s="99"/>
      <c r="S430" s="79"/>
      <c r="T430" s="79"/>
      <c r="U430" s="79"/>
      <c r="V430" s="79"/>
      <c r="W430" s="79"/>
      <c r="X430" s="79"/>
      <c r="Y430" s="79"/>
      <c r="Z430" s="79"/>
      <c r="AA430" s="79"/>
      <c r="AB430" s="79"/>
      <c r="AC430" s="79"/>
    </row>
    <row r="431" spans="1:29" ht="12.75" x14ac:dyDescent="0.2">
      <c r="A431" s="97"/>
      <c r="B431" s="98"/>
      <c r="C431" s="99"/>
      <c r="D431" s="82"/>
      <c r="E431" s="83"/>
      <c r="F431" s="93"/>
      <c r="G431" s="91"/>
      <c r="H431" s="94"/>
      <c r="I431" s="204"/>
      <c r="J431" s="204"/>
      <c r="K431" s="106"/>
      <c r="L431" s="99"/>
      <c r="M431" s="99"/>
      <c r="N431" s="99"/>
      <c r="O431" s="99"/>
      <c r="P431" s="99"/>
      <c r="Q431" s="99"/>
      <c r="R431" s="99"/>
      <c r="S431" s="79"/>
      <c r="T431" s="79"/>
      <c r="U431" s="79"/>
      <c r="V431" s="79"/>
      <c r="W431" s="79"/>
      <c r="X431" s="79"/>
      <c r="Y431" s="79"/>
      <c r="Z431" s="79"/>
      <c r="AA431" s="79"/>
      <c r="AB431" s="79"/>
      <c r="AC431" s="79"/>
    </row>
    <row r="432" spans="1:29" ht="12.75" x14ac:dyDescent="0.2">
      <c r="A432" s="97"/>
      <c r="B432" s="98"/>
      <c r="C432" s="99"/>
      <c r="D432" s="82"/>
      <c r="E432" s="83"/>
      <c r="F432" s="93"/>
      <c r="G432" s="91"/>
      <c r="H432" s="94"/>
      <c r="I432" s="204"/>
      <c r="J432" s="204"/>
      <c r="K432" s="106"/>
      <c r="L432" s="99"/>
      <c r="M432" s="99"/>
      <c r="N432" s="99"/>
      <c r="O432" s="99"/>
      <c r="P432" s="99"/>
      <c r="Q432" s="99"/>
      <c r="R432" s="99"/>
    </row>
    <row r="433" spans="1:18" ht="12.75" x14ac:dyDescent="0.2">
      <c r="A433" s="97"/>
      <c r="B433" s="98"/>
      <c r="C433" s="99"/>
      <c r="D433" s="82"/>
      <c r="E433" s="83"/>
      <c r="F433" s="93"/>
      <c r="G433" s="91"/>
      <c r="H433" s="94"/>
      <c r="I433" s="104"/>
      <c r="J433" s="107"/>
      <c r="K433" s="108"/>
      <c r="L433" s="99"/>
      <c r="M433" s="99"/>
      <c r="N433" s="99"/>
      <c r="O433" s="99"/>
      <c r="P433" s="99"/>
      <c r="Q433" s="99"/>
      <c r="R433" s="99"/>
    </row>
    <row r="434" spans="1:18" ht="12.75" x14ac:dyDescent="0.2">
      <c r="A434" s="97"/>
      <c r="B434" s="98"/>
      <c r="C434" s="99"/>
      <c r="D434" s="82"/>
      <c r="E434" s="83"/>
      <c r="F434" s="93"/>
      <c r="G434" s="91"/>
      <c r="H434" s="94"/>
      <c r="I434" s="95"/>
      <c r="J434" s="96"/>
      <c r="K434" s="88"/>
      <c r="L434" s="99"/>
      <c r="M434" s="99"/>
      <c r="N434" s="99"/>
      <c r="O434" s="99"/>
      <c r="P434" s="99"/>
      <c r="Q434" s="99"/>
      <c r="R434" s="99"/>
    </row>
    <row r="435" spans="1:18" ht="12.75" x14ac:dyDescent="0.2">
      <c r="A435" s="97"/>
      <c r="B435" s="98"/>
      <c r="C435" s="99"/>
      <c r="D435" s="82"/>
      <c r="E435" s="83"/>
      <c r="F435" s="93"/>
      <c r="G435" s="91"/>
      <c r="H435" s="94"/>
      <c r="I435" s="95"/>
      <c r="J435" s="96"/>
      <c r="K435" s="88"/>
      <c r="L435" s="99"/>
      <c r="M435" s="99"/>
      <c r="N435" s="99"/>
      <c r="O435" s="99"/>
      <c r="P435" s="99"/>
      <c r="Q435" s="99"/>
      <c r="R435" s="99"/>
    </row>
    <row r="436" spans="1:18" ht="12.75" x14ac:dyDescent="0.2">
      <c r="A436" s="97"/>
      <c r="B436" s="98"/>
      <c r="C436" s="99"/>
      <c r="D436" s="82"/>
      <c r="E436" s="83"/>
      <c r="F436" s="93"/>
      <c r="G436" s="91"/>
      <c r="H436" s="94"/>
      <c r="I436" s="95"/>
      <c r="J436" s="96"/>
      <c r="K436" s="79"/>
      <c r="L436" s="99"/>
      <c r="M436" s="99"/>
      <c r="N436" s="99"/>
      <c r="O436" s="99"/>
      <c r="P436" s="99"/>
      <c r="Q436" s="99"/>
      <c r="R436" s="99"/>
    </row>
    <row r="437" spans="1:18" ht="12.75" x14ac:dyDescent="0.2">
      <c r="A437" s="97"/>
      <c r="B437" s="98"/>
      <c r="C437" s="99"/>
      <c r="D437" s="82"/>
      <c r="E437" s="83"/>
      <c r="F437" s="93"/>
      <c r="G437" s="91"/>
      <c r="H437" s="94"/>
      <c r="I437" s="95"/>
      <c r="J437" s="96"/>
      <c r="K437" s="79"/>
      <c r="L437" s="99"/>
      <c r="M437" s="99"/>
      <c r="N437" s="99"/>
      <c r="O437" s="99"/>
      <c r="P437" s="99"/>
      <c r="Q437" s="99"/>
      <c r="R437" s="99"/>
    </row>
    <row r="438" spans="1:18" ht="12.75" x14ac:dyDescent="0.2">
      <c r="A438" s="97"/>
      <c r="B438" s="98"/>
      <c r="C438" s="99"/>
      <c r="D438" s="82"/>
      <c r="E438" s="83"/>
      <c r="F438" s="93"/>
      <c r="G438" s="91"/>
      <c r="H438" s="94"/>
      <c r="I438" s="95"/>
      <c r="J438" s="96"/>
      <c r="K438" s="79"/>
      <c r="L438" s="99"/>
      <c r="M438" s="99"/>
      <c r="N438" s="99"/>
      <c r="O438" s="99"/>
      <c r="P438" s="99"/>
      <c r="Q438" s="99"/>
      <c r="R438" s="99"/>
    </row>
    <row r="439" spans="1:18" ht="12.75" x14ac:dyDescent="0.2">
      <c r="A439" s="97"/>
      <c r="B439" s="98"/>
      <c r="C439" s="99"/>
      <c r="D439" s="82"/>
      <c r="E439" s="83"/>
      <c r="F439" s="93"/>
      <c r="G439" s="91"/>
      <c r="H439" s="94"/>
      <c r="I439" s="95"/>
      <c r="J439" s="96"/>
      <c r="K439" s="79"/>
      <c r="L439" s="99"/>
      <c r="M439" s="99"/>
      <c r="N439" s="99"/>
      <c r="O439" s="99"/>
      <c r="P439" s="99"/>
      <c r="Q439" s="99"/>
      <c r="R439" s="99"/>
    </row>
    <row r="440" spans="1:18" ht="12.75" x14ac:dyDescent="0.2">
      <c r="A440" s="97"/>
      <c r="B440" s="98"/>
      <c r="C440" s="99"/>
      <c r="D440" s="82"/>
      <c r="E440" s="83"/>
      <c r="F440" s="93"/>
      <c r="G440" s="91"/>
      <c r="H440" s="94"/>
      <c r="I440" s="95"/>
      <c r="J440" s="96"/>
      <c r="K440" s="79"/>
      <c r="L440" s="99"/>
      <c r="M440" s="99"/>
      <c r="N440" s="99"/>
      <c r="O440" s="99"/>
      <c r="P440" s="99"/>
      <c r="Q440" s="99"/>
      <c r="R440" s="99"/>
    </row>
    <row r="441" spans="1:18" ht="12.75" x14ac:dyDescent="0.2">
      <c r="A441" s="97"/>
      <c r="B441" s="98"/>
      <c r="C441" s="99"/>
      <c r="D441" s="82"/>
      <c r="E441" s="83"/>
      <c r="F441" s="93"/>
      <c r="G441" s="91"/>
      <c r="H441" s="94"/>
      <c r="I441" s="95"/>
      <c r="J441" s="96"/>
      <c r="K441" s="79"/>
      <c r="L441" s="99"/>
      <c r="M441" s="99"/>
      <c r="N441" s="99"/>
      <c r="O441" s="99"/>
      <c r="P441" s="99"/>
      <c r="Q441" s="99"/>
      <c r="R441" s="99"/>
    </row>
    <row r="442" spans="1:18" ht="12.75" x14ac:dyDescent="0.2">
      <c r="A442" s="97"/>
      <c r="B442" s="98"/>
      <c r="C442" s="99"/>
      <c r="D442" s="82"/>
      <c r="E442" s="83"/>
      <c r="F442" s="93"/>
      <c r="G442" s="91"/>
      <c r="H442" s="94"/>
      <c r="I442" s="95"/>
      <c r="J442" s="96"/>
      <c r="K442" s="79"/>
      <c r="L442" s="99"/>
      <c r="M442" s="99"/>
      <c r="N442" s="99"/>
      <c r="O442" s="99"/>
      <c r="P442" s="99"/>
      <c r="Q442" s="99"/>
      <c r="R442" s="99"/>
    </row>
    <row r="443" spans="1:18" ht="12.75" x14ac:dyDescent="0.2">
      <c r="A443" s="97"/>
      <c r="B443" s="98"/>
      <c r="C443" s="99"/>
      <c r="D443" s="82"/>
      <c r="E443" s="83"/>
      <c r="F443" s="93"/>
      <c r="G443" s="91"/>
      <c r="H443" s="94"/>
      <c r="I443" s="95"/>
      <c r="J443" s="96"/>
      <c r="K443" s="79"/>
      <c r="L443" s="99"/>
      <c r="M443" s="99"/>
      <c r="N443" s="99"/>
      <c r="O443" s="99"/>
      <c r="P443" s="99"/>
      <c r="Q443" s="99"/>
      <c r="R443" s="99"/>
    </row>
    <row r="444" spans="1:18" ht="12.75" x14ac:dyDescent="0.2">
      <c r="A444" s="97"/>
      <c r="B444" s="98"/>
      <c r="C444" s="99"/>
      <c r="D444" s="82"/>
      <c r="E444" s="83"/>
      <c r="F444" s="93"/>
      <c r="G444" s="91"/>
      <c r="H444" s="94"/>
      <c r="I444" s="95"/>
      <c r="J444" s="96"/>
      <c r="K444" s="79"/>
      <c r="L444" s="99"/>
      <c r="M444" s="99"/>
      <c r="N444" s="99"/>
      <c r="O444" s="99"/>
      <c r="P444" s="99"/>
      <c r="Q444" s="99"/>
      <c r="R444" s="99"/>
    </row>
    <row r="445" spans="1:18" ht="12.75" x14ac:dyDescent="0.2">
      <c r="A445" s="97"/>
      <c r="B445" s="98"/>
      <c r="C445" s="99"/>
      <c r="D445" s="82"/>
      <c r="E445" s="83"/>
      <c r="F445" s="93"/>
      <c r="G445" s="91"/>
      <c r="H445" s="94"/>
      <c r="I445" s="95"/>
      <c r="J445" s="96"/>
      <c r="K445" s="79"/>
      <c r="L445" s="99"/>
      <c r="M445" s="99"/>
      <c r="N445" s="99"/>
      <c r="O445" s="99"/>
      <c r="P445" s="99"/>
      <c r="Q445" s="99"/>
      <c r="R445" s="99"/>
    </row>
    <row r="446" spans="1:18" ht="12.75" x14ac:dyDescent="0.2">
      <c r="A446" s="97"/>
      <c r="B446" s="98"/>
      <c r="C446" s="99"/>
      <c r="D446" s="82"/>
      <c r="E446" s="83"/>
      <c r="F446" s="93"/>
      <c r="G446" s="91"/>
      <c r="H446" s="94"/>
      <c r="I446" s="95"/>
      <c r="J446" s="96"/>
      <c r="K446" s="79"/>
      <c r="L446" s="99"/>
      <c r="M446" s="99"/>
      <c r="N446" s="99"/>
      <c r="O446" s="99"/>
      <c r="P446" s="99"/>
      <c r="Q446" s="99"/>
      <c r="R446" s="99"/>
    </row>
    <row r="447" spans="1:18" ht="12.75" x14ac:dyDescent="0.2">
      <c r="A447" s="97"/>
      <c r="B447" s="98"/>
      <c r="C447" s="99"/>
      <c r="D447" s="82"/>
      <c r="E447" s="83"/>
      <c r="F447" s="93"/>
      <c r="G447" s="91"/>
      <c r="H447" s="94"/>
      <c r="I447" s="95"/>
      <c r="J447" s="96"/>
      <c r="K447" s="79"/>
      <c r="L447" s="99"/>
      <c r="M447" s="99"/>
      <c r="N447" s="99"/>
      <c r="O447" s="99"/>
      <c r="P447" s="99"/>
      <c r="Q447" s="99"/>
      <c r="R447" s="99"/>
    </row>
    <row r="448" spans="1:18" ht="12.75" x14ac:dyDescent="0.2">
      <c r="A448" s="97"/>
      <c r="B448" s="98"/>
      <c r="C448" s="99"/>
      <c r="D448" s="82"/>
      <c r="E448" s="83"/>
      <c r="F448" s="93"/>
      <c r="G448" s="91"/>
      <c r="H448" s="94"/>
      <c r="I448" s="95"/>
      <c r="J448" s="96"/>
      <c r="K448" s="79"/>
      <c r="L448" s="99"/>
      <c r="M448" s="99"/>
      <c r="N448" s="99"/>
      <c r="O448" s="99"/>
      <c r="P448" s="99"/>
      <c r="Q448" s="99"/>
      <c r="R448" s="99"/>
    </row>
    <row r="449" spans="1:18" ht="12.75" x14ac:dyDescent="0.2">
      <c r="A449" s="97"/>
      <c r="B449" s="98"/>
      <c r="C449" s="99"/>
      <c r="D449" s="82"/>
      <c r="E449" s="83"/>
      <c r="F449" s="93"/>
      <c r="G449" s="91"/>
      <c r="H449" s="94"/>
      <c r="I449" s="95"/>
      <c r="J449" s="96"/>
      <c r="K449" s="79"/>
      <c r="L449" s="99"/>
      <c r="M449" s="99"/>
      <c r="N449" s="99"/>
      <c r="O449" s="99"/>
      <c r="P449" s="99"/>
      <c r="Q449" s="99"/>
      <c r="R449" s="99"/>
    </row>
    <row r="450" spans="1:18" ht="12.75" x14ac:dyDescent="0.2">
      <c r="A450" s="97"/>
      <c r="B450" s="98"/>
      <c r="C450" s="99"/>
      <c r="D450" s="82"/>
      <c r="E450" s="83"/>
      <c r="F450" s="93"/>
      <c r="G450" s="91"/>
      <c r="H450" s="94"/>
      <c r="I450" s="95"/>
      <c r="J450" s="96"/>
      <c r="K450" s="79"/>
      <c r="L450" s="99"/>
      <c r="M450" s="99"/>
      <c r="N450" s="99"/>
      <c r="O450" s="99"/>
      <c r="P450" s="99"/>
      <c r="Q450" s="99"/>
      <c r="R450" s="99"/>
    </row>
    <row r="451" spans="1:18" ht="12.75" x14ac:dyDescent="0.2">
      <c r="A451" s="97"/>
      <c r="B451" s="98"/>
      <c r="C451" s="99"/>
      <c r="D451" s="82"/>
      <c r="E451" s="83"/>
      <c r="F451" s="93"/>
      <c r="G451" s="91"/>
      <c r="H451" s="94"/>
      <c r="I451" s="95"/>
      <c r="J451" s="96"/>
      <c r="K451" s="79"/>
      <c r="L451" s="99"/>
      <c r="M451" s="99"/>
      <c r="N451" s="99"/>
      <c r="O451" s="99"/>
      <c r="P451" s="99"/>
      <c r="Q451" s="99"/>
      <c r="R451" s="99"/>
    </row>
    <row r="452" spans="1:18" ht="12.75" x14ac:dyDescent="0.2">
      <c r="A452" s="97"/>
      <c r="B452" s="98"/>
      <c r="C452" s="99"/>
      <c r="D452" s="82"/>
      <c r="E452" s="83"/>
      <c r="F452" s="93"/>
      <c r="G452" s="91"/>
      <c r="H452" s="94"/>
      <c r="I452" s="95"/>
      <c r="J452" s="96"/>
      <c r="K452" s="79"/>
      <c r="L452" s="99"/>
      <c r="M452" s="99"/>
      <c r="N452" s="99"/>
      <c r="O452" s="99"/>
      <c r="P452" s="99"/>
      <c r="Q452" s="99"/>
      <c r="R452" s="99"/>
    </row>
    <row r="453" spans="1:18" ht="12.75" x14ac:dyDescent="0.2">
      <c r="A453" s="97"/>
      <c r="B453" s="98"/>
      <c r="C453" s="99"/>
      <c r="D453" s="82"/>
      <c r="E453" s="83"/>
      <c r="F453" s="93"/>
      <c r="G453" s="91"/>
      <c r="H453" s="94"/>
      <c r="I453" s="95"/>
      <c r="J453" s="96"/>
      <c r="K453" s="79"/>
      <c r="L453" s="99"/>
      <c r="M453" s="99"/>
      <c r="N453" s="99"/>
      <c r="O453" s="99"/>
      <c r="P453" s="99"/>
      <c r="Q453" s="99"/>
      <c r="R453" s="99"/>
    </row>
    <row r="454" spans="1:18" ht="12.75" x14ac:dyDescent="0.2">
      <c r="A454" s="97"/>
      <c r="B454" s="98"/>
      <c r="C454" s="99"/>
      <c r="D454" s="82"/>
      <c r="E454" s="83"/>
      <c r="F454" s="93"/>
      <c r="G454" s="91"/>
      <c r="H454" s="94"/>
      <c r="I454" s="95"/>
      <c r="J454" s="96"/>
      <c r="K454" s="79"/>
      <c r="L454" s="99"/>
      <c r="M454" s="99"/>
      <c r="N454" s="99"/>
      <c r="O454" s="99"/>
      <c r="P454" s="99"/>
      <c r="Q454" s="99"/>
      <c r="R454" s="99"/>
    </row>
    <row r="455" spans="1:18" ht="12.75" x14ac:dyDescent="0.2">
      <c r="A455" s="97"/>
      <c r="B455" s="98"/>
      <c r="C455" s="99"/>
      <c r="D455" s="82"/>
      <c r="E455" s="83"/>
      <c r="F455" s="93"/>
      <c r="G455" s="91"/>
      <c r="H455" s="94"/>
      <c r="I455" s="95"/>
      <c r="J455" s="96"/>
      <c r="K455" s="79"/>
      <c r="L455" s="99"/>
      <c r="M455" s="99"/>
      <c r="N455" s="99"/>
      <c r="O455" s="99"/>
      <c r="P455" s="99"/>
      <c r="Q455" s="99"/>
      <c r="R455" s="99"/>
    </row>
    <row r="456" spans="1:18" ht="12.75" x14ac:dyDescent="0.2">
      <c r="A456" s="97"/>
      <c r="B456" s="98"/>
      <c r="C456" s="99"/>
      <c r="D456" s="82"/>
      <c r="E456" s="83"/>
      <c r="F456" s="93"/>
      <c r="G456" s="91"/>
      <c r="H456" s="94"/>
      <c r="I456" s="95"/>
      <c r="J456" s="96"/>
      <c r="K456" s="79"/>
      <c r="L456" s="99"/>
      <c r="M456" s="99"/>
      <c r="N456" s="99"/>
      <c r="O456" s="99"/>
      <c r="P456" s="99"/>
      <c r="Q456" s="99"/>
      <c r="R456" s="99"/>
    </row>
    <row r="457" spans="1:18" ht="12.75" x14ac:dyDescent="0.2">
      <c r="A457" s="97"/>
      <c r="B457" s="98"/>
      <c r="C457" s="99"/>
      <c r="D457" s="82"/>
      <c r="E457" s="83"/>
      <c r="F457" s="93"/>
      <c r="G457" s="91"/>
      <c r="H457" s="94"/>
      <c r="I457" s="95"/>
      <c r="J457" s="96"/>
      <c r="K457" s="79"/>
      <c r="L457" s="99"/>
      <c r="M457" s="99"/>
      <c r="N457" s="99"/>
      <c r="O457" s="99"/>
      <c r="P457" s="99"/>
      <c r="Q457" s="99"/>
      <c r="R457" s="99"/>
    </row>
    <row r="458" spans="1:18" ht="12.75" x14ac:dyDescent="0.2">
      <c r="A458" s="97"/>
      <c r="B458" s="98"/>
      <c r="C458" s="99"/>
      <c r="D458" s="82"/>
      <c r="E458" s="83"/>
      <c r="F458" s="93"/>
      <c r="G458" s="91"/>
      <c r="H458" s="94"/>
      <c r="I458" s="95"/>
      <c r="J458" s="96"/>
      <c r="K458" s="79"/>
      <c r="L458" s="99"/>
      <c r="M458" s="99"/>
      <c r="N458" s="99"/>
      <c r="O458" s="99"/>
      <c r="P458" s="99"/>
      <c r="Q458" s="99"/>
      <c r="R458" s="99"/>
    </row>
    <row r="459" spans="1:18" ht="12.75" x14ac:dyDescent="0.2">
      <c r="A459" s="97"/>
      <c r="B459" s="98"/>
      <c r="C459" s="99"/>
      <c r="D459" s="82"/>
      <c r="E459" s="83"/>
      <c r="F459" s="93"/>
      <c r="G459" s="91"/>
      <c r="H459" s="94"/>
      <c r="I459" s="95"/>
      <c r="J459" s="96"/>
      <c r="K459" s="79"/>
      <c r="L459" s="99"/>
      <c r="M459" s="99"/>
      <c r="N459" s="99"/>
      <c r="O459" s="99"/>
      <c r="P459" s="99"/>
      <c r="Q459" s="99"/>
      <c r="R459" s="99"/>
    </row>
    <row r="460" spans="1:18" ht="12.75" x14ac:dyDescent="0.2">
      <c r="A460" s="97"/>
      <c r="B460" s="98"/>
      <c r="C460" s="99"/>
      <c r="D460" s="82"/>
      <c r="E460" s="83"/>
      <c r="F460" s="93"/>
      <c r="G460" s="91"/>
      <c r="H460" s="94"/>
      <c r="I460" s="95"/>
      <c r="J460" s="96"/>
      <c r="K460" s="79"/>
      <c r="L460" s="99"/>
      <c r="M460" s="99"/>
      <c r="N460" s="99"/>
      <c r="O460" s="99"/>
      <c r="P460" s="99"/>
      <c r="Q460" s="99"/>
      <c r="R460" s="99"/>
    </row>
    <row r="461" spans="1:18" ht="12.75" x14ac:dyDescent="0.2">
      <c r="A461" s="97"/>
      <c r="B461" s="98"/>
      <c r="C461" s="99"/>
      <c r="D461" s="82"/>
      <c r="E461" s="83"/>
      <c r="F461" s="93"/>
      <c r="G461" s="91"/>
      <c r="H461" s="94"/>
      <c r="I461" s="95"/>
      <c r="J461" s="96"/>
      <c r="K461" s="79"/>
      <c r="L461" s="99"/>
      <c r="M461" s="99"/>
      <c r="N461" s="99"/>
      <c r="O461" s="99"/>
      <c r="P461" s="99"/>
      <c r="Q461" s="99"/>
      <c r="R461" s="99"/>
    </row>
    <row r="462" spans="1:18" ht="12.75" x14ac:dyDescent="0.2">
      <c r="A462" s="97"/>
      <c r="B462" s="98"/>
      <c r="C462" s="99"/>
      <c r="D462" s="82"/>
      <c r="E462" s="83"/>
      <c r="F462" s="93"/>
      <c r="G462" s="91"/>
      <c r="H462" s="94"/>
      <c r="I462" s="95"/>
      <c r="J462" s="96"/>
      <c r="K462" s="79"/>
      <c r="L462" s="99"/>
      <c r="M462" s="99"/>
      <c r="N462" s="99"/>
      <c r="O462" s="99"/>
      <c r="P462" s="99"/>
      <c r="Q462" s="99"/>
      <c r="R462" s="99"/>
    </row>
    <row r="463" spans="1:18" ht="12.75" x14ac:dyDescent="0.2">
      <c r="A463" s="97"/>
      <c r="B463" s="98"/>
      <c r="C463" s="99"/>
      <c r="D463" s="82"/>
      <c r="E463" s="83"/>
      <c r="F463" s="93"/>
      <c r="G463" s="91"/>
      <c r="H463" s="94"/>
      <c r="I463" s="95"/>
      <c r="J463" s="96"/>
      <c r="K463" s="79"/>
      <c r="L463" s="99"/>
      <c r="M463" s="99"/>
      <c r="N463" s="99"/>
      <c r="O463" s="99"/>
      <c r="P463" s="99"/>
      <c r="Q463" s="99"/>
      <c r="R463" s="99"/>
    </row>
    <row r="464" spans="1:18" ht="12.75" x14ac:dyDescent="0.2">
      <c r="A464" s="97"/>
      <c r="B464" s="98"/>
      <c r="C464" s="99"/>
      <c r="D464" s="82"/>
      <c r="E464" s="83"/>
      <c r="F464" s="93"/>
      <c r="G464" s="91"/>
      <c r="H464" s="94"/>
      <c r="I464" s="95"/>
      <c r="J464" s="96"/>
      <c r="K464" s="79"/>
      <c r="L464" s="99"/>
      <c r="M464" s="99"/>
      <c r="N464" s="99"/>
      <c r="O464" s="99"/>
      <c r="P464" s="99"/>
      <c r="Q464" s="99"/>
      <c r="R464" s="99"/>
    </row>
    <row r="465" spans="1:18" ht="12.75" x14ac:dyDescent="0.2">
      <c r="A465" s="97"/>
      <c r="B465" s="98"/>
      <c r="C465" s="99"/>
      <c r="D465" s="82"/>
      <c r="E465" s="83"/>
      <c r="F465" s="93"/>
      <c r="G465" s="91"/>
      <c r="H465" s="94"/>
      <c r="I465" s="95"/>
      <c r="J465" s="96"/>
      <c r="K465" s="79"/>
      <c r="L465" s="99"/>
      <c r="M465" s="99"/>
      <c r="N465" s="99"/>
      <c r="O465" s="99"/>
      <c r="P465" s="99"/>
      <c r="Q465" s="99"/>
      <c r="R465" s="99"/>
    </row>
    <row r="466" spans="1:18" ht="12.75" x14ac:dyDescent="0.2">
      <c r="A466" s="97"/>
      <c r="B466" s="98"/>
      <c r="C466" s="99"/>
      <c r="D466" s="82"/>
      <c r="E466" s="83"/>
      <c r="F466" s="93"/>
      <c r="G466" s="91"/>
      <c r="H466" s="94"/>
      <c r="I466" s="95"/>
      <c r="J466" s="96"/>
      <c r="K466" s="79"/>
      <c r="L466" s="99"/>
      <c r="M466" s="99"/>
      <c r="N466" s="99"/>
      <c r="O466" s="99"/>
      <c r="P466" s="99"/>
      <c r="Q466" s="99"/>
      <c r="R466" s="99"/>
    </row>
    <row r="467" spans="1:18" ht="12.75" x14ac:dyDescent="0.2">
      <c r="A467" s="97"/>
      <c r="B467" s="98"/>
      <c r="C467" s="99"/>
      <c r="D467" s="82"/>
      <c r="E467" s="83"/>
      <c r="F467" s="93"/>
      <c r="G467" s="91"/>
      <c r="H467" s="94"/>
      <c r="I467" s="95"/>
      <c r="J467" s="96"/>
      <c r="K467" s="79"/>
      <c r="L467" s="99"/>
      <c r="M467" s="99"/>
      <c r="N467" s="99"/>
      <c r="O467" s="99"/>
      <c r="P467" s="99"/>
      <c r="Q467" s="99"/>
      <c r="R467" s="99"/>
    </row>
    <row r="468" spans="1:18" ht="12.75" x14ac:dyDescent="0.2">
      <c r="A468" s="97"/>
      <c r="B468" s="98"/>
      <c r="C468" s="99"/>
      <c r="D468" s="82"/>
      <c r="E468" s="83"/>
      <c r="F468" s="93"/>
      <c r="G468" s="91"/>
      <c r="H468" s="94"/>
      <c r="I468" s="95"/>
      <c r="J468" s="96"/>
      <c r="K468" s="79"/>
      <c r="L468" s="99"/>
      <c r="M468" s="99"/>
      <c r="N468" s="99"/>
      <c r="O468" s="99"/>
      <c r="P468" s="99"/>
      <c r="Q468" s="99"/>
      <c r="R468" s="99"/>
    </row>
    <row r="469" spans="1:18" ht="12.75" x14ac:dyDescent="0.2">
      <c r="A469" s="97"/>
      <c r="B469" s="98"/>
      <c r="C469" s="99"/>
      <c r="D469" s="82"/>
      <c r="E469" s="83"/>
      <c r="F469" s="93"/>
      <c r="G469" s="91"/>
      <c r="H469" s="94"/>
      <c r="I469" s="95"/>
      <c r="J469" s="96"/>
      <c r="K469" s="79"/>
      <c r="L469" s="99"/>
      <c r="M469" s="99"/>
      <c r="N469" s="99"/>
      <c r="O469" s="99"/>
      <c r="P469" s="99"/>
      <c r="Q469" s="99"/>
      <c r="R469" s="99"/>
    </row>
    <row r="470" spans="1:18" ht="12.75" x14ac:dyDescent="0.2">
      <c r="A470" s="97"/>
      <c r="B470" s="98"/>
      <c r="C470" s="99"/>
      <c r="D470" s="82"/>
      <c r="E470" s="83"/>
      <c r="F470" s="93"/>
      <c r="G470" s="91"/>
      <c r="H470" s="94"/>
      <c r="I470" s="95"/>
      <c r="J470" s="96"/>
      <c r="K470" s="79"/>
      <c r="L470" s="99"/>
      <c r="M470" s="99"/>
      <c r="N470" s="99"/>
      <c r="O470" s="99"/>
      <c r="P470" s="99"/>
      <c r="Q470" s="99"/>
      <c r="R470" s="99"/>
    </row>
    <row r="471" spans="1:18" ht="12.75" x14ac:dyDescent="0.2">
      <c r="A471" s="97"/>
      <c r="B471" s="98"/>
      <c r="C471" s="99"/>
      <c r="D471" s="82"/>
      <c r="E471" s="83"/>
      <c r="F471" s="93"/>
      <c r="G471" s="91"/>
      <c r="H471" s="94"/>
      <c r="I471" s="95"/>
      <c r="J471" s="96"/>
      <c r="K471" s="79"/>
      <c r="L471" s="99"/>
      <c r="M471" s="99"/>
      <c r="N471" s="99"/>
      <c r="O471" s="99"/>
      <c r="P471" s="99"/>
      <c r="Q471" s="99"/>
      <c r="R471" s="99"/>
    </row>
    <row r="472" spans="1:18" ht="12.75" x14ac:dyDescent="0.2">
      <c r="A472" s="97"/>
      <c r="B472" s="98"/>
      <c r="C472" s="99"/>
      <c r="D472" s="82"/>
      <c r="E472" s="83"/>
      <c r="F472" s="93"/>
      <c r="G472" s="91"/>
      <c r="H472" s="94"/>
      <c r="I472" s="95"/>
      <c r="J472" s="96"/>
      <c r="K472" s="79"/>
      <c r="L472" s="99"/>
      <c r="M472" s="99"/>
      <c r="N472" s="99"/>
      <c r="O472" s="99"/>
      <c r="P472" s="99"/>
      <c r="Q472" s="99"/>
      <c r="R472" s="99"/>
    </row>
    <row r="473" spans="1:18" ht="12.75" x14ac:dyDescent="0.2">
      <c r="A473" s="97"/>
      <c r="B473" s="98"/>
      <c r="C473" s="99"/>
      <c r="D473" s="82"/>
      <c r="E473" s="83"/>
      <c r="F473" s="93"/>
      <c r="G473" s="91"/>
      <c r="H473" s="94"/>
      <c r="I473" s="95"/>
      <c r="J473" s="96"/>
      <c r="K473" s="79"/>
      <c r="L473" s="99"/>
      <c r="M473" s="99"/>
      <c r="N473" s="99"/>
      <c r="O473" s="99"/>
      <c r="P473" s="99"/>
      <c r="Q473" s="99"/>
      <c r="R473" s="99"/>
    </row>
    <row r="474" spans="1:18" ht="12.75" x14ac:dyDescent="0.2">
      <c r="A474" s="97"/>
      <c r="B474" s="98"/>
      <c r="C474" s="99"/>
      <c r="D474" s="82"/>
      <c r="E474" s="83"/>
      <c r="F474" s="93"/>
      <c r="G474" s="91"/>
      <c r="H474" s="94"/>
      <c r="I474" s="95"/>
      <c r="J474" s="96"/>
      <c r="K474" s="79"/>
      <c r="L474" s="99"/>
      <c r="M474" s="99"/>
      <c r="N474" s="99"/>
      <c r="O474" s="99"/>
      <c r="P474" s="99"/>
      <c r="Q474" s="99"/>
      <c r="R474" s="99"/>
    </row>
    <row r="475" spans="1:18" ht="12.75" x14ac:dyDescent="0.2">
      <c r="A475" s="97"/>
      <c r="B475" s="98"/>
      <c r="C475" s="99"/>
      <c r="D475" s="82"/>
      <c r="E475" s="83"/>
      <c r="F475" s="93"/>
      <c r="G475" s="91"/>
      <c r="H475" s="94"/>
      <c r="I475" s="95"/>
      <c r="J475" s="96"/>
      <c r="K475" s="79"/>
      <c r="L475" s="99"/>
      <c r="M475" s="99"/>
      <c r="N475" s="99"/>
      <c r="O475" s="99"/>
      <c r="P475" s="99"/>
      <c r="Q475" s="99"/>
      <c r="R475" s="99"/>
    </row>
    <row r="476" spans="1:18" ht="12.75" x14ac:dyDescent="0.2">
      <c r="A476" s="97"/>
      <c r="B476" s="98"/>
      <c r="C476" s="99"/>
      <c r="D476" s="82"/>
      <c r="E476" s="83"/>
      <c r="F476" s="93"/>
      <c r="G476" s="91"/>
      <c r="H476" s="94"/>
      <c r="I476" s="95"/>
      <c r="J476" s="96"/>
      <c r="K476" s="79"/>
      <c r="L476" s="99"/>
      <c r="M476" s="99"/>
      <c r="N476" s="99"/>
      <c r="O476" s="99"/>
      <c r="P476" s="99"/>
      <c r="Q476" s="99"/>
      <c r="R476" s="99"/>
    </row>
    <row r="477" spans="1:18" ht="12.75" x14ac:dyDescent="0.2">
      <c r="A477" s="97"/>
      <c r="B477" s="98"/>
      <c r="C477" s="99"/>
      <c r="D477" s="82"/>
      <c r="E477" s="83"/>
      <c r="F477" s="93"/>
      <c r="G477" s="91"/>
      <c r="H477" s="94"/>
      <c r="I477" s="95"/>
      <c r="J477" s="96"/>
      <c r="K477" s="79"/>
      <c r="L477" s="99"/>
      <c r="M477" s="99"/>
      <c r="N477" s="99"/>
      <c r="O477" s="99"/>
      <c r="P477" s="99"/>
      <c r="Q477" s="99"/>
      <c r="R477" s="99"/>
    </row>
    <row r="478" spans="1:18" ht="12.75" x14ac:dyDescent="0.2">
      <c r="A478" s="97"/>
      <c r="B478" s="98"/>
      <c r="C478" s="99"/>
      <c r="D478" s="82"/>
      <c r="E478" s="83"/>
      <c r="F478" s="93"/>
      <c r="G478" s="91"/>
      <c r="H478" s="94"/>
      <c r="I478" s="95"/>
      <c r="J478" s="96"/>
      <c r="K478" s="79"/>
      <c r="L478" s="99"/>
      <c r="M478" s="99"/>
      <c r="N478" s="99"/>
      <c r="O478" s="99"/>
      <c r="P478" s="99"/>
      <c r="Q478" s="99"/>
      <c r="R478" s="99"/>
    </row>
    <row r="479" spans="1:18" ht="12.75" x14ac:dyDescent="0.2">
      <c r="A479" s="97"/>
      <c r="B479" s="98"/>
      <c r="C479" s="99"/>
      <c r="D479" s="82"/>
      <c r="E479" s="83"/>
      <c r="F479" s="93"/>
      <c r="G479" s="91"/>
      <c r="H479" s="94"/>
      <c r="I479" s="95"/>
      <c r="J479" s="96"/>
      <c r="K479" s="79"/>
      <c r="L479" s="99"/>
      <c r="M479" s="99"/>
      <c r="N479" s="99"/>
      <c r="O479" s="99"/>
      <c r="P479" s="99"/>
      <c r="Q479" s="99"/>
      <c r="R479" s="99"/>
    </row>
    <row r="480" spans="1:18" ht="12.75" x14ac:dyDescent="0.2">
      <c r="A480" s="97"/>
      <c r="B480" s="98"/>
      <c r="C480" s="99"/>
      <c r="D480" s="82"/>
      <c r="E480" s="83"/>
      <c r="F480" s="93"/>
      <c r="G480" s="91"/>
      <c r="H480" s="94"/>
      <c r="I480" s="95"/>
      <c r="J480" s="96"/>
      <c r="K480" s="79"/>
      <c r="L480" s="99"/>
      <c r="M480" s="99"/>
      <c r="N480" s="99"/>
      <c r="O480" s="99"/>
      <c r="P480" s="99"/>
      <c r="Q480" s="99"/>
      <c r="R480" s="99"/>
    </row>
    <row r="481" spans="1:18" ht="12.75" x14ac:dyDescent="0.2">
      <c r="A481" s="97"/>
      <c r="B481" s="98"/>
      <c r="C481" s="99"/>
      <c r="D481" s="82"/>
      <c r="E481" s="83"/>
      <c r="F481" s="93"/>
      <c r="G481" s="91"/>
      <c r="H481" s="94"/>
      <c r="I481" s="95"/>
      <c r="J481" s="96"/>
      <c r="K481" s="79"/>
      <c r="L481" s="99"/>
      <c r="M481" s="99"/>
      <c r="N481" s="99"/>
      <c r="O481" s="99"/>
      <c r="P481" s="99"/>
      <c r="Q481" s="99"/>
      <c r="R481" s="99"/>
    </row>
    <row r="482" spans="1:18" ht="12.75" x14ac:dyDescent="0.2">
      <c r="A482" s="97"/>
      <c r="B482" s="98"/>
      <c r="C482" s="99"/>
      <c r="D482" s="82"/>
      <c r="E482" s="83"/>
      <c r="F482" s="93"/>
      <c r="G482" s="91"/>
      <c r="H482" s="94"/>
      <c r="I482" s="95"/>
      <c r="J482" s="96"/>
      <c r="K482" s="79"/>
      <c r="L482" s="99"/>
      <c r="M482" s="99"/>
      <c r="N482" s="99"/>
      <c r="O482" s="99"/>
      <c r="P482" s="99"/>
      <c r="Q482" s="99"/>
      <c r="R482" s="99"/>
    </row>
    <row r="483" spans="1:18" ht="12.75" x14ac:dyDescent="0.2">
      <c r="A483" s="97"/>
      <c r="B483" s="98"/>
      <c r="C483" s="99"/>
      <c r="D483" s="82"/>
      <c r="E483" s="83"/>
      <c r="F483" s="93"/>
      <c r="G483" s="91"/>
      <c r="H483" s="94"/>
      <c r="I483" s="95"/>
      <c r="J483" s="96"/>
      <c r="K483" s="79"/>
      <c r="L483" s="99"/>
      <c r="M483" s="99"/>
      <c r="N483" s="99"/>
      <c r="O483" s="99"/>
      <c r="P483" s="99"/>
      <c r="Q483" s="99"/>
      <c r="R483" s="99"/>
    </row>
    <row r="484" spans="1:18" ht="12.75" x14ac:dyDescent="0.2">
      <c r="A484" s="97"/>
      <c r="B484" s="98"/>
      <c r="C484" s="99"/>
      <c r="D484" s="82"/>
      <c r="E484" s="83"/>
      <c r="F484" s="93"/>
      <c r="G484" s="91"/>
      <c r="H484" s="94"/>
      <c r="I484" s="95"/>
      <c r="J484" s="96"/>
      <c r="K484" s="79"/>
      <c r="L484" s="99"/>
      <c r="M484" s="99"/>
      <c r="N484" s="99"/>
      <c r="O484" s="99"/>
      <c r="P484" s="99"/>
      <c r="Q484" s="99"/>
      <c r="R484" s="99"/>
    </row>
    <row r="485" spans="1:18" ht="12.75" x14ac:dyDescent="0.2">
      <c r="A485" s="97"/>
      <c r="B485" s="98"/>
      <c r="C485" s="99"/>
      <c r="D485" s="82"/>
      <c r="E485" s="83"/>
      <c r="F485" s="93"/>
      <c r="G485" s="91"/>
      <c r="H485" s="94"/>
      <c r="I485" s="95"/>
      <c r="J485" s="96"/>
      <c r="K485" s="79"/>
      <c r="L485" s="99"/>
      <c r="M485" s="99"/>
      <c r="N485" s="99"/>
      <c r="O485" s="99"/>
      <c r="P485" s="99"/>
      <c r="Q485" s="99"/>
      <c r="R485" s="99"/>
    </row>
    <row r="486" spans="1:18" ht="12.75" x14ac:dyDescent="0.2">
      <c r="A486" s="97"/>
      <c r="B486" s="98"/>
      <c r="C486" s="99"/>
      <c r="D486" s="82"/>
      <c r="E486" s="83"/>
      <c r="F486" s="93"/>
      <c r="G486" s="91"/>
      <c r="H486" s="94"/>
      <c r="I486" s="95"/>
      <c r="J486" s="96"/>
      <c r="K486" s="79"/>
      <c r="L486" s="99"/>
      <c r="M486" s="99"/>
      <c r="N486" s="99"/>
      <c r="O486" s="99"/>
      <c r="P486" s="99"/>
      <c r="Q486" s="99"/>
      <c r="R486" s="99"/>
    </row>
    <row r="487" spans="1:18" ht="12.75" x14ac:dyDescent="0.2">
      <c r="A487" s="97"/>
      <c r="B487" s="98"/>
      <c r="C487" s="99"/>
      <c r="D487" s="82"/>
      <c r="E487" s="83"/>
      <c r="F487" s="93"/>
      <c r="G487" s="91"/>
      <c r="H487" s="94"/>
      <c r="I487" s="95"/>
      <c r="J487" s="96"/>
      <c r="K487" s="79"/>
      <c r="L487" s="99"/>
      <c r="M487" s="99"/>
      <c r="N487" s="99"/>
      <c r="O487" s="99"/>
      <c r="P487" s="99"/>
      <c r="Q487" s="99"/>
      <c r="R487" s="99"/>
    </row>
    <row r="488" spans="1:18" ht="12.75" x14ac:dyDescent="0.2">
      <c r="A488" s="97"/>
      <c r="B488" s="98"/>
      <c r="C488" s="99"/>
      <c r="D488" s="82"/>
      <c r="E488" s="83"/>
      <c r="F488" s="93"/>
      <c r="G488" s="91"/>
      <c r="H488" s="94"/>
      <c r="I488" s="95"/>
      <c r="J488" s="96"/>
      <c r="K488" s="79"/>
      <c r="L488" s="99"/>
      <c r="M488" s="99"/>
      <c r="N488" s="99"/>
      <c r="O488" s="99"/>
      <c r="P488" s="99"/>
      <c r="Q488" s="99"/>
      <c r="R488" s="99"/>
    </row>
    <row r="489" spans="1:18" ht="12.75" x14ac:dyDescent="0.2">
      <c r="A489" s="97"/>
      <c r="B489" s="98"/>
      <c r="C489" s="99"/>
      <c r="D489" s="82"/>
      <c r="E489" s="83"/>
      <c r="F489" s="93"/>
      <c r="G489" s="91"/>
      <c r="H489" s="94"/>
      <c r="I489" s="95"/>
      <c r="J489" s="96"/>
      <c r="K489" s="79"/>
      <c r="L489" s="99"/>
      <c r="M489" s="99"/>
      <c r="N489" s="99"/>
      <c r="O489" s="99"/>
      <c r="P489" s="99"/>
      <c r="Q489" s="99"/>
      <c r="R489" s="99"/>
    </row>
    <row r="490" spans="1:18" ht="12.75" x14ac:dyDescent="0.2">
      <c r="A490" s="97"/>
      <c r="B490" s="98"/>
      <c r="C490" s="99"/>
      <c r="D490" s="82"/>
      <c r="E490" s="83"/>
      <c r="F490" s="93"/>
      <c r="G490" s="91"/>
      <c r="H490" s="94"/>
      <c r="I490" s="95"/>
      <c r="J490" s="96"/>
      <c r="K490" s="79"/>
      <c r="L490" s="99"/>
      <c r="M490" s="99"/>
      <c r="N490" s="99"/>
      <c r="O490" s="99"/>
      <c r="P490" s="99"/>
      <c r="Q490" s="99"/>
      <c r="R490" s="99"/>
    </row>
    <row r="491" spans="1:18" ht="12.75" x14ac:dyDescent="0.2">
      <c r="A491" s="97"/>
      <c r="B491" s="98"/>
      <c r="C491" s="99"/>
      <c r="D491" s="82"/>
      <c r="E491" s="83"/>
      <c r="F491" s="93"/>
      <c r="G491" s="91"/>
      <c r="H491" s="94"/>
      <c r="I491" s="95"/>
      <c r="J491" s="96"/>
      <c r="K491" s="79"/>
      <c r="L491" s="99"/>
      <c r="M491" s="99"/>
      <c r="N491" s="99"/>
      <c r="O491" s="99"/>
      <c r="P491" s="99"/>
      <c r="Q491" s="99"/>
      <c r="R491" s="99"/>
    </row>
    <row r="492" spans="1:18" ht="12.75" x14ac:dyDescent="0.2">
      <c r="A492" s="97"/>
      <c r="B492" s="98"/>
      <c r="C492" s="99"/>
      <c r="D492" s="82"/>
      <c r="E492" s="83"/>
      <c r="F492" s="93"/>
      <c r="G492" s="91"/>
      <c r="H492" s="94"/>
      <c r="I492" s="95"/>
      <c r="J492" s="96"/>
      <c r="K492" s="79"/>
      <c r="L492" s="99"/>
      <c r="M492" s="99"/>
      <c r="N492" s="99"/>
      <c r="O492" s="99"/>
      <c r="P492" s="99"/>
      <c r="Q492" s="99"/>
      <c r="R492" s="99"/>
    </row>
    <row r="493" spans="1:18" ht="12.75" x14ac:dyDescent="0.2">
      <c r="A493" s="97"/>
      <c r="B493" s="98"/>
      <c r="C493" s="99"/>
      <c r="D493" s="82"/>
      <c r="E493" s="83"/>
      <c r="F493" s="93"/>
      <c r="G493" s="91"/>
      <c r="H493" s="94"/>
      <c r="I493" s="95"/>
      <c r="J493" s="96"/>
      <c r="K493" s="79"/>
      <c r="L493" s="99"/>
      <c r="M493" s="99"/>
      <c r="N493" s="99"/>
      <c r="O493" s="99"/>
      <c r="P493" s="99"/>
      <c r="Q493" s="99"/>
      <c r="R493" s="99"/>
    </row>
    <row r="494" spans="1:18" ht="12.75" x14ac:dyDescent="0.2">
      <c r="A494" s="97"/>
      <c r="B494" s="98"/>
      <c r="C494" s="99"/>
      <c r="D494" s="82"/>
      <c r="E494" s="83"/>
      <c r="F494" s="93"/>
      <c r="G494" s="91"/>
      <c r="H494" s="94"/>
      <c r="I494" s="95"/>
      <c r="J494" s="96"/>
      <c r="K494" s="79"/>
      <c r="L494" s="99"/>
      <c r="M494" s="99"/>
      <c r="N494" s="99"/>
      <c r="O494" s="99"/>
      <c r="P494" s="99"/>
      <c r="Q494" s="99"/>
      <c r="R494" s="99"/>
    </row>
    <row r="495" spans="1:18" ht="12.75" x14ac:dyDescent="0.2">
      <c r="A495" s="97"/>
      <c r="B495" s="98"/>
      <c r="C495" s="99"/>
      <c r="D495" s="82"/>
      <c r="E495" s="83"/>
      <c r="F495" s="93"/>
      <c r="G495" s="91"/>
      <c r="H495" s="94"/>
      <c r="I495" s="95"/>
      <c r="J495" s="96"/>
      <c r="K495" s="79"/>
      <c r="L495" s="99"/>
      <c r="M495" s="99"/>
      <c r="N495" s="99"/>
      <c r="O495" s="99"/>
      <c r="P495" s="99"/>
      <c r="Q495" s="99"/>
      <c r="R495" s="99"/>
    </row>
    <row r="496" spans="1:18" ht="12.75" x14ac:dyDescent="0.2">
      <c r="A496" s="97"/>
      <c r="B496" s="98"/>
      <c r="C496" s="99"/>
      <c r="D496" s="82"/>
      <c r="E496" s="83"/>
      <c r="F496" s="93"/>
      <c r="G496" s="91"/>
      <c r="H496" s="94"/>
      <c r="I496" s="95"/>
      <c r="J496" s="96"/>
      <c r="K496" s="79"/>
      <c r="L496" s="99"/>
      <c r="M496" s="99"/>
      <c r="N496" s="99"/>
      <c r="O496" s="99"/>
      <c r="P496" s="99"/>
      <c r="Q496" s="99"/>
      <c r="R496" s="99"/>
    </row>
    <row r="497" spans="1:18" ht="12.75" x14ac:dyDescent="0.2">
      <c r="A497" s="97"/>
      <c r="B497" s="98"/>
      <c r="C497" s="99"/>
      <c r="D497" s="82"/>
      <c r="E497" s="83"/>
      <c r="F497" s="93"/>
      <c r="G497" s="91"/>
      <c r="H497" s="94"/>
      <c r="I497" s="95"/>
      <c r="J497" s="96"/>
      <c r="K497" s="79"/>
      <c r="L497" s="99"/>
      <c r="M497" s="99"/>
      <c r="N497" s="99"/>
      <c r="O497" s="99"/>
      <c r="P497" s="99"/>
      <c r="Q497" s="99"/>
      <c r="R497" s="99"/>
    </row>
    <row r="498" spans="1:18" ht="12.75" x14ac:dyDescent="0.2">
      <c r="A498" s="97"/>
      <c r="B498" s="98"/>
      <c r="C498" s="99"/>
      <c r="D498" s="82"/>
      <c r="E498" s="83"/>
      <c r="F498" s="93"/>
      <c r="G498" s="91"/>
      <c r="H498" s="94"/>
      <c r="I498" s="95"/>
      <c r="J498" s="96"/>
      <c r="K498" s="79"/>
      <c r="L498" s="99"/>
      <c r="M498" s="99"/>
      <c r="N498" s="99"/>
      <c r="O498" s="99"/>
      <c r="P498" s="99"/>
      <c r="Q498" s="99"/>
      <c r="R498" s="99"/>
    </row>
    <row r="499" spans="1:18" ht="12.75" x14ac:dyDescent="0.2">
      <c r="A499" s="97"/>
      <c r="B499" s="98"/>
      <c r="C499" s="99"/>
      <c r="D499" s="82"/>
      <c r="E499" s="83"/>
      <c r="F499" s="93"/>
      <c r="G499" s="91"/>
      <c r="H499" s="94"/>
      <c r="I499" s="95"/>
      <c r="J499" s="96"/>
      <c r="K499" s="79"/>
      <c r="L499" s="99"/>
      <c r="M499" s="99"/>
      <c r="N499" s="99"/>
      <c r="O499" s="99"/>
      <c r="P499" s="99"/>
      <c r="Q499" s="99"/>
      <c r="R499" s="99"/>
    </row>
    <row r="500" spans="1:18" ht="12.75" x14ac:dyDescent="0.2">
      <c r="A500" s="97"/>
      <c r="B500" s="98"/>
      <c r="C500" s="99"/>
      <c r="D500" s="82"/>
      <c r="E500" s="83"/>
      <c r="F500" s="93"/>
      <c r="G500" s="91"/>
      <c r="H500" s="94"/>
      <c r="I500" s="95"/>
      <c r="J500" s="96"/>
      <c r="K500" s="79"/>
      <c r="L500" s="99"/>
      <c r="M500" s="99"/>
      <c r="N500" s="99"/>
      <c r="O500" s="99"/>
      <c r="P500" s="99"/>
      <c r="Q500" s="99"/>
      <c r="R500" s="99"/>
    </row>
    <row r="501" spans="1:18" ht="12.75" x14ac:dyDescent="0.2">
      <c r="A501" s="97"/>
      <c r="B501" s="98"/>
      <c r="C501" s="99"/>
      <c r="D501" s="82"/>
      <c r="E501" s="83"/>
      <c r="F501" s="93"/>
      <c r="G501" s="91"/>
      <c r="H501" s="94"/>
      <c r="I501" s="95"/>
      <c r="J501" s="96"/>
      <c r="K501" s="79"/>
      <c r="L501" s="99"/>
      <c r="M501" s="99"/>
      <c r="N501" s="99"/>
      <c r="O501" s="99"/>
      <c r="P501" s="99"/>
      <c r="Q501" s="99"/>
      <c r="R501" s="99"/>
    </row>
    <row r="502" spans="1:18" ht="12.75" x14ac:dyDescent="0.2">
      <c r="A502" s="97"/>
      <c r="B502" s="98"/>
      <c r="C502" s="99"/>
      <c r="D502" s="82"/>
      <c r="E502" s="83"/>
      <c r="F502" s="93"/>
      <c r="G502" s="91"/>
      <c r="H502" s="94"/>
      <c r="I502" s="95"/>
      <c r="J502" s="96"/>
      <c r="K502" s="79"/>
      <c r="L502" s="99"/>
      <c r="M502" s="99"/>
      <c r="N502" s="99"/>
      <c r="O502" s="99"/>
      <c r="P502" s="99"/>
      <c r="Q502" s="99"/>
      <c r="R502" s="99"/>
    </row>
    <row r="503" spans="1:18" ht="12.75" x14ac:dyDescent="0.2">
      <c r="A503" s="97"/>
      <c r="B503" s="98"/>
      <c r="C503" s="99"/>
      <c r="D503" s="82"/>
      <c r="E503" s="83"/>
      <c r="F503" s="93"/>
      <c r="G503" s="91"/>
      <c r="H503" s="94"/>
      <c r="I503" s="95"/>
      <c r="J503" s="96"/>
      <c r="K503" s="79"/>
      <c r="L503" s="99"/>
      <c r="M503" s="99"/>
      <c r="N503" s="99"/>
      <c r="O503" s="99"/>
      <c r="P503" s="99"/>
      <c r="Q503" s="99"/>
      <c r="R503" s="99"/>
    </row>
    <row r="504" spans="1:18" ht="12.75" x14ac:dyDescent="0.2">
      <c r="A504" s="97"/>
      <c r="B504" s="98"/>
      <c r="C504" s="99"/>
      <c r="D504" s="82"/>
      <c r="E504" s="83"/>
      <c r="F504" s="93"/>
      <c r="G504" s="91"/>
      <c r="H504" s="94"/>
      <c r="I504" s="95"/>
      <c r="J504" s="96"/>
      <c r="K504" s="79"/>
      <c r="L504" s="99"/>
      <c r="M504" s="99"/>
      <c r="N504" s="99"/>
      <c r="O504" s="99"/>
      <c r="P504" s="99"/>
      <c r="Q504" s="99"/>
      <c r="R504" s="99"/>
    </row>
    <row r="505" spans="1:18" ht="12.75" x14ac:dyDescent="0.2">
      <c r="A505" s="97"/>
      <c r="B505" s="98"/>
      <c r="C505" s="99"/>
      <c r="D505" s="82"/>
      <c r="E505" s="83"/>
      <c r="F505" s="93"/>
      <c r="G505" s="91"/>
      <c r="H505" s="94"/>
      <c r="I505" s="95"/>
      <c r="J505" s="96"/>
      <c r="K505" s="79"/>
      <c r="L505" s="99"/>
      <c r="M505" s="99"/>
      <c r="N505" s="99"/>
      <c r="O505" s="99"/>
      <c r="P505" s="99"/>
      <c r="Q505" s="99"/>
      <c r="R505" s="99"/>
    </row>
    <row r="506" spans="1:18" ht="12.75" x14ac:dyDescent="0.2">
      <c r="A506" s="97"/>
      <c r="B506" s="98"/>
      <c r="C506" s="99"/>
      <c r="D506" s="82"/>
      <c r="E506" s="83"/>
      <c r="F506" s="93"/>
      <c r="G506" s="91"/>
      <c r="H506" s="94"/>
      <c r="I506" s="95"/>
      <c r="J506" s="96"/>
      <c r="K506" s="79"/>
      <c r="L506" s="99"/>
      <c r="M506" s="99"/>
      <c r="N506" s="99"/>
      <c r="O506" s="99"/>
      <c r="P506" s="99"/>
      <c r="Q506" s="99"/>
      <c r="R506" s="99"/>
    </row>
    <row r="507" spans="1:18" ht="12.75" x14ac:dyDescent="0.2">
      <c r="A507" s="97"/>
      <c r="B507" s="98"/>
      <c r="C507" s="99"/>
      <c r="D507" s="82"/>
      <c r="E507" s="83"/>
      <c r="F507" s="93"/>
      <c r="G507" s="91"/>
      <c r="H507" s="94"/>
      <c r="I507" s="95"/>
      <c r="J507" s="96"/>
      <c r="K507" s="79"/>
      <c r="L507" s="99"/>
      <c r="M507" s="99"/>
      <c r="N507" s="99"/>
      <c r="O507" s="99"/>
      <c r="P507" s="99"/>
      <c r="Q507" s="99"/>
      <c r="R507" s="99"/>
    </row>
    <row r="508" spans="1:18" ht="12.75" x14ac:dyDescent="0.2">
      <c r="A508" s="97"/>
      <c r="B508" s="98"/>
      <c r="C508" s="99"/>
      <c r="D508" s="82"/>
      <c r="E508" s="83"/>
      <c r="F508" s="93"/>
      <c r="G508" s="91"/>
      <c r="H508" s="94"/>
      <c r="I508" s="95"/>
      <c r="J508" s="96"/>
      <c r="K508" s="79"/>
      <c r="L508" s="99"/>
      <c r="M508" s="99"/>
      <c r="N508" s="99"/>
      <c r="O508" s="99"/>
      <c r="P508" s="99"/>
      <c r="Q508" s="99"/>
      <c r="R508" s="99"/>
    </row>
    <row r="509" spans="1:18" ht="12.75" x14ac:dyDescent="0.2">
      <c r="A509" s="97"/>
      <c r="B509" s="98"/>
      <c r="C509" s="99"/>
      <c r="D509" s="82"/>
      <c r="E509" s="83"/>
      <c r="F509" s="93"/>
      <c r="G509" s="91"/>
      <c r="H509" s="94"/>
      <c r="I509" s="95"/>
      <c r="J509" s="96"/>
      <c r="K509" s="79"/>
      <c r="L509" s="99"/>
      <c r="M509" s="99"/>
      <c r="N509" s="99"/>
      <c r="O509" s="99"/>
      <c r="P509" s="99"/>
      <c r="Q509" s="99"/>
      <c r="R509" s="99"/>
    </row>
    <row r="510" spans="1:18" ht="12.75" x14ac:dyDescent="0.2">
      <c r="A510" s="97"/>
      <c r="B510" s="98"/>
      <c r="C510" s="99"/>
      <c r="D510" s="82"/>
      <c r="E510" s="83"/>
      <c r="F510" s="93"/>
      <c r="G510" s="91"/>
      <c r="H510" s="94"/>
      <c r="I510" s="95"/>
      <c r="J510" s="96"/>
      <c r="K510" s="79"/>
      <c r="L510" s="99"/>
      <c r="M510" s="99"/>
      <c r="N510" s="99"/>
      <c r="O510" s="99"/>
      <c r="P510" s="99"/>
      <c r="Q510" s="99"/>
      <c r="R510" s="99"/>
    </row>
    <row r="511" spans="1:18" ht="12.75" x14ac:dyDescent="0.2">
      <c r="A511" s="97"/>
      <c r="B511" s="98"/>
      <c r="C511" s="99"/>
      <c r="D511" s="82"/>
      <c r="E511" s="83"/>
      <c r="F511" s="93"/>
      <c r="G511" s="91"/>
      <c r="H511" s="94"/>
      <c r="I511" s="95"/>
      <c r="J511" s="96"/>
      <c r="K511" s="79"/>
      <c r="L511" s="99"/>
      <c r="M511" s="99"/>
      <c r="N511" s="99"/>
      <c r="O511" s="99"/>
      <c r="P511" s="99"/>
      <c r="Q511" s="99"/>
      <c r="R511" s="99"/>
    </row>
    <row r="512" spans="1:18" ht="12.75" x14ac:dyDescent="0.2">
      <c r="A512" s="97"/>
      <c r="B512" s="98"/>
      <c r="C512" s="99"/>
      <c r="D512" s="82"/>
      <c r="E512" s="83"/>
      <c r="F512" s="93"/>
      <c r="G512" s="91"/>
      <c r="H512" s="94"/>
      <c r="I512" s="95"/>
      <c r="J512" s="96"/>
      <c r="K512" s="79"/>
      <c r="L512" s="99"/>
      <c r="M512" s="99"/>
      <c r="N512" s="99"/>
      <c r="O512" s="99"/>
      <c r="P512" s="99"/>
      <c r="Q512" s="99"/>
      <c r="R512" s="99"/>
    </row>
    <row r="513" spans="1:18" ht="12.75" x14ac:dyDescent="0.2">
      <c r="A513" s="97"/>
      <c r="B513" s="98"/>
      <c r="C513" s="99"/>
      <c r="D513" s="82"/>
      <c r="E513" s="83"/>
      <c r="F513" s="93"/>
      <c r="G513" s="91"/>
      <c r="H513" s="94"/>
      <c r="I513" s="95"/>
      <c r="J513" s="96"/>
      <c r="K513" s="79"/>
      <c r="L513" s="99"/>
      <c r="M513" s="99"/>
      <c r="N513" s="99"/>
      <c r="O513" s="99"/>
      <c r="P513" s="99"/>
      <c r="Q513" s="99"/>
      <c r="R513" s="99"/>
    </row>
    <row r="514" spans="1:18" ht="12.75" x14ac:dyDescent="0.2">
      <c r="A514" s="97"/>
      <c r="B514" s="98"/>
      <c r="C514" s="99"/>
      <c r="D514" s="82"/>
      <c r="E514" s="83"/>
      <c r="F514" s="93"/>
      <c r="G514" s="91"/>
      <c r="H514" s="94"/>
      <c r="I514" s="95"/>
      <c r="J514" s="96"/>
      <c r="K514" s="79"/>
      <c r="L514" s="99"/>
      <c r="M514" s="99"/>
      <c r="N514" s="99"/>
      <c r="O514" s="99"/>
      <c r="P514" s="99"/>
      <c r="Q514" s="99"/>
      <c r="R514" s="99"/>
    </row>
    <row r="515" spans="1:18" ht="12.75" x14ac:dyDescent="0.2">
      <c r="A515" s="97"/>
      <c r="B515" s="98"/>
      <c r="C515" s="99"/>
      <c r="D515" s="82"/>
      <c r="E515" s="83"/>
      <c r="F515" s="93"/>
      <c r="G515" s="91"/>
      <c r="H515" s="94"/>
      <c r="I515" s="95"/>
      <c r="J515" s="96"/>
      <c r="K515" s="79"/>
      <c r="L515" s="99"/>
      <c r="M515" s="99"/>
      <c r="N515" s="99"/>
      <c r="O515" s="99"/>
      <c r="P515" s="99"/>
      <c r="Q515" s="99"/>
      <c r="R515" s="99"/>
    </row>
    <row r="516" spans="1:18" ht="12.75" x14ac:dyDescent="0.2">
      <c r="A516" s="97"/>
      <c r="B516" s="98"/>
      <c r="C516" s="99"/>
      <c r="D516" s="82"/>
      <c r="E516" s="83"/>
      <c r="F516" s="93"/>
      <c r="G516" s="91"/>
      <c r="H516" s="94"/>
      <c r="I516" s="95"/>
      <c r="J516" s="96"/>
      <c r="K516" s="79"/>
      <c r="L516" s="99"/>
      <c r="M516" s="99"/>
      <c r="N516" s="99"/>
      <c r="O516" s="99"/>
      <c r="P516" s="99"/>
      <c r="Q516" s="99"/>
      <c r="R516" s="99"/>
    </row>
    <row r="517" spans="1:18" ht="12.75" x14ac:dyDescent="0.2">
      <c r="A517" s="97"/>
      <c r="B517" s="98"/>
      <c r="C517" s="99"/>
      <c r="D517" s="82"/>
      <c r="E517" s="83"/>
      <c r="F517" s="93"/>
      <c r="G517" s="91"/>
      <c r="H517" s="94"/>
      <c r="I517" s="95"/>
      <c r="J517" s="96"/>
      <c r="K517" s="79"/>
      <c r="L517" s="99"/>
      <c r="M517" s="99"/>
      <c r="N517" s="99"/>
      <c r="O517" s="99"/>
      <c r="P517" s="99"/>
      <c r="Q517" s="99"/>
      <c r="R517" s="99"/>
    </row>
    <row r="518" spans="1:18" ht="12.75" x14ac:dyDescent="0.2">
      <c r="A518" s="97"/>
      <c r="B518" s="98"/>
      <c r="C518" s="99"/>
      <c r="D518" s="82"/>
      <c r="E518" s="83"/>
      <c r="F518" s="93"/>
      <c r="G518" s="91"/>
      <c r="H518" s="94"/>
      <c r="I518" s="95"/>
      <c r="J518" s="96"/>
      <c r="K518" s="79"/>
      <c r="L518" s="99"/>
      <c r="M518" s="99"/>
      <c r="N518" s="99"/>
      <c r="O518" s="99"/>
      <c r="P518" s="99"/>
      <c r="Q518" s="99"/>
      <c r="R518" s="99"/>
    </row>
    <row r="519" spans="1:18" ht="12.75" x14ac:dyDescent="0.2">
      <c r="A519" s="2"/>
      <c r="B519" s="36"/>
      <c r="C519" s="1"/>
      <c r="D519" s="9"/>
      <c r="E519" s="3"/>
      <c r="F519" s="27"/>
      <c r="G519" s="4"/>
      <c r="H519" s="61"/>
      <c r="I519" s="39"/>
      <c r="J519" s="6"/>
      <c r="L519" s="1"/>
      <c r="M519" s="1"/>
      <c r="N519" s="1"/>
      <c r="O519" s="1"/>
      <c r="P519" s="1"/>
      <c r="Q519" s="1"/>
      <c r="R519" s="1"/>
    </row>
    <row r="520" spans="1:18" ht="12.75" x14ac:dyDescent="0.2">
      <c r="A520" s="2"/>
      <c r="B520" s="36"/>
      <c r="C520" s="1"/>
      <c r="D520" s="9"/>
      <c r="E520" s="3"/>
      <c r="F520" s="27"/>
      <c r="G520" s="4"/>
      <c r="H520" s="61"/>
      <c r="I520" s="39"/>
      <c r="J520" s="6"/>
      <c r="L520" s="1"/>
      <c r="M520" s="1"/>
      <c r="N520" s="1"/>
      <c r="O520" s="1"/>
      <c r="P520" s="1"/>
      <c r="Q520" s="1"/>
      <c r="R520" s="1"/>
    </row>
    <row r="521" spans="1:18" ht="12.75" x14ac:dyDescent="0.2">
      <c r="A521" s="2"/>
      <c r="B521" s="36"/>
      <c r="C521" s="1"/>
      <c r="D521" s="9"/>
      <c r="E521" s="3"/>
      <c r="F521" s="27"/>
      <c r="G521" s="4"/>
      <c r="H521" s="61"/>
      <c r="I521" s="39"/>
      <c r="J521" s="6"/>
      <c r="L521" s="1"/>
      <c r="M521" s="1"/>
      <c r="N521" s="1"/>
      <c r="O521" s="1"/>
      <c r="P521" s="1"/>
      <c r="Q521" s="1"/>
      <c r="R521" s="1"/>
    </row>
    <row r="522" spans="1:18" ht="12.75" x14ac:dyDescent="0.2">
      <c r="A522" s="2"/>
      <c r="B522" s="36"/>
      <c r="C522" s="1"/>
      <c r="D522" s="9"/>
      <c r="E522" s="3"/>
      <c r="F522" s="27"/>
      <c r="G522" s="4"/>
      <c r="H522" s="61"/>
      <c r="I522" s="39"/>
      <c r="J522" s="6"/>
      <c r="L522" s="1"/>
      <c r="M522" s="1"/>
      <c r="N522" s="1"/>
      <c r="O522" s="1"/>
      <c r="P522" s="1"/>
      <c r="Q522" s="1"/>
      <c r="R522" s="1"/>
    </row>
    <row r="523" spans="1:18" ht="12.75" x14ac:dyDescent="0.2">
      <c r="A523" s="2"/>
      <c r="B523" s="36"/>
      <c r="C523" s="1"/>
      <c r="D523" s="9"/>
      <c r="E523" s="3"/>
      <c r="F523" s="27"/>
      <c r="G523" s="4"/>
      <c r="H523" s="61"/>
      <c r="I523" s="39"/>
      <c r="J523" s="6"/>
      <c r="L523" s="1"/>
      <c r="M523" s="1"/>
      <c r="N523" s="1"/>
      <c r="O523" s="1"/>
      <c r="P523" s="1"/>
      <c r="Q523" s="1"/>
      <c r="R523" s="1"/>
    </row>
    <row r="524" spans="1:18" ht="12.75" x14ac:dyDescent="0.2">
      <c r="A524" s="2"/>
      <c r="B524" s="36"/>
      <c r="C524" s="1"/>
      <c r="D524" s="9"/>
      <c r="E524" s="3"/>
      <c r="F524" s="27"/>
      <c r="G524" s="4"/>
      <c r="H524" s="61"/>
      <c r="I524" s="39"/>
      <c r="J524" s="6"/>
      <c r="L524" s="1"/>
      <c r="M524" s="1"/>
      <c r="N524" s="1"/>
      <c r="O524" s="1"/>
      <c r="P524" s="1"/>
      <c r="Q524" s="1"/>
      <c r="R524" s="1"/>
    </row>
    <row r="525" spans="1:18" ht="12.75" x14ac:dyDescent="0.2">
      <c r="A525" s="2"/>
      <c r="B525" s="36"/>
      <c r="C525" s="1"/>
      <c r="D525" s="9"/>
      <c r="E525" s="3"/>
      <c r="F525" s="27"/>
      <c r="G525" s="4"/>
      <c r="H525" s="61"/>
      <c r="I525" s="39"/>
      <c r="J525" s="6"/>
      <c r="L525" s="1"/>
      <c r="M525" s="1"/>
      <c r="N525" s="1"/>
      <c r="O525" s="1"/>
      <c r="P525" s="1"/>
      <c r="Q525" s="1"/>
      <c r="R525" s="1"/>
    </row>
    <row r="526" spans="1:18" ht="12.75" x14ac:dyDescent="0.2">
      <c r="A526" s="2"/>
      <c r="B526" s="36"/>
      <c r="C526" s="1"/>
      <c r="D526" s="9"/>
      <c r="E526" s="3"/>
      <c r="F526" s="27"/>
      <c r="G526" s="4"/>
      <c r="H526" s="61"/>
      <c r="I526" s="39"/>
      <c r="J526" s="6"/>
      <c r="L526" s="1"/>
      <c r="M526" s="1"/>
      <c r="N526" s="1"/>
      <c r="O526" s="1"/>
      <c r="P526" s="1"/>
      <c r="Q526" s="1"/>
      <c r="R526" s="1"/>
    </row>
    <row r="527" spans="1:18" ht="12.75" x14ac:dyDescent="0.2">
      <c r="A527" s="2"/>
      <c r="B527" s="36"/>
      <c r="C527" s="1"/>
      <c r="D527" s="9"/>
      <c r="E527" s="3"/>
      <c r="F527" s="27"/>
      <c r="G527" s="4"/>
      <c r="H527" s="61"/>
      <c r="I527" s="39"/>
      <c r="J527" s="6"/>
      <c r="L527" s="1"/>
      <c r="M527" s="1"/>
      <c r="N527" s="1"/>
      <c r="O527" s="1"/>
      <c r="P527" s="1"/>
      <c r="Q527" s="1"/>
      <c r="R527" s="1"/>
    </row>
    <row r="528" spans="1:18" ht="12.75" x14ac:dyDescent="0.2">
      <c r="A528" s="2"/>
      <c r="B528" s="36"/>
      <c r="C528" s="1"/>
      <c r="D528" s="9"/>
      <c r="E528" s="3"/>
      <c r="F528" s="27"/>
      <c r="G528" s="4"/>
      <c r="H528" s="61"/>
      <c r="I528" s="39"/>
      <c r="J528" s="6"/>
      <c r="L528" s="1"/>
      <c r="M528" s="1"/>
      <c r="N528" s="1"/>
      <c r="O528" s="1"/>
      <c r="P528" s="1"/>
      <c r="Q528" s="1"/>
      <c r="R528" s="1"/>
    </row>
    <row r="529" spans="1:18" ht="12.75" x14ac:dyDescent="0.2">
      <c r="A529" s="2"/>
      <c r="B529" s="36"/>
      <c r="C529" s="1"/>
      <c r="D529" s="9"/>
      <c r="E529" s="3"/>
      <c r="F529" s="27"/>
      <c r="G529" s="4"/>
      <c r="H529" s="61"/>
      <c r="I529" s="39"/>
      <c r="J529" s="6"/>
      <c r="L529" s="1"/>
      <c r="M529" s="1"/>
      <c r="N529" s="1"/>
      <c r="O529" s="1"/>
      <c r="P529" s="1"/>
      <c r="Q529" s="1"/>
      <c r="R529" s="1"/>
    </row>
    <row r="530" spans="1:18" ht="12.75" x14ac:dyDescent="0.2">
      <c r="A530" s="2"/>
      <c r="B530" s="36"/>
      <c r="C530" s="1"/>
      <c r="D530" s="9"/>
      <c r="E530" s="3"/>
      <c r="F530" s="27"/>
      <c r="G530" s="4"/>
      <c r="H530" s="61"/>
      <c r="I530" s="39"/>
      <c r="J530" s="6"/>
      <c r="L530" s="1"/>
      <c r="M530" s="1"/>
      <c r="N530" s="1"/>
      <c r="O530" s="1"/>
      <c r="P530" s="1"/>
      <c r="Q530" s="1"/>
      <c r="R530" s="1"/>
    </row>
    <row r="531" spans="1:18" ht="12.75" x14ac:dyDescent="0.2">
      <c r="A531" s="2"/>
      <c r="B531" s="36"/>
      <c r="C531" s="1"/>
      <c r="D531" s="9"/>
      <c r="E531" s="3"/>
      <c r="F531" s="27"/>
      <c r="G531" s="4"/>
      <c r="H531" s="61"/>
      <c r="I531" s="39"/>
      <c r="J531" s="6"/>
      <c r="L531" s="1"/>
      <c r="M531" s="1"/>
      <c r="N531" s="1"/>
      <c r="O531" s="1"/>
      <c r="P531" s="1"/>
      <c r="Q531" s="1"/>
      <c r="R531" s="1"/>
    </row>
    <row r="532" spans="1:18" ht="12.75" x14ac:dyDescent="0.2">
      <c r="A532" s="2"/>
      <c r="B532" s="36"/>
      <c r="C532" s="1"/>
      <c r="D532" s="9"/>
      <c r="E532" s="3"/>
      <c r="F532" s="27"/>
      <c r="G532" s="4"/>
      <c r="H532" s="61"/>
      <c r="I532" s="39"/>
      <c r="J532" s="6"/>
      <c r="L532" s="1"/>
      <c r="M532" s="1"/>
      <c r="N532" s="1"/>
      <c r="O532" s="1"/>
      <c r="P532" s="1"/>
      <c r="Q532" s="1"/>
      <c r="R532" s="1"/>
    </row>
    <row r="533" spans="1:18" ht="12.75" x14ac:dyDescent="0.2">
      <c r="A533" s="2"/>
      <c r="B533" s="36"/>
      <c r="C533" s="1"/>
      <c r="D533" s="9"/>
      <c r="E533" s="3"/>
      <c r="F533" s="27"/>
      <c r="G533" s="4"/>
      <c r="H533" s="61"/>
      <c r="I533" s="39"/>
      <c r="J533" s="6"/>
      <c r="L533" s="1"/>
      <c r="M533" s="1"/>
      <c r="N533" s="1"/>
      <c r="O533" s="1"/>
      <c r="P533" s="1"/>
      <c r="Q533" s="1"/>
      <c r="R533" s="1"/>
    </row>
    <row r="534" spans="1:18" ht="12.75" x14ac:dyDescent="0.2">
      <c r="A534" s="2"/>
      <c r="B534" s="36"/>
      <c r="C534" s="1"/>
      <c r="D534" s="9"/>
      <c r="E534" s="3"/>
      <c r="F534" s="27"/>
      <c r="G534" s="4"/>
      <c r="H534" s="61"/>
      <c r="I534" s="39"/>
      <c r="J534" s="6"/>
      <c r="L534" s="1"/>
      <c r="M534" s="1"/>
      <c r="N534" s="1"/>
      <c r="O534" s="1"/>
      <c r="P534" s="1"/>
      <c r="Q534" s="1"/>
      <c r="R534" s="1"/>
    </row>
    <row r="535" spans="1:18" ht="12.75" x14ac:dyDescent="0.2">
      <c r="A535" s="2"/>
      <c r="B535" s="36"/>
      <c r="C535" s="1"/>
      <c r="D535" s="9"/>
      <c r="E535" s="3"/>
      <c r="F535" s="27"/>
      <c r="G535" s="4"/>
      <c r="H535" s="61"/>
      <c r="I535" s="39"/>
      <c r="J535" s="6"/>
      <c r="L535" s="1"/>
      <c r="M535" s="1"/>
      <c r="N535" s="1"/>
      <c r="O535" s="1"/>
      <c r="P535" s="1"/>
      <c r="Q535" s="1"/>
      <c r="R535" s="1"/>
    </row>
    <row r="536" spans="1:18" ht="12.75" x14ac:dyDescent="0.2">
      <c r="A536" s="2"/>
      <c r="B536" s="36"/>
      <c r="C536" s="1"/>
      <c r="D536" s="9"/>
      <c r="E536" s="3"/>
      <c r="F536" s="27"/>
      <c r="G536" s="4"/>
      <c r="H536" s="61"/>
      <c r="I536" s="39"/>
      <c r="J536" s="6"/>
      <c r="L536" s="1"/>
      <c r="M536" s="1"/>
      <c r="N536" s="1"/>
      <c r="O536" s="1"/>
      <c r="P536" s="1"/>
      <c r="Q536" s="1"/>
      <c r="R536" s="1"/>
    </row>
    <row r="537" spans="1:18" ht="12.75" x14ac:dyDescent="0.2">
      <c r="A537" s="2"/>
      <c r="B537" s="36"/>
      <c r="C537" s="1"/>
      <c r="D537" s="9"/>
      <c r="E537" s="3"/>
      <c r="F537" s="27"/>
      <c r="G537" s="4"/>
      <c r="H537" s="61"/>
      <c r="I537" s="39"/>
      <c r="J537" s="6"/>
      <c r="L537" s="1"/>
      <c r="M537" s="1"/>
      <c r="N537" s="1"/>
      <c r="O537" s="1"/>
      <c r="P537" s="1"/>
      <c r="Q537" s="1"/>
      <c r="R537" s="1"/>
    </row>
    <row r="538" spans="1:18" ht="12.75" x14ac:dyDescent="0.2">
      <c r="A538" s="2"/>
      <c r="B538" s="36"/>
      <c r="C538" s="1"/>
      <c r="D538" s="9"/>
      <c r="E538" s="3"/>
      <c r="F538" s="27"/>
      <c r="G538" s="4"/>
      <c r="H538" s="61"/>
      <c r="I538" s="39"/>
      <c r="J538" s="6"/>
      <c r="L538" s="1"/>
      <c r="M538" s="1"/>
      <c r="N538" s="1"/>
      <c r="O538" s="1"/>
      <c r="P538" s="1"/>
      <c r="Q538" s="1"/>
      <c r="R538" s="1"/>
    </row>
    <row r="539" spans="1:18" ht="12.75" x14ac:dyDescent="0.2">
      <c r="A539" s="2"/>
      <c r="B539" s="36"/>
      <c r="C539" s="1"/>
      <c r="D539" s="9"/>
      <c r="E539" s="3"/>
      <c r="F539" s="27"/>
      <c r="G539" s="4"/>
      <c r="H539" s="61"/>
      <c r="I539" s="39"/>
      <c r="J539" s="6"/>
      <c r="L539" s="1"/>
      <c r="M539" s="1"/>
      <c r="N539" s="1"/>
      <c r="O539" s="1"/>
      <c r="P539" s="1"/>
      <c r="Q539" s="1"/>
      <c r="R539" s="1"/>
    </row>
    <row r="540" spans="1:18" ht="12.75" x14ac:dyDescent="0.2">
      <c r="A540" s="2"/>
      <c r="B540" s="36"/>
      <c r="C540" s="1"/>
      <c r="D540" s="9"/>
      <c r="E540" s="3"/>
      <c r="F540" s="27"/>
      <c r="G540" s="4"/>
      <c r="H540" s="61"/>
      <c r="I540" s="39"/>
      <c r="J540" s="6"/>
      <c r="L540" s="1"/>
      <c r="M540" s="1"/>
      <c r="N540" s="1"/>
      <c r="O540" s="1"/>
      <c r="P540" s="1"/>
      <c r="Q540" s="1"/>
      <c r="R540" s="1"/>
    </row>
    <row r="541" spans="1:18" ht="12.75" x14ac:dyDescent="0.2">
      <c r="A541" s="2"/>
      <c r="B541" s="36"/>
      <c r="C541" s="1"/>
      <c r="D541" s="9"/>
      <c r="E541" s="3"/>
      <c r="F541" s="27"/>
      <c r="G541" s="4"/>
      <c r="H541" s="61"/>
      <c r="I541" s="39"/>
      <c r="J541" s="6"/>
      <c r="L541" s="1"/>
      <c r="M541" s="1"/>
      <c r="N541" s="1"/>
      <c r="O541" s="1"/>
      <c r="P541" s="1"/>
      <c r="Q541" s="1"/>
      <c r="R541" s="1"/>
    </row>
    <row r="542" spans="1:18" ht="12.75" x14ac:dyDescent="0.2">
      <c r="A542" s="2"/>
      <c r="B542" s="36"/>
      <c r="C542" s="1"/>
      <c r="D542" s="9"/>
      <c r="E542" s="3"/>
      <c r="F542" s="27"/>
      <c r="G542" s="4"/>
      <c r="H542" s="61"/>
      <c r="I542" s="39"/>
      <c r="J542" s="6"/>
      <c r="L542" s="1"/>
      <c r="M542" s="1"/>
      <c r="N542" s="1"/>
      <c r="O542" s="1"/>
      <c r="P542" s="1"/>
      <c r="Q542" s="1"/>
      <c r="R542" s="1"/>
    </row>
    <row r="543" spans="1:18" ht="12.75" x14ac:dyDescent="0.2">
      <c r="A543" s="2"/>
      <c r="B543" s="36"/>
      <c r="C543" s="1"/>
      <c r="D543" s="9"/>
      <c r="E543" s="3"/>
      <c r="F543" s="27"/>
      <c r="G543" s="4"/>
      <c r="H543" s="61"/>
      <c r="I543" s="39"/>
      <c r="J543" s="6"/>
      <c r="L543" s="1"/>
      <c r="M543" s="1"/>
      <c r="N543" s="1"/>
      <c r="O543" s="1"/>
      <c r="P543" s="1"/>
      <c r="Q543" s="1"/>
      <c r="R543" s="1"/>
    </row>
    <row r="544" spans="1:18" ht="12.75" x14ac:dyDescent="0.2">
      <c r="A544" s="2"/>
      <c r="B544" s="36"/>
      <c r="C544" s="1"/>
      <c r="D544" s="9"/>
      <c r="E544" s="3"/>
      <c r="F544" s="27"/>
      <c r="G544" s="4"/>
      <c r="H544" s="61"/>
      <c r="I544" s="39"/>
      <c r="J544" s="6"/>
      <c r="L544" s="1"/>
      <c r="M544" s="1"/>
      <c r="N544" s="1"/>
      <c r="O544" s="1"/>
      <c r="P544" s="1"/>
      <c r="Q544" s="1"/>
      <c r="R544" s="1"/>
    </row>
    <row r="545" spans="1:18" ht="12.75" x14ac:dyDescent="0.2">
      <c r="A545" s="2"/>
      <c r="B545" s="36"/>
      <c r="C545" s="1"/>
      <c r="D545" s="9"/>
      <c r="E545" s="3"/>
      <c r="F545" s="27"/>
      <c r="G545" s="4"/>
      <c r="H545" s="61"/>
      <c r="I545" s="39"/>
      <c r="J545" s="6"/>
      <c r="L545" s="1"/>
      <c r="M545" s="1"/>
      <c r="N545" s="1"/>
      <c r="O545" s="1"/>
      <c r="P545" s="1"/>
      <c r="Q545" s="1"/>
      <c r="R545" s="1"/>
    </row>
    <row r="546" spans="1:18" ht="12.75" x14ac:dyDescent="0.2">
      <c r="A546" s="2"/>
      <c r="B546" s="36"/>
      <c r="C546" s="1"/>
      <c r="D546" s="9"/>
      <c r="E546" s="3"/>
      <c r="F546" s="27"/>
      <c r="G546" s="4"/>
      <c r="H546" s="61"/>
      <c r="I546" s="39"/>
      <c r="J546" s="6"/>
      <c r="L546" s="1"/>
      <c r="M546" s="1"/>
      <c r="N546" s="1"/>
      <c r="O546" s="1"/>
      <c r="P546" s="1"/>
      <c r="Q546" s="1"/>
      <c r="R546" s="1"/>
    </row>
    <row r="547" spans="1:18" ht="12.75" x14ac:dyDescent="0.2">
      <c r="A547" s="2"/>
      <c r="B547" s="36"/>
      <c r="C547" s="1"/>
      <c r="D547" s="9"/>
      <c r="E547" s="3"/>
      <c r="F547" s="27"/>
      <c r="G547" s="4"/>
      <c r="H547" s="61"/>
      <c r="I547" s="39"/>
      <c r="J547" s="6"/>
      <c r="L547" s="1"/>
      <c r="M547" s="1"/>
      <c r="N547" s="1"/>
      <c r="O547" s="1"/>
      <c r="P547" s="1"/>
      <c r="Q547" s="1"/>
      <c r="R547" s="1"/>
    </row>
    <row r="548" spans="1:18" ht="12.75" x14ac:dyDescent="0.2">
      <c r="A548" s="2"/>
      <c r="B548" s="36"/>
      <c r="C548" s="1"/>
      <c r="D548" s="9"/>
      <c r="E548" s="3"/>
      <c r="F548" s="27"/>
      <c r="G548" s="4"/>
      <c r="H548" s="61"/>
      <c r="I548" s="39"/>
      <c r="J548" s="6"/>
      <c r="L548" s="1"/>
      <c r="M548" s="1"/>
      <c r="N548" s="1"/>
      <c r="O548" s="1"/>
      <c r="P548" s="1"/>
      <c r="Q548" s="1"/>
      <c r="R548" s="1"/>
    </row>
    <row r="549" spans="1:18" ht="12.75" x14ac:dyDescent="0.2">
      <c r="A549" s="2"/>
      <c r="B549" s="36"/>
      <c r="C549" s="1"/>
      <c r="D549" s="9"/>
      <c r="E549" s="3"/>
      <c r="F549" s="27"/>
      <c r="G549" s="4"/>
      <c r="H549" s="61"/>
      <c r="I549" s="39"/>
      <c r="J549" s="6"/>
      <c r="L549" s="1"/>
      <c r="M549" s="1"/>
      <c r="N549" s="1"/>
      <c r="O549" s="1"/>
      <c r="P549" s="1"/>
      <c r="Q549" s="1"/>
      <c r="R549" s="1"/>
    </row>
    <row r="550" spans="1:18" ht="12.75" x14ac:dyDescent="0.2">
      <c r="A550" s="2"/>
      <c r="B550" s="36"/>
      <c r="C550" s="1"/>
      <c r="D550" s="9"/>
      <c r="E550" s="3"/>
      <c r="F550" s="27"/>
      <c r="G550" s="4"/>
      <c r="H550" s="61"/>
      <c r="I550" s="39"/>
      <c r="J550" s="6"/>
      <c r="L550" s="1"/>
      <c r="M550" s="1"/>
      <c r="N550" s="1"/>
      <c r="O550" s="1"/>
      <c r="P550" s="1"/>
      <c r="Q550" s="1"/>
      <c r="R550" s="1"/>
    </row>
    <row r="551" spans="1:18" ht="12.75" x14ac:dyDescent="0.2">
      <c r="A551" s="2"/>
      <c r="B551" s="36"/>
      <c r="C551" s="1"/>
      <c r="D551" s="9"/>
      <c r="E551" s="3"/>
      <c r="F551" s="27"/>
      <c r="G551" s="4"/>
      <c r="H551" s="61"/>
      <c r="I551" s="39"/>
      <c r="J551" s="6"/>
      <c r="L551" s="1"/>
      <c r="M551" s="1"/>
      <c r="N551" s="1"/>
      <c r="O551" s="1"/>
      <c r="P551" s="1"/>
      <c r="Q551" s="1"/>
      <c r="R551" s="1"/>
    </row>
    <row r="552" spans="1:18" ht="12.75" x14ac:dyDescent="0.2">
      <c r="A552" s="2"/>
      <c r="B552" s="36"/>
      <c r="C552" s="1"/>
      <c r="D552" s="9"/>
      <c r="E552" s="3"/>
      <c r="F552" s="27"/>
      <c r="G552" s="4"/>
      <c r="H552" s="61"/>
      <c r="I552" s="39"/>
      <c r="J552" s="6"/>
      <c r="L552" s="1"/>
      <c r="M552" s="1"/>
      <c r="N552" s="1"/>
      <c r="O552" s="1"/>
      <c r="P552" s="1"/>
      <c r="Q552" s="1"/>
      <c r="R552" s="1"/>
    </row>
    <row r="553" spans="1:18" ht="12.75" x14ac:dyDescent="0.2">
      <c r="A553" s="2"/>
      <c r="B553" s="36"/>
      <c r="C553" s="1"/>
      <c r="D553" s="9"/>
      <c r="E553" s="3"/>
      <c r="F553" s="27"/>
      <c r="G553" s="4"/>
      <c r="H553" s="61"/>
      <c r="I553" s="39"/>
      <c r="J553" s="6"/>
      <c r="L553" s="1"/>
      <c r="M553" s="1"/>
      <c r="N553" s="1"/>
      <c r="O553" s="1"/>
      <c r="P553" s="1"/>
      <c r="Q553" s="1"/>
      <c r="R553" s="1"/>
    </row>
    <row r="554" spans="1:18" ht="12.75" x14ac:dyDescent="0.2">
      <c r="A554" s="2"/>
      <c r="B554" s="36"/>
      <c r="C554" s="1"/>
      <c r="D554" s="9"/>
      <c r="E554" s="3"/>
      <c r="F554" s="27"/>
      <c r="G554" s="4"/>
      <c r="H554" s="61"/>
      <c r="I554" s="39"/>
      <c r="J554" s="6"/>
      <c r="L554" s="1"/>
      <c r="M554" s="1"/>
      <c r="N554" s="1"/>
      <c r="O554" s="1"/>
      <c r="P554" s="1"/>
      <c r="Q554" s="1"/>
      <c r="R554" s="1"/>
    </row>
    <row r="555" spans="1:18" ht="12.75" x14ac:dyDescent="0.2">
      <c r="A555" s="2"/>
      <c r="B555" s="36"/>
      <c r="C555" s="1"/>
      <c r="D555" s="9"/>
      <c r="E555" s="3"/>
      <c r="F555" s="27"/>
      <c r="G555" s="4"/>
      <c r="H555" s="61"/>
      <c r="I555" s="39"/>
      <c r="J555" s="6"/>
      <c r="L555" s="1"/>
      <c r="M555" s="1"/>
      <c r="N555" s="1"/>
      <c r="O555" s="1"/>
      <c r="P555" s="1"/>
      <c r="Q555" s="1"/>
      <c r="R555" s="1"/>
    </row>
    <row r="556" spans="1:18" ht="12.75" x14ac:dyDescent="0.2">
      <c r="A556" s="2"/>
      <c r="B556" s="36"/>
      <c r="C556" s="1"/>
      <c r="D556" s="9"/>
      <c r="E556" s="3"/>
      <c r="F556" s="27"/>
      <c r="G556" s="4"/>
      <c r="H556" s="61"/>
      <c r="I556" s="39"/>
      <c r="J556" s="6"/>
      <c r="L556" s="1"/>
      <c r="M556" s="1"/>
      <c r="N556" s="1"/>
      <c r="O556" s="1"/>
      <c r="P556" s="1"/>
      <c r="Q556" s="1"/>
      <c r="R556" s="1"/>
    </row>
    <row r="557" spans="1:18" ht="12.75" x14ac:dyDescent="0.2">
      <c r="A557" s="2"/>
      <c r="B557" s="36"/>
      <c r="C557" s="1"/>
      <c r="D557" s="9"/>
      <c r="E557" s="3"/>
      <c r="F557" s="27"/>
      <c r="G557" s="4"/>
      <c r="H557" s="61"/>
      <c r="I557" s="39"/>
      <c r="J557" s="6"/>
      <c r="L557" s="1"/>
      <c r="M557" s="1"/>
      <c r="N557" s="1"/>
      <c r="O557" s="1"/>
      <c r="P557" s="1"/>
      <c r="Q557" s="1"/>
      <c r="R557" s="1"/>
    </row>
    <row r="558" spans="1:18" ht="12.75" x14ac:dyDescent="0.2">
      <c r="A558" s="2"/>
      <c r="B558" s="36"/>
      <c r="C558" s="1"/>
      <c r="D558" s="9"/>
      <c r="E558" s="3"/>
      <c r="F558" s="27"/>
      <c r="G558" s="4"/>
      <c r="H558" s="61"/>
      <c r="I558" s="39"/>
      <c r="J558" s="6"/>
      <c r="L558" s="1"/>
      <c r="M558" s="1"/>
      <c r="N558" s="1"/>
      <c r="O558" s="1"/>
      <c r="P558" s="1"/>
      <c r="Q558" s="1"/>
      <c r="R558" s="1"/>
    </row>
    <row r="559" spans="1:18" ht="12.75" x14ac:dyDescent="0.2">
      <c r="A559" s="2"/>
      <c r="B559" s="36"/>
      <c r="C559" s="1"/>
      <c r="D559" s="9"/>
      <c r="E559" s="3"/>
      <c r="F559" s="27"/>
      <c r="G559" s="4"/>
      <c r="H559" s="61"/>
      <c r="I559" s="39"/>
      <c r="J559" s="6"/>
      <c r="L559" s="1"/>
      <c r="M559" s="1"/>
      <c r="N559" s="1"/>
      <c r="O559" s="1"/>
      <c r="P559" s="1"/>
      <c r="Q559" s="1"/>
      <c r="R559" s="1"/>
    </row>
    <row r="560" spans="1:18" ht="12.75" x14ac:dyDescent="0.2">
      <c r="A560" s="2"/>
      <c r="B560" s="36"/>
      <c r="C560" s="1"/>
      <c r="D560" s="9"/>
      <c r="E560" s="3"/>
      <c r="F560" s="27"/>
      <c r="G560" s="4"/>
      <c r="H560" s="61"/>
      <c r="I560" s="39"/>
      <c r="J560" s="6"/>
      <c r="L560" s="1"/>
      <c r="M560" s="1"/>
      <c r="N560" s="1"/>
      <c r="O560" s="1"/>
      <c r="P560" s="1"/>
      <c r="Q560" s="1"/>
      <c r="R560" s="1"/>
    </row>
    <row r="561" spans="1:18" ht="12.75" x14ac:dyDescent="0.2">
      <c r="A561" s="2"/>
      <c r="B561" s="36"/>
      <c r="C561" s="1"/>
      <c r="D561" s="9"/>
      <c r="E561" s="3"/>
      <c r="F561" s="27"/>
      <c r="G561" s="4"/>
      <c r="H561" s="61"/>
      <c r="I561" s="39"/>
      <c r="J561" s="6"/>
      <c r="L561" s="1"/>
      <c r="M561" s="1"/>
      <c r="N561" s="1"/>
      <c r="O561" s="1"/>
      <c r="P561" s="1"/>
      <c r="Q561" s="1"/>
      <c r="R561" s="1"/>
    </row>
    <row r="562" spans="1:18" ht="12.75" x14ac:dyDescent="0.2">
      <c r="A562" s="2"/>
      <c r="B562" s="36"/>
      <c r="C562" s="1"/>
      <c r="D562" s="9"/>
      <c r="E562" s="3"/>
      <c r="F562" s="27"/>
      <c r="G562" s="4"/>
      <c r="H562" s="61"/>
      <c r="I562" s="39"/>
      <c r="J562" s="6"/>
      <c r="L562" s="1"/>
      <c r="M562" s="1"/>
      <c r="N562" s="1"/>
      <c r="O562" s="1"/>
      <c r="P562" s="1"/>
      <c r="Q562" s="1"/>
      <c r="R562" s="1"/>
    </row>
    <row r="563" spans="1:18" ht="12.75" x14ac:dyDescent="0.2">
      <c r="A563" s="2"/>
      <c r="B563" s="36"/>
      <c r="C563" s="1"/>
      <c r="D563" s="9"/>
      <c r="E563" s="3"/>
      <c r="F563" s="27"/>
      <c r="G563" s="4"/>
      <c r="H563" s="61"/>
      <c r="I563" s="39"/>
      <c r="J563" s="6"/>
      <c r="L563" s="1"/>
      <c r="M563" s="1"/>
      <c r="N563" s="1"/>
      <c r="O563" s="1"/>
      <c r="P563" s="1"/>
      <c r="Q563" s="1"/>
      <c r="R563" s="1"/>
    </row>
    <row r="564" spans="1:18" ht="12.75" x14ac:dyDescent="0.2">
      <c r="A564" s="2"/>
      <c r="B564" s="36"/>
      <c r="C564" s="1"/>
      <c r="D564" s="9"/>
      <c r="E564" s="3"/>
      <c r="F564" s="27"/>
      <c r="G564" s="4"/>
      <c r="H564" s="61"/>
      <c r="I564" s="39"/>
      <c r="J564" s="6"/>
      <c r="L564" s="1"/>
      <c r="M564" s="1"/>
      <c r="N564" s="1"/>
      <c r="O564" s="1"/>
      <c r="P564" s="1"/>
      <c r="Q564" s="1"/>
      <c r="R564" s="1"/>
    </row>
    <row r="565" spans="1:18" ht="12.75" x14ac:dyDescent="0.2">
      <c r="A565" s="2"/>
      <c r="B565" s="36"/>
      <c r="C565" s="1"/>
      <c r="D565" s="9"/>
      <c r="E565" s="3"/>
      <c r="F565" s="27"/>
      <c r="G565" s="4"/>
      <c r="H565" s="61"/>
      <c r="I565" s="39"/>
      <c r="J565" s="6"/>
      <c r="L565" s="1"/>
      <c r="M565" s="1"/>
      <c r="N565" s="1"/>
      <c r="O565" s="1"/>
      <c r="P565" s="1"/>
      <c r="Q565" s="1"/>
      <c r="R565" s="1"/>
    </row>
    <row r="566" spans="1:18" ht="12.75" x14ac:dyDescent="0.2">
      <c r="A566" s="2"/>
      <c r="B566" s="36"/>
      <c r="C566" s="1"/>
      <c r="D566" s="9"/>
      <c r="E566" s="3"/>
      <c r="F566" s="27"/>
      <c r="G566" s="4"/>
      <c r="H566" s="61"/>
      <c r="I566" s="39"/>
      <c r="J566" s="6"/>
      <c r="L566" s="1"/>
      <c r="M566" s="1"/>
      <c r="N566" s="1"/>
      <c r="O566" s="1"/>
      <c r="P566" s="1"/>
      <c r="Q566" s="1"/>
      <c r="R566" s="1"/>
    </row>
    <row r="567" spans="1:18" ht="12.75" x14ac:dyDescent="0.2">
      <c r="A567" s="2"/>
      <c r="B567" s="36"/>
      <c r="C567" s="1"/>
      <c r="D567" s="9"/>
      <c r="E567" s="3"/>
      <c r="F567" s="27"/>
      <c r="G567" s="4"/>
      <c r="H567" s="61"/>
      <c r="I567" s="39"/>
      <c r="J567" s="6"/>
      <c r="L567" s="1"/>
      <c r="M567" s="1"/>
      <c r="N567" s="1"/>
      <c r="O567" s="1"/>
      <c r="P567" s="1"/>
      <c r="Q567" s="1"/>
      <c r="R567" s="1"/>
    </row>
    <row r="568" spans="1:18" ht="12.75" x14ac:dyDescent="0.2">
      <c r="A568" s="2"/>
      <c r="B568" s="36"/>
      <c r="C568" s="1"/>
      <c r="D568" s="9"/>
      <c r="E568" s="3"/>
      <c r="F568" s="27"/>
      <c r="G568" s="4"/>
      <c r="H568" s="61"/>
      <c r="I568" s="39"/>
      <c r="J568" s="6"/>
      <c r="L568" s="1"/>
      <c r="M568" s="1"/>
      <c r="N568" s="1"/>
      <c r="O568" s="1"/>
      <c r="P568" s="1"/>
      <c r="Q568" s="1"/>
      <c r="R568" s="1"/>
    </row>
    <row r="569" spans="1:18" ht="12.75" x14ac:dyDescent="0.2">
      <c r="A569" s="2"/>
      <c r="B569" s="36"/>
      <c r="C569" s="1"/>
      <c r="D569" s="9"/>
      <c r="E569" s="3"/>
      <c r="F569" s="27"/>
      <c r="G569" s="4"/>
      <c r="H569" s="61"/>
      <c r="I569" s="39"/>
      <c r="J569" s="6"/>
      <c r="L569" s="1"/>
      <c r="M569" s="1"/>
      <c r="N569" s="1"/>
      <c r="O569" s="1"/>
      <c r="P569" s="1"/>
      <c r="Q569" s="1"/>
      <c r="R569" s="1"/>
    </row>
    <row r="570" spans="1:18" ht="12.75" x14ac:dyDescent="0.2">
      <c r="A570" s="2"/>
      <c r="B570" s="36"/>
      <c r="C570" s="1"/>
      <c r="D570" s="9"/>
      <c r="E570" s="3"/>
      <c r="F570" s="27"/>
      <c r="G570" s="4"/>
      <c r="H570" s="61"/>
      <c r="I570" s="39"/>
      <c r="J570" s="6"/>
      <c r="L570" s="1"/>
      <c r="M570" s="1"/>
      <c r="N570" s="1"/>
      <c r="O570" s="1"/>
      <c r="P570" s="1"/>
      <c r="Q570" s="1"/>
      <c r="R570" s="1"/>
    </row>
    <row r="571" spans="1:18" ht="12.75" x14ac:dyDescent="0.2">
      <c r="A571" s="1"/>
      <c r="B571" s="37"/>
      <c r="C571" s="1"/>
      <c r="D571" s="9"/>
      <c r="E571" s="3"/>
      <c r="F571" s="27"/>
      <c r="G571" s="4"/>
      <c r="H571" s="61"/>
      <c r="I571" s="39"/>
      <c r="J571" s="6"/>
      <c r="L571" s="1"/>
      <c r="M571" s="1"/>
      <c r="N571" s="1"/>
      <c r="O571" s="1"/>
      <c r="P571" s="1"/>
      <c r="Q571" s="1"/>
      <c r="R571" s="1"/>
    </row>
    <row r="572" spans="1:18" x14ac:dyDescent="0.2">
      <c r="C572" s="1"/>
      <c r="D572" s="9"/>
      <c r="E572" s="2"/>
      <c r="F572" s="57"/>
      <c r="G572" s="1"/>
      <c r="H572" s="60"/>
      <c r="I572" s="40"/>
      <c r="J572" s="7"/>
      <c r="L572" s="1"/>
      <c r="M572" s="1"/>
      <c r="N572" s="1"/>
      <c r="O572" s="1"/>
      <c r="P572" s="1"/>
      <c r="Q572" s="1"/>
      <c r="R572" s="1"/>
    </row>
  </sheetData>
  <sortState ref="B40:J68">
    <sortCondition ref="F40:F68"/>
  </sortState>
  <mergeCells count="26">
    <mergeCell ref="A417:C417"/>
    <mergeCell ref="A418:C418"/>
    <mergeCell ref="A419:C419"/>
    <mergeCell ref="A416:C416"/>
    <mergeCell ref="I432:J432"/>
    <mergeCell ref="I427:K427"/>
    <mergeCell ref="I428:J428"/>
    <mergeCell ref="I429:J429"/>
    <mergeCell ref="I430:J430"/>
    <mergeCell ref="I431:J431"/>
    <mergeCell ref="A420:C420"/>
    <mergeCell ref="A421:C421"/>
    <mergeCell ref="A422:C422"/>
    <mergeCell ref="A423:C423"/>
    <mergeCell ref="A1:J1"/>
    <mergeCell ref="H413:J413"/>
    <mergeCell ref="H414:J414"/>
    <mergeCell ref="H415:J415"/>
    <mergeCell ref="E8:F8"/>
    <mergeCell ref="A9:J9"/>
    <mergeCell ref="A10:J10"/>
    <mergeCell ref="G409:H409"/>
    <mergeCell ref="A2:J2"/>
    <mergeCell ref="A415:C415"/>
    <mergeCell ref="A413:C413"/>
    <mergeCell ref="A414:C414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8" fitToHeight="0" orientation="portrait" r:id="rId1"/>
  <ignoredErrors>
    <ignoredError sqref="D406:E406 D12:E12 D403:E403 D353:E366 D379 D380:E401 D350:E351 D367:E367 D368:E3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1" sqref="L21"/>
    </sheetView>
  </sheetViews>
  <sheetFormatPr baseColWidth="10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de consumo</vt:lpstr>
      <vt:lpstr>Hoja3</vt:lpstr>
      <vt:lpstr>'Bienes de consumo'!Área_de_impresión</vt:lpstr>
      <vt:lpstr>'Bienes de consumo'!Títulos_a_imprimir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Olga Figueroa</cp:lastModifiedBy>
  <cp:lastPrinted>2025-04-08T14:52:51Z</cp:lastPrinted>
  <dcterms:created xsi:type="dcterms:W3CDTF">2018-06-05T15:14:43Z</dcterms:created>
  <dcterms:modified xsi:type="dcterms:W3CDTF">2025-04-08T15:10:25Z</dcterms:modified>
</cp:coreProperties>
</file>