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arpena_mip_gob_do/Documents/Escritorio/"/>
    </mc:Choice>
  </mc:AlternateContent>
  <xr:revisionPtr revIDLastSave="0" documentId="8_{04AB804D-9188-4D43-A586-4D726FE0F4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1" sheetId="23" r:id="rId1"/>
    <sheet name="Bienes de consumo" sheetId="1" r:id="rId2"/>
    <sheet name="Hoja3" sheetId="6" r:id="rId3"/>
  </sheets>
  <definedNames>
    <definedName name="_xlnm._FilterDatabase" localSheetId="1" hidden="1">'Bienes de consumo'!$A$12:$AC$501</definedName>
    <definedName name="_xlnm.Print_Area" localSheetId="1">'Bienes de consumo'!$A$2:$J$511</definedName>
    <definedName name="_xlnm.Print_Titles" localSheetId="1">'Bienes de consumo'!$12:$12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81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J229" i="1"/>
  <c r="J228" i="1"/>
  <c r="J46" i="1"/>
  <c r="J44" i="1"/>
  <c r="J473" i="1"/>
  <c r="J474" i="1"/>
  <c r="J472" i="1"/>
  <c r="J471" i="1"/>
  <c r="J470" i="1"/>
  <c r="J468" i="1"/>
  <c r="J467" i="1"/>
  <c r="J465" i="1"/>
  <c r="J483" i="1"/>
  <c r="J485" i="1"/>
  <c r="J481" i="1"/>
  <c r="J479" i="1"/>
  <c r="J456" i="1"/>
  <c r="J463" i="1"/>
  <c r="J462" i="1"/>
  <c r="J461" i="1"/>
  <c r="J459" i="1"/>
  <c r="J164" i="1"/>
  <c r="J163" i="1"/>
  <c r="J162" i="1"/>
  <c r="J201" i="1"/>
  <c r="J22" i="1" l="1"/>
  <c r="J402" i="1"/>
  <c r="J199" i="1" l="1"/>
  <c r="J195" i="1"/>
  <c r="J196" i="1"/>
  <c r="J112" i="1"/>
  <c r="J59" i="1"/>
  <c r="J208" i="1"/>
  <c r="J248" i="1"/>
  <c r="J249" i="1"/>
  <c r="J250" i="1"/>
  <c r="J251" i="1"/>
  <c r="J252" i="1"/>
  <c r="J148" i="1"/>
  <c r="J90" i="1"/>
  <c r="J285" i="1"/>
  <c r="J213" i="1"/>
  <c r="J212" i="1"/>
  <c r="J158" i="1"/>
  <c r="J227" i="1"/>
  <c r="J240" i="1"/>
  <c r="J103" i="1"/>
  <c r="J128" i="1"/>
  <c r="J290" i="1"/>
  <c r="J129" i="1"/>
  <c r="J130" i="1"/>
  <c r="J131" i="1"/>
  <c r="J135" i="1"/>
  <c r="J70" i="1"/>
  <c r="J220" i="1"/>
  <c r="J50" i="1"/>
  <c r="J101" i="1"/>
  <c r="J102" i="1"/>
  <c r="J104" i="1"/>
  <c r="J105" i="1"/>
  <c r="J106" i="1"/>
  <c r="J359" i="1"/>
  <c r="J418" i="1"/>
  <c r="J256" i="1"/>
  <c r="J295" i="1"/>
  <c r="J397" i="1"/>
  <c r="J339" i="1"/>
  <c r="J349" i="1"/>
  <c r="J343" i="1"/>
  <c r="J342" i="1"/>
  <c r="J391" i="1"/>
  <c r="J24" i="1"/>
  <c r="J17" i="1"/>
  <c r="J18" i="1"/>
  <c r="J58" i="1" l="1"/>
  <c r="J84" i="1"/>
  <c r="J66" i="1"/>
  <c r="J62" i="1"/>
  <c r="J54" i="1"/>
  <c r="J55" i="1"/>
  <c r="J52" i="1"/>
  <c r="J49" i="1"/>
  <c r="J264" i="1"/>
  <c r="J87" i="1"/>
  <c r="J88" i="1"/>
  <c r="J89" i="1"/>
  <c r="J77" i="1"/>
  <c r="J72" i="1"/>
  <c r="J73" i="1"/>
  <c r="J74" i="1"/>
  <c r="J75" i="1"/>
  <c r="J14" i="1" l="1"/>
  <c r="J15" i="1"/>
  <c r="J16" i="1"/>
  <c r="J19" i="1"/>
  <c r="J20" i="1"/>
  <c r="J21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7" i="1"/>
  <c r="J48" i="1"/>
  <c r="J51" i="1"/>
  <c r="J53" i="1"/>
  <c r="J56" i="1"/>
  <c r="J57" i="1"/>
  <c r="J60" i="1"/>
  <c r="J61" i="1"/>
  <c r="J63" i="1"/>
  <c r="J64" i="1"/>
  <c r="J65" i="1"/>
  <c r="J67" i="1"/>
  <c r="J68" i="1"/>
  <c r="J69" i="1"/>
  <c r="J71" i="1"/>
  <c r="J76" i="1"/>
  <c r="J78" i="1"/>
  <c r="J80" i="1"/>
  <c r="J82" i="1"/>
  <c r="J83" i="1"/>
  <c r="J85" i="1"/>
  <c r="J86" i="1"/>
  <c r="J91" i="1"/>
  <c r="J92" i="1"/>
  <c r="J93" i="1"/>
  <c r="J94" i="1"/>
  <c r="J95" i="1"/>
  <c r="J96" i="1"/>
  <c r="J97" i="1"/>
  <c r="J98" i="1"/>
  <c r="J99" i="1"/>
  <c r="J100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9" i="1"/>
  <c r="J150" i="1"/>
  <c r="J151" i="1"/>
  <c r="J152" i="1"/>
  <c r="J153" i="1"/>
  <c r="J154" i="1"/>
  <c r="J155" i="1"/>
  <c r="J156" i="1"/>
  <c r="J157" i="1"/>
  <c r="J159" i="1"/>
  <c r="J160" i="1"/>
  <c r="J161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7" i="1"/>
  <c r="J198" i="1"/>
  <c r="J200" i="1"/>
  <c r="J202" i="1"/>
  <c r="J203" i="1"/>
  <c r="J204" i="1"/>
  <c r="J205" i="1"/>
  <c r="J206" i="1"/>
  <c r="J207" i="1"/>
  <c r="J209" i="1"/>
  <c r="J210" i="1"/>
  <c r="J211" i="1"/>
  <c r="J214" i="1"/>
  <c r="J215" i="1"/>
  <c r="J216" i="1"/>
  <c r="J217" i="1"/>
  <c r="J218" i="1"/>
  <c r="J219" i="1"/>
  <c r="J221" i="1"/>
  <c r="J222" i="1"/>
  <c r="J223" i="1"/>
  <c r="J224" i="1"/>
  <c r="J225" i="1"/>
  <c r="J226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53" i="1"/>
  <c r="J254" i="1"/>
  <c r="J255" i="1"/>
  <c r="J257" i="1"/>
  <c r="J258" i="1"/>
  <c r="J259" i="1"/>
  <c r="J260" i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1" i="1"/>
  <c r="J292" i="1"/>
  <c r="J293" i="1"/>
  <c r="J294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40" i="1"/>
  <c r="J341" i="1"/>
  <c r="J344" i="1"/>
  <c r="J345" i="1"/>
  <c r="J346" i="1"/>
  <c r="J347" i="1"/>
  <c r="J348" i="1"/>
  <c r="J350" i="1"/>
  <c r="J351" i="1"/>
  <c r="J352" i="1"/>
  <c r="J353" i="1"/>
  <c r="J354" i="1"/>
  <c r="J355" i="1"/>
  <c r="J356" i="1"/>
  <c r="J357" i="1"/>
  <c r="J358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2" i="1"/>
  <c r="J393" i="1"/>
  <c r="J394" i="1"/>
  <c r="J395" i="1"/>
  <c r="J396" i="1"/>
  <c r="J398" i="1"/>
  <c r="J399" i="1"/>
  <c r="J400" i="1"/>
  <c r="J401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7" i="1"/>
  <c r="J458" i="1"/>
  <c r="J460" i="1"/>
  <c r="J464" i="1"/>
  <c r="J466" i="1"/>
  <c r="J469" i="1"/>
  <c r="J475" i="1"/>
  <c r="J476" i="1"/>
  <c r="J477" i="1"/>
  <c r="J478" i="1"/>
  <c r="J480" i="1"/>
  <c r="J482" i="1"/>
  <c r="J484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13" i="1" l="1"/>
  <c r="J501" i="1" l="1"/>
</calcChain>
</file>

<file path=xl/sharedStrings.xml><?xml version="1.0" encoding="utf-8"?>
<sst xmlns="http://schemas.openxmlformats.org/spreadsheetml/2006/main" count="2515" uniqueCount="1035">
  <si>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</si>
  <si>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</si>
  <si>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</si>
  <si>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</si>
  <si>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</si>
  <si>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</si>
  <si>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</si>
  <si>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</si>
  <si>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</si>
  <si>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</si>
  <si>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</si>
  <si>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</si>
  <si>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</si>
  <si>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</si>
  <si>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</si>
  <si>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</si>
  <si>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</si>
  <si>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</si>
  <si>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</si>
  <si>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</si>
  <si>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</si>
  <si>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</si>
  <si>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</si>
  <si>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</si>
  <si>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000189</t>
  </si>
  <si>
    <t>Tapa de Salida Eléctrica</t>
  </si>
  <si>
    <t>000424</t>
  </si>
  <si>
    <t>Bandeja plástica para Pintar</t>
  </si>
  <si>
    <t>2.3.9.8</t>
  </si>
  <si>
    <t>002035</t>
  </si>
  <si>
    <t>Capacitores 35 uf.</t>
  </si>
  <si>
    <t>002036</t>
  </si>
  <si>
    <t>Capacitores 15 uf.</t>
  </si>
  <si>
    <t>000872</t>
  </si>
  <si>
    <t>Time Delay</t>
  </si>
  <si>
    <t>2.3.7.2</t>
  </si>
  <si>
    <t>06</t>
  </si>
  <si>
    <t>001506</t>
  </si>
  <si>
    <t>Conectores de empalme para alambre #4</t>
  </si>
  <si>
    <t>001569</t>
  </si>
  <si>
    <t>001582</t>
  </si>
  <si>
    <t xml:space="preserve">Fan ralay </t>
  </si>
  <si>
    <t>001583</t>
  </si>
  <si>
    <t>Capilar 0.31 (pies)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</si>
  <si>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</si>
  <si>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</si>
  <si>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</si>
  <si>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</si>
  <si>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</si>
  <si>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</si>
  <si>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</si>
  <si>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</si>
  <si>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</si>
  <si>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</si>
  <si>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</si>
  <si>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</si>
  <si>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</si>
  <si>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</si>
  <si>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</si>
  <si>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</si>
  <si>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</si>
  <si>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</si>
  <si>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</si>
  <si>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</si>
  <si>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</si>
  <si>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</si>
  <si>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</si>
  <si>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000105</t>
  </si>
  <si>
    <t>000106</t>
  </si>
  <si>
    <t>Papel Impresora 3 hojas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</si>
  <si>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</si>
  <si>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</si>
  <si>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</si>
  <si>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</si>
  <si>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</si>
  <si>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</si>
  <si>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</si>
  <si>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000156</t>
  </si>
  <si>
    <t>Armazón 8 1/2 x 11  (2/1)</t>
  </si>
  <si>
    <t>PAR</t>
  </si>
  <si>
    <t>000491</t>
  </si>
  <si>
    <t>Armazón 8 1/2 x13 (2/1)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</si>
  <si>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</si>
  <si>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</si>
  <si>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</si>
  <si>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</si>
  <si>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</si>
  <si>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</si>
  <si>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</si>
  <si>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</si>
  <si>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</si>
  <si>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</si>
  <si>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</si>
  <si>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</si>
  <si>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000303</t>
  </si>
  <si>
    <t>DVD-R 80MN/700MB</t>
  </si>
  <si>
    <t>001070</t>
  </si>
  <si>
    <t>Tóner HP CF232A</t>
  </si>
  <si>
    <t>001780</t>
  </si>
  <si>
    <t>001781</t>
  </si>
  <si>
    <t>001796</t>
  </si>
  <si>
    <t>001779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</si>
  <si>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</si>
  <si>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</si>
  <si>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</si>
  <si>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</si>
  <si>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</si>
  <si>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</si>
  <si>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</si>
  <si>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</si>
  <si>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</si>
  <si>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2.3.7.1</t>
  </si>
  <si>
    <t>05</t>
  </si>
  <si>
    <t xml:space="preserve"> </t>
  </si>
  <si>
    <t>Carpeta grande Negra (con clip mixto)</t>
  </si>
  <si>
    <t>000040</t>
  </si>
  <si>
    <t xml:space="preserve">Botella de 16 Oz. c/valvula Atomizador </t>
  </si>
  <si>
    <t>000002</t>
  </si>
  <si>
    <t>Espiral de 12mm</t>
  </si>
  <si>
    <t>000977</t>
  </si>
  <si>
    <t>002395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</si>
  <si>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</si>
  <si>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</si>
  <si>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</si>
  <si>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</si>
  <si>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</si>
  <si>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</si>
  <si>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</si>
  <si>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</si>
  <si>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</si>
  <si>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</si>
  <si>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</si>
  <si>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</si>
  <si>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</si>
  <si>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</si>
  <si>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>Relleno automotríz</t>
  </si>
  <si>
    <t>Masilla automotriz</t>
  </si>
  <si>
    <t>Clavos F40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</si>
  <si>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</si>
  <si>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</si>
  <si>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</si>
  <si>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</si>
  <si>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</si>
  <si>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</si>
  <si>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</si>
  <si>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</si>
  <si>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</si>
  <si>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</si>
  <si>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</si>
  <si>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</si>
  <si>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</si>
  <si>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</si>
  <si>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</si>
  <si>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</si>
  <si>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</si>
  <si>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</si>
  <si>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</si>
  <si>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</si>
  <si>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</si>
  <si>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</si>
  <si>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</si>
  <si>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</si>
  <si>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</si>
  <si>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</si>
  <si>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</si>
  <si>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</si>
  <si>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</si>
  <si>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</si>
  <si>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</si>
  <si>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</si>
  <si>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</si>
  <si>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</si>
  <si>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</si>
  <si>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</si>
  <si>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</si>
  <si>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</si>
  <si>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</si>
  <si>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</si>
  <si>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</si>
  <si>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</si>
  <si>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</si>
  <si>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</si>
  <si>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</si>
  <si>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</si>
  <si>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</si>
  <si>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</si>
  <si>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</si>
  <si>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</si>
  <si>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</si>
  <si>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</si>
  <si>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</si>
  <si>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</si>
  <si>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</si>
  <si>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</si>
  <si>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</si>
  <si>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</si>
  <si>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</si>
  <si>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</si>
  <si>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</si>
  <si>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</si>
  <si>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</si>
  <si>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</si>
  <si>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</si>
  <si>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</si>
  <si>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</si>
  <si>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</si>
  <si>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</si>
  <si>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</si>
  <si>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</si>
  <si>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</si>
  <si>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</si>
  <si>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</si>
  <si>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</si>
  <si>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</si>
  <si>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</si>
  <si>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</si>
  <si>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</si>
  <si>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</si>
  <si>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</si>
  <si>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</si>
  <si>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</si>
  <si>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</si>
  <si>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</si>
  <si>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</si>
  <si>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</si>
  <si>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000062</t>
  </si>
  <si>
    <t>Espiral de10mm 100/1</t>
  </si>
  <si>
    <t>Papel para maquina Sumadora ATLAS</t>
  </si>
  <si>
    <t>Borrador de pizarra, Pointer</t>
  </si>
  <si>
    <t>Espirales de 12mm, 100/1</t>
  </si>
  <si>
    <t>Espirales 16MM, 100/1</t>
  </si>
  <si>
    <t>Espirales continuo 5/8, 16MM, 100/1</t>
  </si>
  <si>
    <t>003064</t>
  </si>
  <si>
    <t>003078</t>
  </si>
  <si>
    <t>003079</t>
  </si>
  <si>
    <t>003080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</si>
  <si>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</si>
  <si>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</si>
  <si>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</si>
  <si>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</si>
  <si>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</si>
  <si>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</si>
  <si>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</si>
  <si>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</si>
  <si>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</si>
  <si>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003511</t>
  </si>
  <si>
    <t>003515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</si>
  <si>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</si>
  <si>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</si>
  <si>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</si>
  <si>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</si>
  <si>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</si>
  <si>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</si>
  <si>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</si>
  <si>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</si>
  <si>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</si>
  <si>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</si>
  <si>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</si>
  <si>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</si>
  <si>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</si>
  <si>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</si>
  <si>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</si>
  <si>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</si>
  <si>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</si>
  <si>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Tóner HP CF230A (para Laserjet Pro M227)</t>
  </si>
  <si>
    <t>000454</t>
  </si>
  <si>
    <t>001061</t>
  </si>
  <si>
    <t>Grapadora de alta Capacidad 100 pag. TALBOT</t>
  </si>
  <si>
    <t>004016</t>
  </si>
  <si>
    <t>004021</t>
  </si>
  <si>
    <t>Café molido Santo Domingo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</si>
  <si>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</si>
  <si>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</si>
  <si>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</si>
  <si>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</si>
  <si>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</si>
  <si>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</si>
  <si>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</si>
  <si>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</si>
  <si>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</si>
  <si>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</si>
  <si>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</si>
  <si>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</si>
  <si>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</si>
  <si>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</si>
  <si>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</si>
  <si>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</si>
  <si>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</si>
  <si>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</si>
  <si>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</si>
  <si>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</si>
  <si>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</si>
  <si>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</si>
  <si>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</si>
  <si>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</si>
  <si>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Magenta (W2123X)</t>
  </si>
  <si>
    <t>004559</t>
  </si>
  <si>
    <t>004560</t>
  </si>
  <si>
    <t>004562</t>
  </si>
  <si>
    <t>Bolsos en Polipropileno azul royal 37x34x9 cents. serigrafiado a un color con logo del Ministerio. (Ver detalles en Ficha Técnica).</t>
  </si>
  <si>
    <t>004163</t>
  </si>
  <si>
    <t>004571</t>
  </si>
  <si>
    <t>Tinta para sellos en gotero azul, 2 onzs. PELIKAN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</si>
  <si>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</si>
  <si>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</si>
  <si>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</si>
  <si>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</si>
  <si>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</si>
  <si>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</si>
  <si>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</si>
  <si>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</si>
  <si>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</si>
  <si>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</si>
  <si>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</si>
  <si>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</si>
  <si>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</si>
  <si>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</si>
  <si>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</si>
  <si>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</si>
  <si>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</si>
  <si>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</si>
  <si>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</si>
  <si>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</si>
  <si>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</si>
  <si>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</si>
  <si>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</si>
  <si>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</si>
  <si>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</si>
  <si>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</si>
  <si>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</si>
  <si>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</si>
  <si>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</si>
  <si>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</si>
  <si>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</si>
  <si>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</si>
  <si>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</si>
  <si>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</si>
  <si>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</si>
  <si>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</si>
  <si>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</si>
  <si>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</si>
  <si>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</si>
  <si>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</si>
  <si>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</si>
  <si>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</si>
  <si>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</si>
  <si>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</si>
  <si>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</si>
  <si>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</si>
  <si>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</si>
  <si>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</si>
  <si>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</si>
  <si>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</si>
  <si>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</si>
  <si>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</si>
  <si>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</si>
  <si>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</si>
  <si>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</si>
  <si>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</si>
  <si>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</si>
  <si>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</si>
  <si>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</si>
  <si>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</si>
  <si>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</si>
  <si>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</si>
  <si>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</si>
  <si>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</si>
  <si>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</si>
  <si>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</si>
  <si>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</si>
  <si>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</si>
  <si>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</si>
  <si>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</si>
  <si>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</si>
  <si>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000003</t>
  </si>
  <si>
    <t>Insecticidas Líquido 510ml. BAYGON verde</t>
  </si>
  <si>
    <t>005126</t>
  </si>
  <si>
    <t>005135</t>
  </si>
  <si>
    <t>Llavín Pv L LIPUVE</t>
  </si>
  <si>
    <t>02</t>
  </si>
  <si>
    <t>Tubo Led de 18 Watt LOWELL</t>
  </si>
  <si>
    <t>005138</t>
  </si>
  <si>
    <t>005057</t>
  </si>
  <si>
    <t>005058</t>
  </si>
  <si>
    <t>Fundente de plata 4pnz.</t>
  </si>
  <si>
    <t>002060</t>
  </si>
  <si>
    <t>Limpiador de Muebles de 12 oz.</t>
  </si>
  <si>
    <t>Sello Gomígrafo de Entregado, fecha, hora y firma 45MM X27MM, Traxx</t>
  </si>
  <si>
    <t>Alambre THHN #12 verde AWG-STD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</si>
  <si>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</si>
  <si>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</si>
  <si>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</si>
  <si>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</si>
  <si>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</si>
  <si>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</si>
  <si>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004273</t>
  </si>
  <si>
    <t>Interruptor doble LEVITON</t>
  </si>
  <si>
    <t>2.3.4.1</t>
  </si>
  <si>
    <t>Grapas BOSTICJ 1/2, 12mm hasta 85 GJS</t>
  </si>
  <si>
    <t>004706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</si>
  <si>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</si>
  <si>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</si>
  <si>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</si>
  <si>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</si>
  <si>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</si>
  <si>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</si>
  <si>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004469</t>
  </si>
  <si>
    <t>004470</t>
  </si>
  <si>
    <t>004883</t>
  </si>
  <si>
    <t>004890</t>
  </si>
  <si>
    <t>Tóner HP 58XC CF258XC NEGRO</t>
  </si>
  <si>
    <t>002241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</si>
  <si>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</si>
  <si>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</si>
  <si>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</si>
  <si>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</si>
  <si>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</si>
  <si>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</si>
  <si>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</si>
  <si>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</si>
  <si>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</si>
  <si>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</si>
  <si>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</si>
  <si>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</si>
  <si>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</si>
  <si>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</si>
  <si>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</si>
  <si>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</si>
  <si>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</si>
  <si>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</si>
  <si>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</si>
  <si>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</si>
  <si>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</si>
  <si>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</si>
  <si>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</si>
  <si>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</si>
  <si>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</si>
  <si>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</si>
  <si>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</si>
  <si>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</si>
  <si>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</si>
  <si>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</si>
  <si>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</si>
  <si>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</si>
  <si>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</si>
  <si>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</si>
  <si>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</si>
  <si>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</si>
  <si>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</si>
  <si>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</si>
  <si>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</si>
  <si>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</si>
  <si>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</si>
  <si>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</si>
  <si>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</si>
  <si>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</si>
  <si>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</si>
  <si>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</si>
  <si>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</si>
  <si>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</si>
  <si>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</si>
  <si>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</si>
  <si>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</si>
  <si>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</si>
  <si>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</si>
  <si>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</si>
  <si>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</si>
  <si>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</si>
  <si>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</si>
  <si>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</si>
  <si>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</si>
  <si>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</si>
  <si>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</si>
  <si>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</si>
  <si>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</si>
  <si>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</si>
  <si>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</si>
  <si>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</si>
  <si>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</si>
  <si>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</si>
  <si>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</si>
  <si>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</si>
  <si>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</si>
  <si>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</si>
  <si>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</si>
  <si>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</si>
  <si>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</si>
  <si>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</si>
  <si>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</si>
  <si>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</si>
  <si>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</si>
  <si>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</si>
  <si>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</si>
  <si>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</si>
  <si>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005163</t>
  </si>
  <si>
    <t>Escoba plástica, REINA</t>
  </si>
  <si>
    <t>UNDAD</t>
  </si>
  <si>
    <t>005182</t>
  </si>
  <si>
    <t>Recogedor de basura, marca LINDA</t>
  </si>
  <si>
    <t>Limpiadores de vidrio o ventanas, marca MILORD</t>
  </si>
  <si>
    <t>003076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</si>
  <si>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</si>
  <si>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</si>
  <si>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</si>
  <si>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</si>
  <si>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</si>
  <si>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</si>
  <si>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</si>
  <si>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</si>
  <si>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</si>
  <si>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</si>
  <si>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</si>
  <si>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</si>
  <si>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001533</t>
  </si>
  <si>
    <t>004288</t>
  </si>
  <si>
    <t>44122101</t>
  </si>
  <si>
    <t>31/072024</t>
  </si>
  <si>
    <t>44122016</t>
  </si>
  <si>
    <t>Resaltadores varios colores, Nustar</t>
  </si>
  <si>
    <t>44122011</t>
  </si>
  <si>
    <t>Folder 8 ½X11, colores variados, 100/1 ABBY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</si>
  <si>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</si>
  <si>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</si>
  <si>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</si>
  <si>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</si>
  <si>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</si>
  <si>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</si>
  <si>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</si>
  <si>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</si>
  <si>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</si>
  <si>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</si>
  <si>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</si>
  <si>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</si>
  <si>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</si>
  <si>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</si>
  <si>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</si>
  <si>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</si>
  <si>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</si>
  <si>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</si>
  <si>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003062</t>
  </si>
  <si>
    <t>Archivo acordeón material plástico, Pointer</t>
  </si>
  <si>
    <t xml:space="preserve">Ganchos mixtos revestidos plástico (macho y hembra) POINTER </t>
  </si>
  <si>
    <t>44121602</t>
  </si>
  <si>
    <t>Dispensador de cinta de empaque ARTESCO</t>
  </si>
  <si>
    <t>Clips revestido Jumbo 50mm,  POINTER</t>
  </si>
  <si>
    <t>Tóner HP CF289YC NEGRO</t>
  </si>
  <si>
    <t>000735</t>
  </si>
  <si>
    <t>Tóner HP CB540A NEGRO</t>
  </si>
  <si>
    <t>Papel timbrado hilo 81/2x11 material Bond 20 hilos blanco Premium, impresión 3 colores full color</t>
  </si>
  <si>
    <t xml:space="preserve">Papel Impresora 2 hojas </t>
  </si>
  <si>
    <t>Fundas para basura, color negro, material plástica, calibre 90-120, medidas 20x30, 13 galones, presentación 100 unidades por paquete, marca KLINACCION.</t>
  </si>
  <si>
    <t xml:space="preserve">Regletas eléctricas, marca CCCEI, </t>
  </si>
  <si>
    <t>005622</t>
  </si>
  <si>
    <t>Camiseta Dry Fit (T-shirt)</t>
  </si>
  <si>
    <t xml:space="preserve">Existencia </t>
  </si>
  <si>
    <t>Alambre THHN No. 12 -AWG-STD</t>
  </si>
  <si>
    <t>Alambre # 14</t>
  </si>
  <si>
    <t>Alambre THHN #10</t>
  </si>
  <si>
    <t xml:space="preserve">Bienes de Consumo en Almacén 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</si>
  <si>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</si>
  <si>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</si>
  <si>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</si>
  <si>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</si>
  <si>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</si>
  <si>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004717</t>
  </si>
  <si>
    <t>Faldos botellas de agua Planeta Azul 16.9 Oz.</t>
  </si>
  <si>
    <t>31162404</t>
  </si>
  <si>
    <t>Marcadores Permanentes (Varios Colores), PRINTEK</t>
  </si>
  <si>
    <t>004954</t>
  </si>
  <si>
    <t>Tóner CF287A HP Negro</t>
  </si>
  <si>
    <t>Tóner HP CF-237YC</t>
  </si>
  <si>
    <t>Separador de carpeta plástico de colores varios, TALBOT</t>
  </si>
  <si>
    <t>005745</t>
  </si>
  <si>
    <t>Folders manila 81/2x11 (100/1), OFINOTA</t>
  </si>
  <si>
    <t>004948</t>
  </si>
  <si>
    <t>Protector D/hojas 8 1/2x11, Office Essentials, (100/1)</t>
  </si>
  <si>
    <t>005788</t>
  </si>
  <si>
    <t>Vasos de polipapel biodegradables 10oz. Paq. 50/1, marca GREENTREE PAPEL</t>
  </si>
  <si>
    <t>Tenedores de madera desechable paquete 25/1, GREENTREE PAPER</t>
  </si>
  <si>
    <t>005789</t>
  </si>
  <si>
    <t>Cuchara de madera desechable paquete 25/1, GREENTREE PAPER</t>
  </si>
  <si>
    <t>005793</t>
  </si>
  <si>
    <t>Clips revestido (33MM), POINTER</t>
  </si>
  <si>
    <t>005873</t>
  </si>
  <si>
    <t>005874</t>
  </si>
  <si>
    <t>Corrector liquido, Pointer</t>
  </si>
  <si>
    <t>005876</t>
  </si>
  <si>
    <t>005877</t>
  </si>
  <si>
    <t>005878</t>
  </si>
  <si>
    <t>Lámpara Led tipo Panel 2x2, 45-48W  CHINO</t>
  </si>
  <si>
    <t>005896</t>
  </si>
  <si>
    <t>Libro record 500 pgs. OFINOTA</t>
  </si>
  <si>
    <t>005293</t>
  </si>
  <si>
    <t>005880</t>
  </si>
  <si>
    <t>Parales 2¨1/2x10 Cal.25, Genérica.</t>
  </si>
  <si>
    <t>005909</t>
  </si>
  <si>
    <t>005881</t>
  </si>
  <si>
    <t>Servilletas de mesa, marca Niveo 500/1 UD</t>
  </si>
  <si>
    <t>005867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</si>
  <si>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</si>
  <si>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</si>
  <si>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</si>
  <si>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</si>
  <si>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</si>
  <si>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</si>
  <si>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</si>
  <si>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</si>
  <si>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</si>
  <si>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</si>
  <si>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</si>
  <si>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</si>
  <si>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Interruptor sencillo Nobille BTC</t>
  </si>
  <si>
    <t>Interruptor Triple Nobile BTC</t>
  </si>
  <si>
    <t>005899</t>
  </si>
  <si>
    <t>005901</t>
  </si>
  <si>
    <t>Alambre THHN No. 12 Rojo Americano</t>
  </si>
  <si>
    <t>005911</t>
  </si>
  <si>
    <t>PIE</t>
  </si>
  <si>
    <t>Francis Jimenez</t>
  </si>
  <si>
    <t xml:space="preserve">Folder partitons verde, atlas </t>
  </si>
  <si>
    <t>005946</t>
  </si>
  <si>
    <t xml:space="preserve">Folder partitons azul, atlas </t>
  </si>
  <si>
    <t xml:space="preserve">Folder partitons rojo vino, atlas </t>
  </si>
  <si>
    <t>005947</t>
  </si>
  <si>
    <t>005948</t>
  </si>
  <si>
    <t>Tóner HP 201X CF400XC NEGRO</t>
  </si>
  <si>
    <t>Tóner HP 201X CF401XC CYAN</t>
  </si>
  <si>
    <t>Tóner HP 201X CF402XC YELLOW</t>
  </si>
  <si>
    <t>Tóner HP 201X CF403XC MAGENTA</t>
  </si>
  <si>
    <t>Tóner HP 202A CF501A AZUL</t>
  </si>
  <si>
    <t>Tóner HP 203X W2300 NEGRO</t>
  </si>
  <si>
    <t>005950</t>
  </si>
  <si>
    <t>005942</t>
  </si>
  <si>
    <t>005943</t>
  </si>
  <si>
    <t>005944</t>
  </si>
  <si>
    <t>005945</t>
  </si>
  <si>
    <t>001178</t>
  </si>
  <si>
    <t>005938</t>
  </si>
  <si>
    <t>001778</t>
  </si>
  <si>
    <t>001764</t>
  </si>
  <si>
    <t>001797</t>
  </si>
  <si>
    <t>Ing. Tomas Pichardo</t>
  </si>
  <si>
    <t>000022</t>
  </si>
  <si>
    <t>004812</t>
  </si>
  <si>
    <t>005818</t>
  </si>
  <si>
    <t>Clavos F25 GENERICO</t>
  </si>
  <si>
    <t>Encargado de Almacén y Suministro</t>
  </si>
  <si>
    <t xml:space="preserve">Toner HP 83XC CF283XC NEGRO </t>
  </si>
  <si>
    <t xml:space="preserve">Toner HP 80XC CF280XC NEGRO </t>
  </si>
  <si>
    <t>001761</t>
  </si>
  <si>
    <t xml:space="preserve">Toner HP 78AC CE278AC NEGRO </t>
  </si>
  <si>
    <t>Chinchetas, Artesco</t>
  </si>
  <si>
    <t>Post it banderita autoadhesiva</t>
  </si>
  <si>
    <t>000478</t>
  </si>
  <si>
    <t xml:space="preserve">Sobres Manila 10x15 </t>
  </si>
  <si>
    <t>003528</t>
  </si>
  <si>
    <t>Azúcar crema, 900g / 2 lbs, marca Cristal  de caña.</t>
  </si>
  <si>
    <t xml:space="preserve">Gel antibacterial, manita limpia de 2 OZ Advanced </t>
  </si>
  <si>
    <t>Wilson Kinsley</t>
  </si>
  <si>
    <t xml:space="preserve">Preparado por: </t>
  </si>
  <si>
    <t>Realizado por:</t>
  </si>
  <si>
    <t>Supervisado por:</t>
  </si>
  <si>
    <t>005302</t>
  </si>
  <si>
    <t>Marcadores de pizarra, Nustar</t>
  </si>
  <si>
    <t>006003</t>
  </si>
  <si>
    <t xml:space="preserve">Bolígrafo, Artesco </t>
  </si>
  <si>
    <t>005875</t>
  </si>
  <si>
    <t>Cinta empaque</t>
  </si>
  <si>
    <t>004505</t>
  </si>
  <si>
    <t>006005</t>
  </si>
  <si>
    <t xml:space="preserve">Goma borrar </t>
  </si>
  <si>
    <t>5993</t>
  </si>
  <si>
    <t>005979</t>
  </si>
  <si>
    <t xml:space="preserve">Pendaflex 8.5x14 </t>
  </si>
  <si>
    <t>005998</t>
  </si>
  <si>
    <t xml:space="preserve">Nota ADHE 3*3 amarilla NUSTAR </t>
  </si>
  <si>
    <t>006007</t>
  </si>
  <si>
    <t xml:space="preserve">Saca grapa </t>
  </si>
  <si>
    <t>006009</t>
  </si>
  <si>
    <t>005883</t>
  </si>
  <si>
    <t xml:space="preserve">Libretas 8½x11 Artesco </t>
  </si>
  <si>
    <t>005968</t>
  </si>
  <si>
    <t>005969</t>
  </si>
  <si>
    <t xml:space="preserve">Almohadilla de tinta para sello DELI </t>
  </si>
  <si>
    <t>005974</t>
  </si>
  <si>
    <t xml:space="preserve">Cuchilla grande POINTER </t>
  </si>
  <si>
    <t>005982</t>
  </si>
  <si>
    <t xml:space="preserve">Pegamento líquido 35ML UHU </t>
  </si>
  <si>
    <t>005984</t>
  </si>
  <si>
    <t xml:space="preserve">Porta papeles plástico POINTER </t>
  </si>
  <si>
    <t>005985</t>
  </si>
  <si>
    <t xml:space="preserve">Saca grapa industrial BOSTITCH </t>
  </si>
  <si>
    <t>005988</t>
  </si>
  <si>
    <t xml:space="preserve">Sobre manila 10½x14 500/1 HAMSELL </t>
  </si>
  <si>
    <t>005990</t>
  </si>
  <si>
    <t>Sobre para cartas No.10 9½x4 1/8 500/1 GENERICO 5990</t>
  </si>
  <si>
    <t>005994</t>
  </si>
  <si>
    <t xml:space="preserve">Porta clips  plast.  NUSTAR </t>
  </si>
  <si>
    <t>005995</t>
  </si>
  <si>
    <t xml:space="preserve">Clips No.1 pequeño 33MM, Nustar </t>
  </si>
  <si>
    <t>005996</t>
  </si>
  <si>
    <t xml:space="preserve">Pega stick UHU 40 GRMS (pegamento en barra) </t>
  </si>
  <si>
    <t>006025</t>
  </si>
  <si>
    <t>Banderas dominicanas 4x6  6025</t>
  </si>
  <si>
    <t>Dispensador cinta adhesiva p/escritorio,POINTER</t>
  </si>
  <si>
    <t>000111</t>
  </si>
  <si>
    <t>000110</t>
  </si>
  <si>
    <t>Pendaflex 8-1/2x11, caja de 25/1</t>
  </si>
  <si>
    <t>Tijera 7" Pointer</t>
  </si>
  <si>
    <t>Luis Javier Fernandez</t>
  </si>
  <si>
    <t>2.3.2.2</t>
  </si>
  <si>
    <t>Lápiz de carbón HB NO. 2, 12/1, POINTER</t>
  </si>
  <si>
    <t>Felpas Azules, Nustar</t>
  </si>
  <si>
    <t>005992</t>
  </si>
  <si>
    <t>Banditas de goma No. 18, VMR</t>
  </si>
  <si>
    <t>Clip billetero 51mm, No 2" caja 12/1, ARTESCO</t>
  </si>
  <si>
    <t xml:space="preserve">Toner HP CE285AC NEGRO </t>
  </si>
  <si>
    <t>006057</t>
  </si>
  <si>
    <t>006058</t>
  </si>
  <si>
    <t>006059</t>
  </si>
  <si>
    <t>006060</t>
  </si>
  <si>
    <t>Tóner 213XW (2131x) 6058</t>
  </si>
  <si>
    <t>Tóner 213XW (2132x) 6059</t>
  </si>
  <si>
    <t>Tóner 213XW (2133x) 6060</t>
  </si>
  <si>
    <t xml:space="preserve">Cloro marca  ACEL </t>
  </si>
  <si>
    <t>006016</t>
  </si>
  <si>
    <t>006017</t>
  </si>
  <si>
    <t>001177</t>
  </si>
  <si>
    <t>001179</t>
  </si>
  <si>
    <t>001180</t>
  </si>
  <si>
    <t>006124</t>
  </si>
  <si>
    <t>Lampara  LED Tipo Cobra, marca JAT 6124</t>
  </si>
  <si>
    <t>004666</t>
  </si>
  <si>
    <t xml:space="preserve">Papel Bond 20  Abby Premium 8.5x11. </t>
  </si>
  <si>
    <t>006193</t>
  </si>
  <si>
    <t>006173</t>
  </si>
  <si>
    <t>Kits de Utiles Escolares</t>
  </si>
  <si>
    <t xml:space="preserve">Tóner HP 105A (W1105A) </t>
  </si>
  <si>
    <t xml:space="preserve">Tóner CANON 119 (CRG-119) </t>
  </si>
  <si>
    <t xml:space="preserve">Tóner HP 202A CF500A NEGRO  </t>
  </si>
  <si>
    <t xml:space="preserve">Tóner HP 202A CF501A AZUL </t>
  </si>
  <si>
    <t xml:space="preserve">Tóner HP 202A CF502A AMARILLO </t>
  </si>
  <si>
    <t xml:space="preserve">Tóner HP 202A CF503A MAGENTA </t>
  </si>
  <si>
    <t>006200</t>
  </si>
  <si>
    <t>Tenedores de acero inoxidaable, Nikity</t>
  </si>
  <si>
    <t>006201</t>
  </si>
  <si>
    <t>Copas de Cristal, Nadir</t>
  </si>
  <si>
    <t>006203</t>
  </si>
  <si>
    <t>Taza de Café en porcelana, Boston</t>
  </si>
  <si>
    <t>006204</t>
  </si>
  <si>
    <t>Taza de Té en porcelana, Boston</t>
  </si>
  <si>
    <t>006205</t>
  </si>
  <si>
    <t>Dispensador de jugo en cristal, Generica</t>
  </si>
  <si>
    <t>006206</t>
  </si>
  <si>
    <t xml:space="preserve">Azucarera de Porcelana, Generica </t>
  </si>
  <si>
    <t>006207</t>
  </si>
  <si>
    <t>Palitas de metal para hielo, Generico</t>
  </si>
  <si>
    <t>006208</t>
  </si>
  <si>
    <t>Pinza para picadera #7, Cocina Master</t>
  </si>
  <si>
    <t>006209</t>
  </si>
  <si>
    <t>006210</t>
  </si>
  <si>
    <t>Pinza para picadera #9, Balmoral</t>
  </si>
  <si>
    <t>Pinza para picadera #12, Balmoral</t>
  </si>
  <si>
    <t>006211</t>
  </si>
  <si>
    <t>006212</t>
  </si>
  <si>
    <t>006213</t>
  </si>
  <si>
    <t>006214</t>
  </si>
  <si>
    <t>Termo para café de 2 litros, Termolar</t>
  </si>
  <si>
    <t>Contenedor plastico con tapa, GREENMADE</t>
  </si>
  <si>
    <t>006215</t>
  </si>
  <si>
    <t>Vaso de cristal, CRISTAL</t>
  </si>
  <si>
    <t>Cuchara para café acero inoxidable, Tableware</t>
  </si>
  <si>
    <t>Oliver Alb. Rivas Girón</t>
  </si>
  <si>
    <t>Secretario</t>
  </si>
  <si>
    <t>Banditas de goma No. 32, VELMER  6002</t>
  </si>
  <si>
    <t>Gorras con el Logo 1743</t>
  </si>
  <si>
    <t>001743</t>
  </si>
  <si>
    <t>004790</t>
  </si>
  <si>
    <t>Alambre THHN No. 12 Verde Americano</t>
  </si>
  <si>
    <t xml:space="preserve">Almohadilla para Mouse CONY </t>
  </si>
  <si>
    <t>006427</t>
  </si>
  <si>
    <t xml:space="preserve">Capacitor de 10MFD 370V </t>
  </si>
  <si>
    <t>006428</t>
  </si>
  <si>
    <t xml:space="preserve">Capacitor de 40MFD 370V  </t>
  </si>
  <si>
    <t>006429</t>
  </si>
  <si>
    <t xml:space="preserve">Capacitor de 50 MFD  </t>
  </si>
  <si>
    <t>006340</t>
  </si>
  <si>
    <t xml:space="preserve">Extension Electrica Prow Pwe-C9 25FT Naranja </t>
  </si>
  <si>
    <t>006436</t>
  </si>
  <si>
    <t>006435</t>
  </si>
  <si>
    <t xml:space="preserve">Emp. Fija reces Blanca (Lampara) </t>
  </si>
  <si>
    <t xml:space="preserve">Lampara 2x4 Empotrable 72W 6000K  </t>
  </si>
  <si>
    <t>006345</t>
  </si>
  <si>
    <t xml:space="preserve">Panel Led Wellmax  EMPOTRABLE Redonda 18W 6500K  </t>
  </si>
  <si>
    <t>006344</t>
  </si>
  <si>
    <t xml:space="preserve">Panel Led PROW  2X2" 36W 6500K </t>
  </si>
  <si>
    <t>005879</t>
  </si>
  <si>
    <t>006339</t>
  </si>
  <si>
    <t>Regleta Volteck Mil-8 8 Salidas</t>
  </si>
  <si>
    <t>006426</t>
  </si>
  <si>
    <t>Caja de registro 4x4 WATER PROFF</t>
  </si>
  <si>
    <t>005951</t>
  </si>
  <si>
    <t>Tuberia conduflex plast. 1/2</t>
  </si>
  <si>
    <t>006320</t>
  </si>
  <si>
    <t xml:space="preserve">Zócalo de porcelana GU-10  </t>
  </si>
  <si>
    <t>006358</t>
  </si>
  <si>
    <t>006359</t>
  </si>
  <si>
    <t>006360</t>
  </si>
  <si>
    <t>006361</t>
  </si>
  <si>
    <t>Tóner Canon 055 Amarillo 6358</t>
  </si>
  <si>
    <t>Tóner Canon 055 Magenta  6359</t>
  </si>
  <si>
    <t>Tóner Canon 055 Cyan 6360</t>
  </si>
  <si>
    <t xml:space="preserve">Tóner Canon 055 Negro 6361 </t>
  </si>
  <si>
    <t>005786</t>
  </si>
  <si>
    <t>Vasos de papel carton BIO 4 oz. paquete 50/1, GREENTREE PAPER 5786</t>
  </si>
  <si>
    <t>005787</t>
  </si>
  <si>
    <t>Vasos de papel carton BIO 7 oz. paquete 50/1, GREENTREE PAPER 5787</t>
  </si>
  <si>
    <t>005791</t>
  </si>
  <si>
    <t>005792</t>
  </si>
  <si>
    <t xml:space="preserve">Plato de pulpa de papel #6, paquete 20/1, marca ECO PREMIUM PACK  </t>
  </si>
  <si>
    <t xml:space="preserve">Plato de pulpa de papel #9, paquete 20/1, marca ECO PREMIUM PACK </t>
  </si>
  <si>
    <t>006341</t>
  </si>
  <si>
    <t>006342</t>
  </si>
  <si>
    <t xml:space="preserve">Breaker Prow THQP 20A 1P Fino  </t>
  </si>
  <si>
    <t xml:space="preserve">Breaker Prow THQP 20A 1P Grueso  </t>
  </si>
  <si>
    <t>006353</t>
  </si>
  <si>
    <t>Caja Breaker G.E  2-4 Circuito 40A 1PH  6353</t>
  </si>
  <si>
    <t>006347</t>
  </si>
  <si>
    <t xml:space="preserve">Tubo Led PROW 48" 18W 6500K  </t>
  </si>
  <si>
    <t>004494</t>
  </si>
  <si>
    <t xml:space="preserve">Tape  3M vinyl Super 33  Scotch  </t>
  </si>
  <si>
    <t>006026</t>
  </si>
  <si>
    <t>Banderas dominicanas 3x4   6026</t>
  </si>
  <si>
    <t>006458</t>
  </si>
  <si>
    <t xml:space="preserve">Removedor de manchas D-SCALIN  </t>
  </si>
  <si>
    <t>006455</t>
  </si>
  <si>
    <t>006454</t>
  </si>
  <si>
    <t xml:space="preserve">Desgrasante multiusos, AB </t>
  </si>
  <si>
    <t>006456</t>
  </si>
  <si>
    <t>Lustrador de madera 12 Onzas, CLAUDETTE  6456</t>
  </si>
  <si>
    <t>006510</t>
  </si>
  <si>
    <t xml:space="preserve">Detergente en Polvo 1 Libra Brillante  </t>
  </si>
  <si>
    <t>006460</t>
  </si>
  <si>
    <t>006453</t>
  </si>
  <si>
    <t xml:space="preserve">Jabon liquido manos </t>
  </si>
  <si>
    <t>006505</t>
  </si>
  <si>
    <t xml:space="preserve">Acido Muriatico LIMAR  </t>
  </si>
  <si>
    <t>006495</t>
  </si>
  <si>
    <t xml:space="preserve">Dispensador de Jabon de Pared  Capacidad 850 TITZ  </t>
  </si>
  <si>
    <t>005119</t>
  </si>
  <si>
    <t>006496</t>
  </si>
  <si>
    <t xml:space="preserve">Zafacon de Basura Para Uso de Oficina 13 Tipo Malla ACRA  </t>
  </si>
  <si>
    <t>006497</t>
  </si>
  <si>
    <t>006498</t>
  </si>
  <si>
    <t xml:space="preserve">Zafacon de Basura 12 Litros con Pedal DURALON  </t>
  </si>
  <si>
    <t>Zafacon de Basura Para Uso de Cocina PLAS 50 Litros Con Pedal  VANIPLAST</t>
  </si>
  <si>
    <t>006457</t>
  </si>
  <si>
    <t xml:space="preserve">Brillo Verde ILECA  </t>
  </si>
  <si>
    <t>006459</t>
  </si>
  <si>
    <t>006513</t>
  </si>
  <si>
    <t xml:space="preserve">Escurridor de Cristale Con Palos Suaper Clean   </t>
  </si>
  <si>
    <t>004524</t>
  </si>
  <si>
    <t xml:space="preserve">Grapas de tapicería 5/16  POINTER </t>
  </si>
  <si>
    <t>005999</t>
  </si>
  <si>
    <t>Al 31 de Diciembre 2025</t>
  </si>
  <si>
    <t>004945</t>
  </si>
  <si>
    <t>Archivo Maletin</t>
  </si>
  <si>
    <t>006412</t>
  </si>
  <si>
    <t xml:space="preserve">Bandeja de escritorio </t>
  </si>
  <si>
    <t>006559</t>
  </si>
  <si>
    <t xml:space="preserve">Folder Satinado 8 ½x11 25/1 ABBY </t>
  </si>
  <si>
    <t xml:space="preserve">Cucharas Biodegradables Bionatura  </t>
  </si>
  <si>
    <t xml:space="preserve">Cuchillos Biodegradables </t>
  </si>
  <si>
    <t>006606</t>
  </si>
  <si>
    <t xml:space="preserve">Destapador de inodoro a presión HONITTY  </t>
  </si>
  <si>
    <t>6414</t>
  </si>
  <si>
    <t xml:space="preserve">Etiqueta para folder 30/1  </t>
  </si>
  <si>
    <t>CAJITA</t>
  </si>
  <si>
    <t xml:space="preserve">Saca punta Metal 1Hoyo MR </t>
  </si>
  <si>
    <t xml:space="preserve">Tijeras, PRINTEK </t>
  </si>
  <si>
    <t>Toalla microfibra</t>
  </si>
  <si>
    <t xml:space="preserve">Tenedor biodegradables Bionature </t>
  </si>
  <si>
    <t>005882</t>
  </si>
  <si>
    <t xml:space="preserve">Libretas 8½x5 Artesco  </t>
  </si>
  <si>
    <t>006599</t>
  </si>
  <si>
    <t xml:space="preserve">Marco de Segueta TOTAL </t>
  </si>
  <si>
    <t>006601</t>
  </si>
  <si>
    <t xml:space="preserve">Cincel acero Carbona TOTAL  </t>
  </si>
  <si>
    <t>006602</t>
  </si>
  <si>
    <t xml:space="preserve">Cincel TRUPER  </t>
  </si>
  <si>
    <t>006609</t>
  </si>
  <si>
    <t xml:space="preserve">Lima TRUPER  </t>
  </si>
  <si>
    <t>006608</t>
  </si>
  <si>
    <t xml:space="preserve">Llana 11x5 BEST VALUE  </t>
  </si>
  <si>
    <t>006603</t>
  </si>
  <si>
    <t xml:space="preserve">Plato de pulidora TRUPER  </t>
  </si>
  <si>
    <t>006612</t>
  </si>
  <si>
    <t xml:space="preserve">Abrazadera 3/4 N/A  </t>
  </si>
  <si>
    <t>006605</t>
  </si>
  <si>
    <t xml:space="preserve">Machete JABALI FRANCO  </t>
  </si>
  <si>
    <t>006600</t>
  </si>
  <si>
    <t xml:space="preserve">Colador de plastico para pscina PENTAIR  </t>
  </si>
  <si>
    <t>006613</t>
  </si>
  <si>
    <t xml:space="preserve">Saco de hilo N/A  </t>
  </si>
  <si>
    <t>006614</t>
  </si>
  <si>
    <t xml:space="preserve">Perfiles de aluminio N/A  </t>
  </si>
  <si>
    <t>000191</t>
  </si>
  <si>
    <t xml:space="preserve">Tarugo azul N/A  </t>
  </si>
  <si>
    <t>005588</t>
  </si>
  <si>
    <t xml:space="preserve">Tarugos verde N/A  </t>
  </si>
  <si>
    <t xml:space="preserve">Tarugo de plomo N/A  </t>
  </si>
  <si>
    <t>006595</t>
  </si>
  <si>
    <t xml:space="preserve">Masilla Poliuretano negro QUILOSA  </t>
  </si>
  <si>
    <t>006594</t>
  </si>
  <si>
    <t xml:space="preserve">Cubeta de masilla CANO  </t>
  </si>
  <si>
    <t>006597</t>
  </si>
  <si>
    <t xml:space="preserve">Antorcha de soldadura INNOHEMA  </t>
  </si>
  <si>
    <t>006596</t>
  </si>
  <si>
    <t xml:space="preserve">Tubos de masilla  Anti-Hongos Transparente TOTAL  </t>
  </si>
  <si>
    <t>006607</t>
  </si>
  <si>
    <t xml:space="preserve">Caja de plafones USG PEBBLE  </t>
  </si>
  <si>
    <t>CAJAS</t>
  </si>
  <si>
    <t>006585</t>
  </si>
  <si>
    <t xml:space="preserve">Tape doble cara Pointer  </t>
  </si>
  <si>
    <t>006591</t>
  </si>
  <si>
    <t xml:space="preserve">Brazo hidraulico, fuerza de 2-3-4, apertura de 180 YALE  </t>
  </si>
  <si>
    <t>006592</t>
  </si>
  <si>
    <t xml:space="preserve">Resinas TCM  </t>
  </si>
  <si>
    <t>000997</t>
  </si>
  <si>
    <t xml:space="preserve">Careta para soldar TRUPER  </t>
  </si>
  <si>
    <t>000723</t>
  </si>
  <si>
    <t xml:space="preserve">Cinta Métrica STANLEY  </t>
  </si>
  <si>
    <t>006543</t>
  </si>
  <si>
    <t xml:space="preserve">Felpas azul 207 Impact 12/1, UNIBALL  </t>
  </si>
  <si>
    <t>006586</t>
  </si>
  <si>
    <t>005285</t>
  </si>
  <si>
    <t xml:space="preserve">Pila AA, </t>
  </si>
  <si>
    <t xml:space="preserve">Pila AAA, </t>
  </si>
  <si>
    <t>006544</t>
  </si>
  <si>
    <t xml:space="preserve">Felpas azul 207 RT 12/1, UNIBALL  </t>
  </si>
  <si>
    <t>006545</t>
  </si>
  <si>
    <t>Post-it 3x3 NEON 3M 5/1</t>
  </si>
  <si>
    <t>006560</t>
  </si>
  <si>
    <t>Rollo de Paper Termico 3-1/8" ING.</t>
  </si>
  <si>
    <t>004949</t>
  </si>
  <si>
    <t>006620</t>
  </si>
  <si>
    <t>Brillo Verde con Esponja  Frega bien</t>
  </si>
  <si>
    <t>006631</t>
  </si>
  <si>
    <t>Mezcladora</t>
  </si>
  <si>
    <t>2.3.6.2</t>
  </si>
  <si>
    <t>006588</t>
  </si>
  <si>
    <t>Inodoro COCOBELLA</t>
  </si>
  <si>
    <t>006589</t>
  </si>
  <si>
    <t>CIZALLA de 18" TOTAL</t>
  </si>
  <si>
    <t>006610</t>
  </si>
  <si>
    <t>Tubo PVC N/A</t>
  </si>
  <si>
    <t>006590</t>
  </si>
  <si>
    <t>Cierra Puertas 66 lbs. Toledo</t>
  </si>
  <si>
    <t xml:space="preserve">Brazo hidraulico, para puerta estandar YALE  </t>
  </si>
  <si>
    <t>006611</t>
  </si>
  <si>
    <t>000982</t>
  </si>
  <si>
    <t>006556</t>
  </si>
  <si>
    <t>Sacapunta eléctrico  EAGLE</t>
  </si>
  <si>
    <t>Ambientador spray GLADE</t>
  </si>
  <si>
    <t>Servilletas de mesa 500/1, VELVET</t>
  </si>
  <si>
    <t>004530</t>
  </si>
  <si>
    <t xml:space="preserve">Sobre Manila 9x12 UD </t>
  </si>
  <si>
    <t>Cinta Adhesiva 3/4 Pointer</t>
  </si>
  <si>
    <t>Desinfectante liquido Zerca</t>
  </si>
  <si>
    <t>Cubeta plast. 12 Lt.</t>
  </si>
  <si>
    <t>Jabon liquido plato Zerca</t>
  </si>
  <si>
    <t>Azúcar de dieta Splenda</t>
  </si>
  <si>
    <t>006641</t>
  </si>
  <si>
    <t>Lamparas De Emergencia Marca PROW INLEC</t>
  </si>
  <si>
    <t>0006668</t>
  </si>
  <si>
    <t>Detector De Humo Automatico Marca: ARIZA</t>
  </si>
  <si>
    <t>006672</t>
  </si>
  <si>
    <t>Sirena de Emergencia Marca: SNTOOM</t>
  </si>
  <si>
    <t>Pulsador de Emergencia Manual Marca: SAFETYLIFE</t>
  </si>
  <si>
    <t>006673</t>
  </si>
  <si>
    <t>006674</t>
  </si>
  <si>
    <t>006677</t>
  </si>
  <si>
    <t>006678</t>
  </si>
  <si>
    <t>Toner HP 414XC- W2022XC W2022XC YELLOW</t>
  </si>
  <si>
    <t>006679</t>
  </si>
  <si>
    <t>Toner HP 414XC- W2023XC MAGENTA</t>
  </si>
  <si>
    <t>006680</t>
  </si>
  <si>
    <t>Tóner HP CF-237YC Black</t>
  </si>
  <si>
    <t>006681</t>
  </si>
  <si>
    <t xml:space="preserve">Tóner 213XW (2130x) </t>
  </si>
  <si>
    <t>006682</t>
  </si>
  <si>
    <t>Toner HP 213-X - W2131X CYAN</t>
  </si>
  <si>
    <t>006683</t>
  </si>
  <si>
    <t>Toner HP 213-X - W2133X MAGENTA</t>
  </si>
  <si>
    <t>006684</t>
  </si>
  <si>
    <t>Toner HP 213-X - W2132X- YELLOW</t>
  </si>
  <si>
    <t>006685</t>
  </si>
  <si>
    <t>Toner HP 212X- W2120X BLACK</t>
  </si>
  <si>
    <t>006686</t>
  </si>
  <si>
    <t xml:space="preserve">Toner HP 212X- W2121X CYAN </t>
  </si>
  <si>
    <t>006687</t>
  </si>
  <si>
    <t>Toner HP 212X- W2122X- YELLOW</t>
  </si>
  <si>
    <t>006688</t>
  </si>
  <si>
    <t>Toner HP 212X- W2123X- MAGENTA</t>
  </si>
  <si>
    <t>006689</t>
  </si>
  <si>
    <t>Toner HP 230X- W2300X NEGRO</t>
  </si>
  <si>
    <t>006690</t>
  </si>
  <si>
    <t xml:space="preserve">Toner HP 230X- W2301X- CYAN </t>
  </si>
  <si>
    <t>006691</t>
  </si>
  <si>
    <t xml:space="preserve">Toner HP 230X- W2302X YELLOW </t>
  </si>
  <si>
    <t>Toner HP 230X- W2303X  MAGENTA</t>
  </si>
  <si>
    <t>006692</t>
  </si>
  <si>
    <t>006693</t>
  </si>
  <si>
    <t>Vasos de papel biodegradables greentree paper 4oz de 50 unid.</t>
  </si>
  <si>
    <t>Vasos de papel biodegradables greentree paper 7oz  de 50 unid.</t>
  </si>
  <si>
    <t>006696</t>
  </si>
  <si>
    <t>006697</t>
  </si>
  <si>
    <t>006157</t>
  </si>
  <si>
    <t>Pintura de Cancha Blanca  CANO</t>
  </si>
  <si>
    <t>006158</t>
  </si>
  <si>
    <t>Pintura de Cancha Roja CANO</t>
  </si>
  <si>
    <t>Etiquetas de fila</t>
  </si>
  <si>
    <t>Total general</t>
  </si>
  <si>
    <t>Suma de Valor en RD$</t>
  </si>
  <si>
    <t>Ismael Cayo</t>
  </si>
  <si>
    <t>Escurridores de metal, Klintek</t>
  </si>
  <si>
    <t>Desinfectante antibacterial spray, 19oz</t>
  </si>
  <si>
    <t>Papel Toalla absorbente, 580 PIES, marca LANCEL</t>
  </si>
  <si>
    <t>006617</t>
  </si>
  <si>
    <t xml:space="preserve">Papel higiénico doble hoja, marca Nieve, </t>
  </si>
  <si>
    <t>005868</t>
  </si>
  <si>
    <t>Tabla dinamica diciembre 2025</t>
  </si>
  <si>
    <t>Daniel de la Cruz</t>
  </si>
  <si>
    <t>José Adan</t>
  </si>
  <si>
    <t>Carlos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</si>
</sst>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3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5" fillId="6" borderId="3">
      <alignment vertical="center" wrapText="1"/>
    </xf>
    <xf numFmtId="43" fontId="14" fillId="0" borderId="3" applyFont="0" applyFill="0" applyBorder="0" applyAlignment="0" applyProtection="0">
      <alignment vertical="center"/>
    </xf>
    <xf numFmtId="0" fontId="16" fillId="6" borderId="3">
      <alignment vertical="center" wrapText="1"/>
    </xf>
    <xf numFmtId="43" fontId="17" fillId="0" borderId="3" applyFont="0" applyFill="0" applyBorder="0" applyAlignment="0" applyProtection="0">
      <alignment vertical="center"/>
    </xf>
    <xf numFmtId="0" fontId="21" fillId="6" borderId="3">
      <alignment vertical="center" wrapText="1"/>
    </xf>
    <xf numFmtId="43" fontId="22" fillId="0" borderId="3" applyFont="0" applyFill="0" applyBorder="0" applyAlignment="0" applyProtection="0">
      <alignment vertical="center"/>
    </xf>
    <xf numFmtId="0" fontId="23" fillId="6" borderId="3">
      <alignment vertical="center" wrapText="1"/>
    </xf>
    <xf numFmtId="43" fontId="24" fillId="0" borderId="3" applyFont="0" applyFill="0" applyBorder="0" applyAlignment="0" applyProtection="0">
      <alignment vertical="center"/>
    </xf>
    <xf numFmtId="0" fontId="29" fillId="6" borderId="3">
      <alignment vertical="center"/>
    </xf>
  </cellStyleXfs>
  <cellXfs count="155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1" fillId="7" borderId="0" xfId="0" applyFont="1" applyFill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5" fillId="5" borderId="3" xfId="0" applyNumberFormat="1" applyFont="1" applyFill="1" applyBorder="1" applyAlignment="1">
      <alignment horizontal="center" vertical="center" wrapText="1"/>
    </xf>
    <xf numFmtId="3" fontId="26" fillId="5" borderId="3" xfId="0" applyNumberFormat="1" applyFont="1" applyFill="1" applyBorder="1" applyAlignment="1">
      <alignment horizontal="center" vertical="center" wrapText="1"/>
    </xf>
    <xf numFmtId="3" fontId="25" fillId="7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165" fontId="5" fillId="0" borderId="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165" fontId="5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165" fontId="0" fillId="0" borderId="3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165" fontId="3" fillId="0" borderId="3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43" fontId="8" fillId="0" borderId="3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Fill="1" applyBorder="1" applyAlignment="1">
      <alignment horizontal="right" vertical="center" wrapText="1"/>
    </xf>
    <xf numFmtId="43" fontId="5" fillId="0" borderId="4" xfId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43" fontId="5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26" fillId="0" borderId="4" xfId="0" applyNumberFormat="1" applyFont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wrapText="1"/>
    </xf>
    <xf numFmtId="3" fontId="26" fillId="7" borderId="4" xfId="0" applyNumberFormat="1" applyFont="1" applyFill="1" applyBorder="1" applyAlignment="1">
      <alignment horizontal="center" vertical="center" wrapText="1"/>
    </xf>
    <xf numFmtId="43" fontId="5" fillId="7" borderId="4" xfId="1" applyFont="1" applyFill="1" applyBorder="1" applyAlignment="1">
      <alignment horizontal="right" vertical="center" wrapText="1"/>
    </xf>
    <xf numFmtId="0" fontId="1" fillId="7" borderId="3" xfId="0" applyFont="1" applyFill="1" applyBorder="1" applyAlignment="1">
      <alignment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0" fillId="7" borderId="0" xfId="0" applyFill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28" fillId="0" borderId="4" xfId="0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/>
    </xf>
    <xf numFmtId="43" fontId="5" fillId="0" borderId="4" xfId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0" fillId="7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 wrapText="1"/>
    </xf>
    <xf numFmtId="3" fontId="5" fillId="7" borderId="4" xfId="0" applyNumberFormat="1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3" fontId="5" fillId="7" borderId="4" xfId="0" applyNumberFormat="1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3" fontId="26" fillId="7" borderId="4" xfId="0" applyNumberFormat="1" applyFont="1" applyFill="1" applyBorder="1" applyAlignment="1">
      <alignment horizontal="center" vertical="center"/>
    </xf>
    <xf numFmtId="0" fontId="31" fillId="0" borderId="4" xfId="0" pivotButton="1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 indent="1"/>
    </xf>
    <xf numFmtId="43" fontId="31" fillId="0" borderId="4" xfId="1" applyFont="1" applyBorder="1" applyAlignment="1">
      <alignment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4" fontId="1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13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  <cellStyle name="Normal 7" xfId="12" xr:uid="{00000000-0005-0000-0000-00000C00000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580161</xdr:colOff>
      <xdr:row>1</xdr:row>
      <xdr:rowOff>8659</xdr:rowOff>
    </xdr:from>
    <xdr:to>
      <xdr:col>6</xdr:col>
      <xdr:colOff>562844</xdr:colOff>
      <xdr:row>8</xdr:row>
      <xdr:rowOff>225137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206" y="8659"/>
          <a:ext cx="296141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6029.499418171297" createdVersion="4" refreshedVersion="4" minRefreshableVersion="3" recordCount="488" xr:uid="{00000000-000A-0000-FFFF-FFFF12000000}">
  <cacheSource type="worksheet">
    <worksheetSource ref="B12:J500" sheet="Bienes de consumo"/>
  </cacheSource>
  <cacheFields count="9">
    <cacheField name="Fecha De Adquisición/ Registro" numFmtId="165">
      <sharedItems containsDate="1" containsMixedTypes="1" minDate="1918-02-25T00:00:00" maxDate="2025-12-24T00:00:00"/>
    </cacheField>
    <cacheField name="Subcuenta" numFmtId="0">
      <sharedItems count="17">
        <s v="2.3.1.1"/>
        <s v="2.3.9.5"/>
        <s v="2.3.9.1"/>
        <s v="2.3.3.2"/>
        <s v="2.3.9.8"/>
        <s v="2.3.4.1"/>
        <s v="2.3.6.2"/>
        <s v="2.3.7.2"/>
        <s v="2.3.6.3"/>
        <s v="2.3.9.9"/>
        <s v="2.3.9.6"/>
        <s v="2.3.9.2"/>
        <s v="2.3.5.5"/>
        <s v="2.3.7.1"/>
        <s v="2.3.3.1"/>
        <s v="2.3.2.3"/>
        <s v="2.3.2.2"/>
      </sharedItems>
    </cacheField>
    <cacheField name="Auxiliar" numFmtId="0">
      <sharedItems count="7">
        <s v="01"/>
        <s v="02"/>
        <s v="99"/>
        <s v="06"/>
        <s v="04"/>
        <s v="05"/>
        <s v="03"/>
      </sharedItems>
    </cacheField>
    <cacheField name="Código Institucional" numFmtId="49">
      <sharedItems containsMixedTypes="1" containsNumber="1" containsInteger="1" minValue="5754" maxValue="39121402"/>
    </cacheField>
    <cacheField name="Descripción " numFmtId="0">
      <sharedItems/>
    </cacheField>
    <cacheField name="Unidad de Medida" numFmtId="0">
      <sharedItems/>
    </cacheField>
    <cacheField name="Existencia " numFmtId="0">
      <sharedItems containsSemiMixedTypes="0" containsString="0" containsNumber="1" containsInteger="1" minValue="0" maxValue="10475"/>
    </cacheField>
    <cacheField name="Costo Unitario en RD$" numFmtId="43">
      <sharedItems containsSemiMixedTypes="0" containsString="0" containsNumber="1" minValue="0" maxValue="57195.01"/>
    </cacheField>
    <cacheField name="Valor en RD$" numFmtId="43">
      <sharedItems containsSemiMixedTypes="0" containsString="0" containsNumber="1" minValue="0" maxValue="4397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8">
  <r>
    <d v="2024-07-19T00:00:00"/>
    <x v="0"/>
    <x v="0"/>
    <s v="003528"/>
    <s v="Azúcar crema, 900g / 2 lbs, marca Cristal  de caña."/>
    <s v="PAQUETE"/>
    <n v="704"/>
    <n v="92.8"/>
    <n v="65331.199999999997"/>
  </r>
  <r>
    <d v="2023-03-21T00:00:00"/>
    <x v="0"/>
    <x v="0"/>
    <s v="006641"/>
    <s v="Azúcar de dieta Splenda"/>
    <s v="CAJA"/>
    <n v="5"/>
    <n v="671.42"/>
    <n v="3357.1"/>
  </r>
  <r>
    <d v="2022-11-21T00:00:00"/>
    <x v="0"/>
    <x v="0"/>
    <s v="000393"/>
    <s v="Café molido Santo Domingo"/>
    <s v="LIBRA"/>
    <n v="179"/>
    <n v="280.02999999999997"/>
    <n v="50125.369999999995"/>
  </r>
  <r>
    <d v="2024-11-26T00:00:00"/>
    <x v="1"/>
    <x v="0"/>
    <s v="005793"/>
    <s v="Cuchara de madera desechable paquete 25/1, GREENTREE PAPER"/>
    <s v="UNIDAD"/>
    <n v="1501"/>
    <n v="100.3"/>
    <n v="150550.29999999999"/>
  </r>
  <r>
    <d v="2025-12-10T00:00:00"/>
    <x v="1"/>
    <x v="0"/>
    <s v="005285"/>
    <s v="Cucharas Biodegradables Bionatura  "/>
    <s v="PAQUETE"/>
    <n v="3000"/>
    <n v="48.17"/>
    <n v="144510"/>
  </r>
  <r>
    <d v="2025-12-10T00:00:00"/>
    <x v="1"/>
    <x v="0"/>
    <s v="006586"/>
    <s v="Cuchillos Biodegradables "/>
    <s v="PAQUETE"/>
    <n v="3000"/>
    <n v="48.17"/>
    <n v="144510"/>
  </r>
  <r>
    <d v="2022-11-21T00:00:00"/>
    <x v="0"/>
    <x v="0"/>
    <s v="004717"/>
    <s v="Faldos botellas de agua Planeta Azul 16.9 Oz."/>
    <s v="UNIDAD"/>
    <n v="2761"/>
    <n v="125"/>
    <n v="345125"/>
  </r>
  <r>
    <d v="2024-03-19T00:00:00"/>
    <x v="2"/>
    <x v="0"/>
    <s v="000022"/>
    <s v="Servilleta de mesa 500/1, marca HOGAR"/>
    <s v="PAQUETE"/>
    <n v="154"/>
    <n v="104.96"/>
    <n v="16163.839999999998"/>
  </r>
  <r>
    <d v="2024-12-19T00:00:00"/>
    <x v="2"/>
    <x v="0"/>
    <s v="005867"/>
    <s v="Servilletas de mesa, marca Niveo 500/1 UD"/>
    <s v="UNIDAD"/>
    <n v="1026"/>
    <n v="175.82"/>
    <n v="180391.32"/>
  </r>
  <r>
    <d v="2025-12-22T00:00:00"/>
    <x v="3"/>
    <x v="0"/>
    <s v="004530"/>
    <s v="Servilletas de mesa 500/1, VELVET"/>
    <s v="PAQUETE"/>
    <n v="500"/>
    <n v="1003.54"/>
    <n v="501770"/>
  </r>
  <r>
    <d v="2024-11-26T00:00:00"/>
    <x v="1"/>
    <x v="0"/>
    <s v="005789"/>
    <s v="Tenedores de madera desechable paquete 25/1, GREENTREE PAPER"/>
    <s v="UNIDAD"/>
    <n v="2145"/>
    <n v="100.3"/>
    <n v="215143.5"/>
  </r>
  <r>
    <d v="2025-12-10T00:00:00"/>
    <x v="1"/>
    <x v="0"/>
    <s v="004815"/>
    <s v="Tenedor biodegradables Bionature "/>
    <s v="UNIDAD"/>
    <n v="3000"/>
    <n v="48.17"/>
    <n v="144510"/>
  </r>
  <r>
    <d v="2023-02-14T00:00:00"/>
    <x v="1"/>
    <x v="0"/>
    <s v="004571"/>
    <s v="Vaso de cristal "/>
    <s v="UNIDAD"/>
    <n v="133"/>
    <n v="129.80000000000001"/>
    <n v="17263.400000000001"/>
  </r>
  <r>
    <d v="2025-07-31T00:00:00"/>
    <x v="1"/>
    <x v="0"/>
    <s v="006200"/>
    <s v="Tenedores de acero inoxidaable, Nikity"/>
    <s v="UNIDAD"/>
    <n v="50"/>
    <n v="38.33"/>
    <n v="1916.5"/>
  </r>
  <r>
    <d v="2025-07-31T00:00:00"/>
    <x v="1"/>
    <x v="0"/>
    <s v="006201"/>
    <s v="Copas de Cristal, Nadir"/>
    <s v="UNIDAD"/>
    <n v="78"/>
    <n v="157.49"/>
    <n v="12284.220000000001"/>
  </r>
  <r>
    <d v="2025-07-31T00:00:00"/>
    <x v="1"/>
    <x v="0"/>
    <s v="006203"/>
    <s v="Taza de Café en porcelana, Boston"/>
    <s v="UNIDAD"/>
    <n v="42"/>
    <n v="159.59"/>
    <n v="6702.78"/>
  </r>
  <r>
    <d v="2025-07-31T00:00:00"/>
    <x v="1"/>
    <x v="0"/>
    <s v="006204"/>
    <s v="Taza de Té en porcelana, Boston"/>
    <s v="UNIDAD"/>
    <n v="16"/>
    <n v="174.8"/>
    <n v="2796.8"/>
  </r>
  <r>
    <d v="2025-07-31T00:00:00"/>
    <x v="1"/>
    <x v="0"/>
    <s v="006205"/>
    <s v="Dispensador de jugo en cristal, Generica"/>
    <s v="UNIDAD"/>
    <n v="2"/>
    <n v="2719.99"/>
    <n v="5439.98"/>
  </r>
  <r>
    <d v="2025-07-31T00:00:00"/>
    <x v="1"/>
    <x v="0"/>
    <s v="006206"/>
    <s v="Azucarera de Porcelana, Generica "/>
    <s v="UNIDAD"/>
    <n v="50"/>
    <n v="194.99"/>
    <n v="9749.5"/>
  </r>
  <r>
    <d v="2025-07-31T00:00:00"/>
    <x v="1"/>
    <x v="0"/>
    <s v="006207"/>
    <s v="Palitas de metal para hielo, Generico"/>
    <s v="UNIDAD"/>
    <n v="6"/>
    <n v="277.5"/>
    <n v="1665"/>
  </r>
  <r>
    <d v="2025-07-31T00:00:00"/>
    <x v="1"/>
    <x v="0"/>
    <s v="006208"/>
    <s v="Pinza para picadera #7, Cocina Master"/>
    <s v="UNIDAD"/>
    <n v="2"/>
    <n v="156.75"/>
    <n v="313.5"/>
  </r>
  <r>
    <d v="2025-07-31T00:00:00"/>
    <x v="1"/>
    <x v="0"/>
    <s v="006209"/>
    <s v="Pinza para picadera #9, Balmoral"/>
    <s v="UNIDAD"/>
    <n v="2"/>
    <n v="176.4"/>
    <n v="352.8"/>
  </r>
  <r>
    <d v="2025-07-31T00:00:00"/>
    <x v="1"/>
    <x v="0"/>
    <s v="006210"/>
    <s v="Pinza para picadera #12, Balmoral"/>
    <s v="UNIDAD"/>
    <n v="2"/>
    <n v="201.6"/>
    <n v="403.2"/>
  </r>
  <r>
    <d v="2025-07-31T00:00:00"/>
    <x v="1"/>
    <x v="0"/>
    <s v="006211"/>
    <s v="Termo para café de 2 litros, Termolar"/>
    <s v="UNIDAD"/>
    <n v="43"/>
    <n v="2088"/>
    <n v="89784"/>
  </r>
  <r>
    <d v="2025-07-31T00:00:00"/>
    <x v="1"/>
    <x v="0"/>
    <s v="006212"/>
    <s v="Contenedor plastico con tapa, GREENMADE"/>
    <s v="UNIDAD"/>
    <n v="25"/>
    <n v="1764"/>
    <n v="44100"/>
  </r>
  <r>
    <d v="2025-07-31T00:00:00"/>
    <x v="1"/>
    <x v="0"/>
    <s v="006213"/>
    <s v="Vaso de cristal, CRISTAL"/>
    <s v="UNIDAD"/>
    <n v="38"/>
    <n v="92.4"/>
    <n v="3511.2000000000003"/>
  </r>
  <r>
    <d v="2025-07-31T00:00:00"/>
    <x v="1"/>
    <x v="0"/>
    <s v="006214"/>
    <s v="Cuchara para café acero inoxidable, Tableware"/>
    <s v="UNIDAD"/>
    <n v="34"/>
    <n v="36.24"/>
    <n v="1232.1600000000001"/>
  </r>
  <r>
    <d v="2025-07-31T00:00:00"/>
    <x v="1"/>
    <x v="0"/>
    <s v="006215"/>
    <s v="Escurridores de metal, Klintek"/>
    <s v="UNIDAD"/>
    <n v="97"/>
    <n v="712"/>
    <n v="69064"/>
  </r>
  <r>
    <d v="2025-10-22T00:00:00"/>
    <x v="1"/>
    <x v="0"/>
    <s v="005791"/>
    <s v="Plato de pulpa de papel #6, paquete 20/1, marca ECO PREMIUM PACK  "/>
    <s v="UNIDAD"/>
    <n v="1654"/>
    <n v="77.88"/>
    <n v="128813.51999999999"/>
  </r>
  <r>
    <d v="2025-10-22T00:00:00"/>
    <x v="1"/>
    <x v="0"/>
    <s v="005792"/>
    <s v="Plato de pulpa de papel #9, paquete 20/1, marca ECO PREMIUM PACK "/>
    <s v="UNIDAD"/>
    <n v="119"/>
    <n v="186.44"/>
    <n v="22186.36"/>
  </r>
  <r>
    <d v="2025-10-22T00:00:00"/>
    <x v="1"/>
    <x v="0"/>
    <s v="005786"/>
    <s v="Vasos de papel carton BIO 4 oz. paquete 50/1, GREENTREE PAPER 5786"/>
    <s v="UNIDAD"/>
    <n v="930"/>
    <n v="63.72"/>
    <n v="59259.6"/>
  </r>
  <r>
    <d v="2025-12-23T00:00:00"/>
    <x v="1"/>
    <x v="0"/>
    <s v="006696"/>
    <s v="Vasos de papel biodegradables greentree paper 4oz de 50 unid."/>
    <s v="PAQUETE"/>
    <n v="3500"/>
    <n v="43.66"/>
    <n v="152810"/>
  </r>
  <r>
    <d v="2025-10-22T00:00:00"/>
    <x v="1"/>
    <x v="0"/>
    <s v="005787"/>
    <s v="Vasos de papel carton BIO 7 oz. paquete 50/1, GREENTREE PAPER 5787"/>
    <s v="UNIDAD"/>
    <n v="393"/>
    <n v="71.98"/>
    <n v="28288.140000000003"/>
  </r>
  <r>
    <d v="2025-12-23T00:00:00"/>
    <x v="1"/>
    <x v="0"/>
    <s v="006697"/>
    <s v="Vasos de papel biodegradables greentree paper 7oz  de 50 unid."/>
    <s v="PAQUETE"/>
    <n v="3500"/>
    <n v="53.1"/>
    <n v="185850"/>
  </r>
  <r>
    <d v="2024-04-05T00:00:00"/>
    <x v="1"/>
    <x v="0"/>
    <s v="005788"/>
    <s v="Vasos de polipapel biodegradables 10oz. Paq. 50/1, marca GREENTREE PAPEL"/>
    <s v="PAQUETE"/>
    <n v="1388"/>
    <n v="95.58"/>
    <n v="132665.04"/>
  </r>
  <r>
    <d v="2021-06-04T00:00:00"/>
    <x v="2"/>
    <x v="0"/>
    <s v="000002"/>
    <s v="Botella de 16 Oz. c/valvula Atomizador "/>
    <s v="UNIDAD"/>
    <n v="34"/>
    <n v="94.97"/>
    <n v="3228.98"/>
  </r>
  <r>
    <d v="2025-11-06T00:00:00"/>
    <x v="2"/>
    <x v="0"/>
    <s v="006457"/>
    <s v="Brillo Verde ILECA  "/>
    <s v="UNIDAD"/>
    <n v="280"/>
    <n v="8.25"/>
    <n v="2310"/>
  </r>
  <r>
    <d v="2025-12-10T00:00:00"/>
    <x v="2"/>
    <x v="0"/>
    <s v="006620"/>
    <s v="Brillo Verde con Esponja  Frega bien"/>
    <s v="UNIDAD"/>
    <n v="500"/>
    <n v="14.16"/>
    <n v="7080"/>
  </r>
  <r>
    <d v="2021-06-04T00:00:00"/>
    <x v="2"/>
    <x v="0"/>
    <s v="000004"/>
    <s v="Cepillo de pared"/>
    <s v="UNIDAD"/>
    <n v="63"/>
    <n v="74.459999999999994"/>
    <n v="4690.9799999999996"/>
  </r>
  <r>
    <d v="2025-11-06T00:00:00"/>
    <x v="2"/>
    <x v="0"/>
    <s v="006459"/>
    <s v="Cubeta plast. 12 Lt."/>
    <s v="UNIDAD"/>
    <n v="19"/>
    <n v="177"/>
    <n v="3363"/>
  </r>
  <r>
    <d v="2024-03-26T00:00:00"/>
    <x v="2"/>
    <x v="0"/>
    <s v="005120"/>
    <s v="Desinfectante antibacterial spray, 19oz"/>
    <s v="UNIDAD"/>
    <n v="1072"/>
    <n v="584.1"/>
    <n v="626155.20000000007"/>
  </r>
  <r>
    <d v="2025-11-06T00:00:00"/>
    <x v="2"/>
    <x v="0"/>
    <s v="006455"/>
    <s v="Desinfectante liquido Zerca"/>
    <s v="UNIDAD"/>
    <n v="2335"/>
    <n v="143.96"/>
    <n v="336146.60000000003"/>
  </r>
  <r>
    <d v="2025-11-03T00:00:00"/>
    <x v="2"/>
    <x v="0"/>
    <s v="006454"/>
    <s v="Desgrasante multiusos, AB "/>
    <s v="UNIDAD"/>
    <n v="4"/>
    <n v="413"/>
    <n v="1652"/>
  </r>
  <r>
    <d v="2023-06-20T00:00:00"/>
    <x v="2"/>
    <x v="0"/>
    <s v="004976"/>
    <s v="Dispensador papel jumbo inoxidable, Super Clear"/>
    <s v="UNIDAD"/>
    <n v="50"/>
    <n v="6956.1"/>
    <n v="347805"/>
  </r>
  <r>
    <d v="2023-06-20T00:00:00"/>
    <x v="2"/>
    <x v="0"/>
    <s v="004985"/>
    <s v="Dispensador papel toalla ahumado, JOFEL"/>
    <s v="UNIDAD"/>
    <n v="9"/>
    <n v="4307"/>
    <n v="38763"/>
  </r>
  <r>
    <d v="2025-11-06T00:00:00"/>
    <x v="2"/>
    <x v="0"/>
    <s v="006495"/>
    <s v="Dispensador de Jabon de Pared  Capacidad 850 TITZ  "/>
    <s v="UNIDAD"/>
    <n v="12"/>
    <n v="975"/>
    <n v="11700"/>
  </r>
  <r>
    <d v="2025-12-10T00:00:00"/>
    <x v="4"/>
    <x v="1"/>
    <s v="006606"/>
    <s v="Destapador de inodoro a presión HONITTY  "/>
    <s v="UNIDAD"/>
    <n v="3"/>
    <n v="4902.51"/>
    <n v="14707.53"/>
  </r>
  <r>
    <d v="2024-03-26T00:00:00"/>
    <x v="2"/>
    <x v="0"/>
    <s v="00518"/>
    <s v="Escoba para inodoro c/base, marca KIKA"/>
    <s v="UNIDAD"/>
    <n v="347"/>
    <n v="87.78"/>
    <n v="30459.66"/>
  </r>
  <r>
    <d v="2024-04-09T00:00:00"/>
    <x v="2"/>
    <x v="0"/>
    <s v="005163"/>
    <s v="Escoba plástica, REINA"/>
    <s v="UNDAD"/>
    <n v="687"/>
    <n v="110"/>
    <n v="75570"/>
  </r>
  <r>
    <d v="2025-11-27T00:00:00"/>
    <x v="2"/>
    <x v="0"/>
    <s v="006513"/>
    <s v="Escurridor de Cristale Con Palos Suaper Clean   "/>
    <s v="UNDAD"/>
    <n v="25"/>
    <n v="1450"/>
    <n v="36250"/>
  </r>
  <r>
    <d v="2024-04-26T00:00:00"/>
    <x v="2"/>
    <x v="0"/>
    <s v="005124"/>
    <s v="Fundas para basura, color negro, material plástica, calibre 90-120, medidas 20x30, 13 galones, presentación 100 unidades por paquete, marca KLINACCION."/>
    <s v="PAQUETE"/>
    <n v="1267"/>
    <n v="188.8"/>
    <n v="239209.60000000001"/>
  </r>
  <r>
    <d v="2024-04-26T00:00:00"/>
    <x v="2"/>
    <x v="0"/>
    <s v="005125"/>
    <s v="Fundas para basura, color negro, material plástica, calibre 90-120, medidas 26X32, 30 galones, presentación 100 unidades por paquete, marca KLINACCION."/>
    <s v="PAQUETE"/>
    <n v="1196"/>
    <n v="283.2"/>
    <n v="338707.20000000001"/>
  </r>
  <r>
    <d v="2024-04-26T00:00:00"/>
    <x v="2"/>
    <x v="0"/>
    <s v="005126"/>
    <s v="Fundas para basura, color negro, material plástica, calibre 90-120, medidas 54X34, 55 galones, presentación 100 unidades por paquete, marca KLINACCION."/>
    <s v="PAQUETE"/>
    <n v="1350"/>
    <n v="404.74"/>
    <n v="546399"/>
  </r>
  <r>
    <d v="2025-11-06T00:00:00"/>
    <x v="2"/>
    <x v="0"/>
    <s v="004524"/>
    <s v="Ambientador spray GLADE"/>
    <s v="UNIDAD"/>
    <n v="713"/>
    <n v="253.7"/>
    <n v="180888.1"/>
  </r>
  <r>
    <d v="2023-08-21T00:00:00"/>
    <x v="2"/>
    <x v="0"/>
    <s v="000003"/>
    <s v="Cloro marca  ACEL "/>
    <s v="GALON"/>
    <n v="1352"/>
    <n v="61.36"/>
    <n v="82958.720000000001"/>
  </r>
  <r>
    <d v="2023-11-20T00:00:00"/>
    <x v="5"/>
    <x v="0"/>
    <s v="005818"/>
    <s v="Gel antibacterial, manita limpia de 2 OZ Advanced "/>
    <s v="UNIDAD"/>
    <n v="648"/>
    <n v="136.76"/>
    <n v="88620.479999999996"/>
  </r>
  <r>
    <d v="2021-10-13T00:00:00"/>
    <x v="2"/>
    <x v="0"/>
    <s v="002572"/>
    <s v="Gel de mano antibacterial, Tyche Hand Danitizer, 16.9 fl oz.(500ml)   (DONADO)"/>
    <s v="UNIDAD"/>
    <n v="3079"/>
    <n v="0"/>
    <n v="0"/>
  </r>
  <r>
    <d v="2025-12-10T00:00:00"/>
    <x v="6"/>
    <x v="1"/>
    <s v="006588"/>
    <s v="Inodoro COCOBELLA"/>
    <s v="UNIDAD"/>
    <n v="2"/>
    <n v="9474.74"/>
    <n v="18949.48"/>
  </r>
  <r>
    <d v="2023-08-08T00:00:00"/>
    <x v="2"/>
    <x v="0"/>
    <s v="005135"/>
    <s v="Insecticidas Líquido 510ml. BAYGON verde"/>
    <s v="UNIDAD"/>
    <n v="39"/>
    <n v="363.19"/>
    <n v="14164.41"/>
  </r>
  <r>
    <d v="2025-11-06T00:00:00"/>
    <x v="2"/>
    <x v="0"/>
    <s v="006505"/>
    <s v="Acido Muriatico LIMAR  "/>
    <s v="UNIDAD"/>
    <n v="200"/>
    <n v="230.1"/>
    <n v="46020"/>
  </r>
  <r>
    <d v="2025-11-06T00:00:00"/>
    <x v="2"/>
    <x v="0"/>
    <s v="006510"/>
    <s v="Detergente en Polvo 1 Libra Brillante  "/>
    <s v="UNIDAD"/>
    <n v="50"/>
    <n v="143.96"/>
    <n v="7198"/>
  </r>
  <r>
    <d v="2025-11-06T00:00:00"/>
    <x v="2"/>
    <x v="0"/>
    <s v="006460"/>
    <s v="Jabon liquido plato Zerca"/>
    <s v="UNIDAD"/>
    <n v="1388"/>
    <n v="277.3"/>
    <n v="384892.4"/>
  </r>
  <r>
    <d v="2025-11-06T00:00:00"/>
    <x v="2"/>
    <x v="0"/>
    <s v="006453"/>
    <s v="Jabon liquido manos "/>
    <s v="UNIDAD"/>
    <n v="1180"/>
    <n v="354"/>
    <n v="417720"/>
  </r>
  <r>
    <d v="2024-04-18T00:00:00"/>
    <x v="2"/>
    <x v="0"/>
    <s v="005183"/>
    <s v="Limpiadores de vidrio o ventanas, marca MILORD"/>
    <s v="UNIDAD"/>
    <n v="76"/>
    <n v="96.76"/>
    <n v="7353.76"/>
  </r>
  <r>
    <d v="2025-11-03T00:00:00"/>
    <x v="2"/>
    <x v="0"/>
    <s v="006456"/>
    <s v="Lustrador de madera 12 Onzas, CLAUDETTE  6456"/>
    <s v="UNIDAD"/>
    <n v="73"/>
    <n v="165.2"/>
    <n v="12059.599999999999"/>
  </r>
  <r>
    <d v="2022-12-05T00:00:00"/>
    <x v="2"/>
    <x v="0"/>
    <s v="004297"/>
    <s v="Papel higiénico doble hoja, marca Niveo, "/>
    <s v="ROLLO"/>
    <n v="7244"/>
    <n v="112.1"/>
    <n v="812052.39999999991"/>
  </r>
  <r>
    <d v="2025-11-27T00:00:00"/>
    <x v="3"/>
    <x v="0"/>
    <s v="005868"/>
    <s v="Papel higiénico doble hoja, marca Nieve, "/>
    <s v="ROLLO"/>
    <n v="2400"/>
    <n v="146.52000000000001"/>
    <n v="351648"/>
  </r>
  <r>
    <d v="2022-12-05T00:00:00"/>
    <x v="2"/>
    <x v="0"/>
    <s v="004812"/>
    <s v="Papel Toalla absorbente, 580 PIES, marca NATURA"/>
    <s v="UNIDAD"/>
    <n v="500"/>
    <n v="285.58"/>
    <n v="142790"/>
  </r>
  <r>
    <d v="2025-12-12T00:00:00"/>
    <x v="3"/>
    <x v="0"/>
    <s v="006617"/>
    <s v="Papel Toalla absorbente, 580 PIES, marca LANCEL"/>
    <s v="UNIDAD"/>
    <n v="4200"/>
    <n v="255.67"/>
    <n v="1073814"/>
  </r>
  <r>
    <d v="2024-04-26T00:00:00"/>
    <x v="2"/>
    <x v="0"/>
    <s v="005121"/>
    <s v="Piedra de aroma para inodoro, marca VIRGINIA"/>
    <s v="UNIDAD"/>
    <n v="20"/>
    <n v="46.72"/>
    <n v="934.4"/>
  </r>
  <r>
    <d v="2024-04-18T00:00:00"/>
    <x v="2"/>
    <x v="0"/>
    <s v="005182"/>
    <s v="Recogedor de basura, marca LINDA"/>
    <s v="UNDAD"/>
    <n v="309"/>
    <n v="93.75"/>
    <n v="28968.75"/>
  </r>
  <r>
    <d v="2025-11-27T00:00:00"/>
    <x v="7"/>
    <x v="2"/>
    <s v="006458"/>
    <s v="Removedor de manchas D-SCALIN  "/>
    <s v="UNDAD"/>
    <n v="67"/>
    <n v="225"/>
    <n v="15075"/>
  </r>
  <r>
    <d v="2024-03-26T00:00:00"/>
    <x v="2"/>
    <x v="0"/>
    <s v="005117"/>
    <s v="Suaper No. 32 fibras, marca TU CASA"/>
    <s v="UNIDAD"/>
    <n v="834"/>
    <n v="152.53"/>
    <n v="127210.02"/>
  </r>
  <r>
    <d v="2024-03-26T00:00:00"/>
    <x v="2"/>
    <x v="0"/>
    <s v="005123"/>
    <s v="Zafacón capacidad 10-13 galones, tipo redondo, material malla de metal, uso interiores-oficina, color negro o gris aluminio, marca GENERICA"/>
    <s v="UNIDAD"/>
    <n v="5"/>
    <n v="218.6"/>
    <n v="1093"/>
  </r>
  <r>
    <d v="2025-11-27T00:00:00"/>
    <x v="7"/>
    <x v="2"/>
    <s v="006496"/>
    <s v="Zafacon de Basura Para Uso de Oficina 13 Tipo Malla ACRA  "/>
    <s v="UNIDAD"/>
    <n v="71"/>
    <n v="275"/>
    <n v="19525"/>
  </r>
  <r>
    <d v="2025-11-27T00:00:00"/>
    <x v="7"/>
    <x v="2"/>
    <s v="006497"/>
    <s v="Zafacon de Basura 12 Litros con Pedal DURALON  "/>
    <s v="UNIDAD"/>
    <n v="12"/>
    <n v="395"/>
    <n v="4740"/>
  </r>
  <r>
    <d v="2025-11-27T00:00:00"/>
    <x v="7"/>
    <x v="2"/>
    <s v="006498"/>
    <s v="Zafacon de Basura Para Uso de Cocina PLAS 50 Litros Con Pedal  VANIPLAST"/>
    <s v="UNIDAD"/>
    <n v="6"/>
    <n v="1595"/>
    <n v="9570"/>
  </r>
  <r>
    <d v="2025-12-10T00:00:00"/>
    <x v="8"/>
    <x v="3"/>
    <s v="006611"/>
    <s v="Abrazadera 3/4 N/A  "/>
    <s v="UNIDAD"/>
    <n v="62"/>
    <n v="7.74"/>
    <n v="479.88"/>
  </r>
  <r>
    <d v="2021-11-18T00:00:00"/>
    <x v="9"/>
    <x v="0"/>
    <s v="002720"/>
    <s v="Adaptador EMT 1&quot;, TOM HARDWARE"/>
    <s v="UNIDAD"/>
    <n v="50"/>
    <n v="28.63"/>
    <n v="1431.5"/>
  </r>
  <r>
    <d v="2021-11-18T00:00:00"/>
    <x v="9"/>
    <x v="0"/>
    <s v="002721"/>
    <s v="Adaptador EMT 2 ½&quot;, TOM HARDWARE"/>
    <s v="UNIDAD"/>
    <n v="22"/>
    <n v="91.33"/>
    <n v="2009.26"/>
  </r>
  <r>
    <d v="2021-11-18T00:00:00"/>
    <x v="9"/>
    <x v="0"/>
    <s v="002719"/>
    <s v="Adaptador EMT 3/4&quot;"/>
    <s v="UNIDAD"/>
    <n v="138"/>
    <n v="19.059999999999999"/>
    <n v="2630.2799999999997"/>
  </r>
  <r>
    <d v="2023-03-21T00:00:00"/>
    <x v="10"/>
    <x v="0"/>
    <s v="004684"/>
    <s v="Alambre # 14"/>
    <s v="ROLLO"/>
    <n v="13"/>
    <n v="14"/>
    <n v="182"/>
  </r>
  <r>
    <d v="2023-03-21T00:00:00"/>
    <x v="10"/>
    <x v="0"/>
    <s v="002498"/>
    <s v="Alambre THHN #10"/>
    <s v="ROLLO"/>
    <n v="7"/>
    <n v="6516.44"/>
    <n v="45615.079999999994"/>
  </r>
  <r>
    <d v="2023-03-21T00:00:00"/>
    <x v="10"/>
    <x v="0"/>
    <s v="002497"/>
    <s v="Alambre THHN #12 verde AWG-STD"/>
    <s v="ROLLO"/>
    <n v="5"/>
    <n v="6516.44"/>
    <n v="32582.199999999997"/>
  </r>
  <r>
    <d v="2023-03-21T00:00:00"/>
    <x v="10"/>
    <x v="0"/>
    <s v="003858"/>
    <s v="Alambre THHN No. 12 -AWG-STD"/>
    <s v="ROLLO"/>
    <n v="6"/>
    <n v="6516.44"/>
    <n v="39098.639999999999"/>
  </r>
  <r>
    <d v="2024-12-19T00:00:00"/>
    <x v="10"/>
    <x v="0"/>
    <s v="005909"/>
    <s v="Alambre THHN No. 12 Rojo Americano"/>
    <s v="PIE"/>
    <n v="500"/>
    <n v="18.88"/>
    <n v="9440"/>
  </r>
  <r>
    <d v="2024-12-19T00:00:00"/>
    <x v="10"/>
    <x v="0"/>
    <s v="005911"/>
    <s v="Alambre THHN No. 12 Verde Americano"/>
    <s v="PIE"/>
    <n v="500"/>
    <n v="18.88"/>
    <n v="9440"/>
  </r>
  <r>
    <d v="2022-09-20T00:00:00"/>
    <x v="8"/>
    <x v="3"/>
    <s v="003835"/>
    <s v="Angular 10 TAMSUEI CGM"/>
    <s v="UNIDAD"/>
    <n v="15"/>
    <n v="214.5"/>
    <n v="3217.5"/>
  </r>
  <r>
    <d v="2025-12-10T00:00:00"/>
    <x v="8"/>
    <x v="3"/>
    <s v="006597"/>
    <s v="Antorcha de soldadura INNOHEMA  "/>
    <s v="UNIDAD"/>
    <n v="3"/>
    <n v="3591.73"/>
    <n v="10775.19"/>
  </r>
  <r>
    <d v="2025-12-10T00:00:00"/>
    <x v="8"/>
    <x v="3"/>
    <s v="000982"/>
    <s v="Brazo hidraulico, fuerza de 2-3-4, apertura de 180 YALE  "/>
    <s v="UNIDAD"/>
    <n v="12"/>
    <n v="4052.3"/>
    <n v="48627.600000000006"/>
  </r>
  <r>
    <d v="2025-12-10T00:00:00"/>
    <x v="8"/>
    <x v="3"/>
    <s v="006591"/>
    <s v="Brazo hidraulico, para puerta estandar YALE  "/>
    <s v="UNIDAD"/>
    <n v="9"/>
    <n v="4052.3"/>
    <n v="36470.700000000004"/>
  </r>
  <r>
    <d v="2025-10-02T00:00:00"/>
    <x v="10"/>
    <x v="0"/>
    <s v="006341"/>
    <s v="Breaker Prow THQP 20A 1P Fino  "/>
    <s v="UNIDAD"/>
    <n v="6"/>
    <n v="54.28"/>
    <n v="325.68"/>
  </r>
  <r>
    <d v="2025-10-02T00:00:00"/>
    <x v="10"/>
    <x v="0"/>
    <s v="006342"/>
    <s v="Breaker Prow THQP 20A 1P Grueso  "/>
    <s v="UNIDAD"/>
    <n v="6"/>
    <n v="55.46"/>
    <n v="332.76"/>
  </r>
  <r>
    <d v="2025-12-11T00:00:00"/>
    <x v="11"/>
    <x v="0"/>
    <s v="006412"/>
    <s v="Bandeja de escritorio "/>
    <s v="UNIDAD"/>
    <n v="50"/>
    <n v="478.99"/>
    <n v="23949.5"/>
  </r>
  <r>
    <d v="2022-12-12T00:00:00"/>
    <x v="12"/>
    <x v="0"/>
    <s v="000424"/>
    <s v="Bandeja plástica para Pintar"/>
    <s v="UNIDAD"/>
    <n v="20"/>
    <n v="112.1"/>
    <n v="2242"/>
  </r>
  <r>
    <d v="2021-11-18T00:00:00"/>
    <x v="10"/>
    <x v="0"/>
    <s v="002650"/>
    <s v="Breaker grueso de 30 AMP, GE"/>
    <s v="UNIDAD"/>
    <n v="30"/>
    <n v="345.15"/>
    <n v="10354.5"/>
  </r>
  <r>
    <d v="2025-10-02T00:00:00"/>
    <x v="10"/>
    <x v="0"/>
    <s v="006353"/>
    <s v="Caja Breaker G.E  2-4 Circuito 40A 1PH  6353"/>
    <s v="UNIDAD"/>
    <n v="15"/>
    <n v="1794.78"/>
    <n v="26921.7"/>
  </r>
  <r>
    <d v="2021-11-18T00:00:00"/>
    <x v="10"/>
    <x v="0"/>
    <s v="002751"/>
    <s v="Caja de Breaker de 20 AMP"/>
    <s v="UNIDAD"/>
    <n v="32"/>
    <n v="1282.49"/>
    <n v="41039.68"/>
  </r>
  <r>
    <d v="2024-01-17T00:00:00"/>
    <x v="8"/>
    <x v="3"/>
    <s v="005049"/>
    <s v="Caja de ducto tipo (gusano) 12&quot; de ancho, 15 pies de largo Flex"/>
    <s v="UNIDAD"/>
    <n v="10"/>
    <n v="3720"/>
    <n v="37200"/>
  </r>
  <r>
    <d v="2025-12-10T00:00:00"/>
    <x v="4"/>
    <x v="1"/>
    <s v="006607"/>
    <s v="Caja de plafones USG PEBBLE  "/>
    <s v="CAJAS"/>
    <n v="84"/>
    <n v="7198"/>
    <n v="604632"/>
  </r>
  <r>
    <d v="2025-10-02T00:00:00"/>
    <x v="10"/>
    <x v="0"/>
    <s v="006426"/>
    <s v="Caja de registro 4x4 WATER PROFF"/>
    <s v="UNIDAD"/>
    <n v="20"/>
    <n v="218.3"/>
    <n v="4366"/>
  </r>
  <r>
    <d v="2023-07-10T00:00:00"/>
    <x v="10"/>
    <x v="0"/>
    <s v="005037"/>
    <s v="Caja de tomacorriente 2x4 de superfi, MASTER"/>
    <s v="UNIDAD"/>
    <n v="70"/>
    <n v="98.56"/>
    <n v="6899.2"/>
  </r>
  <r>
    <d v="2021-11-18T00:00:00"/>
    <x v="9"/>
    <x v="0"/>
    <s v="002652"/>
    <s v="Caja octagonal de metal reforzada, TOPAZ"/>
    <s v="UNIDAD"/>
    <n v="60"/>
    <n v="93.46"/>
    <n v="5607.5999999999995"/>
  </r>
  <r>
    <d v="2022-06-14T00:00:00"/>
    <x v="10"/>
    <x v="0"/>
    <s v="003808"/>
    <s v="Caja para Tomacorriente 2x4 para Superficie"/>
    <s v="UNIDAD"/>
    <n v="115"/>
    <n v="153.4"/>
    <n v="17641"/>
  </r>
  <r>
    <d v="2021-11-18T00:00:00"/>
    <x v="10"/>
    <x v="0"/>
    <s v="002649"/>
    <s v="Caja para tomacorriente 2x4&quot;, Tom Hardware"/>
    <s v="UNIDAD"/>
    <n v="55"/>
    <n v="59.68"/>
    <n v="3282.4"/>
  </r>
  <r>
    <d v="2021-11-18T00:00:00"/>
    <x v="9"/>
    <x v="0"/>
    <s v="002656"/>
    <s v="Canaleta de 1/2 (para introducir cable), KOPOS"/>
    <s v="UNIDAD"/>
    <n v="95"/>
    <n v="44.04"/>
    <n v="4183.8"/>
  </r>
  <r>
    <d v="2021-12-07T00:00:00"/>
    <x v="9"/>
    <x v="0"/>
    <s v="002709"/>
    <s v="Canaleta de 1/2 , DEXSON"/>
    <s v="UNIDAD"/>
    <n v="82"/>
    <n v="219.48"/>
    <n v="17997.36"/>
  </r>
  <r>
    <d v="2021-11-18T00:00:00"/>
    <x v="9"/>
    <x v="4"/>
    <s v="002644"/>
    <s v="Canaleta de 3 x1½, KOPOS"/>
    <s v="UNIDAD"/>
    <n v="5"/>
    <n v="254.88"/>
    <n v="1274.4000000000001"/>
  </r>
  <r>
    <d v="2021-11-18T00:00:00"/>
    <x v="9"/>
    <x v="0"/>
    <s v="002713"/>
    <s v="Canaleta de piso, KOPOS"/>
    <s v="UNIDAD"/>
    <n v="2"/>
    <n v="169.92"/>
    <n v="339.84"/>
  </r>
  <r>
    <d v="2025-10-02T00:00:00"/>
    <x v="10"/>
    <x v="0"/>
    <s v="006427"/>
    <s v="Capacitor de 10MFD 370V "/>
    <s v="UNIDAD"/>
    <n v="12"/>
    <n v="112.1"/>
    <n v="1345.1999999999998"/>
  </r>
  <r>
    <d v="2020-06-18T00:00:00"/>
    <x v="4"/>
    <x v="0"/>
    <s v="002036"/>
    <s v="Capacitores 15 uf."/>
    <s v="UNIDAD"/>
    <n v="4"/>
    <n v="159.30000000000001"/>
    <n v="637.20000000000005"/>
  </r>
  <r>
    <d v="2020-06-18T00:00:00"/>
    <x v="4"/>
    <x v="0"/>
    <s v="002035"/>
    <s v="Capacitores 35 uf."/>
    <s v="UNIDAD"/>
    <n v="9"/>
    <n v="165.2"/>
    <n v="1486.8"/>
  </r>
  <r>
    <d v="2025-10-02T00:00:00"/>
    <x v="10"/>
    <x v="0"/>
    <s v="006428"/>
    <s v="Capacitor de 40MFD 370V  "/>
    <s v="UNIDAD"/>
    <n v="20"/>
    <n v="207.68"/>
    <n v="4153.6000000000004"/>
  </r>
  <r>
    <d v="2025-10-02T00:00:00"/>
    <x v="10"/>
    <x v="0"/>
    <s v="006429"/>
    <s v="Capacitor de 50 MFD  "/>
    <s v="UNIDAD"/>
    <n v="19"/>
    <n v="311.52"/>
    <n v="5918.8799999999992"/>
  </r>
  <r>
    <d v="2020-12-29T00:00:00"/>
    <x v="10"/>
    <x v="0"/>
    <s v="001583"/>
    <s v="Capilar 0.31 (pies)"/>
    <s v="UNIDAD"/>
    <n v="5"/>
    <n v="1180"/>
    <n v="5900"/>
  </r>
  <r>
    <d v="2025-12-10T00:00:00"/>
    <x v="8"/>
    <x v="3"/>
    <s v="006590"/>
    <s v="Cierra Puertas 66 lbs. Toledo"/>
    <s v="UNIDAD"/>
    <n v="12"/>
    <n v="2702.82"/>
    <n v="32433.840000000004"/>
  </r>
  <r>
    <d v="2025-12-10T00:00:00"/>
    <x v="4"/>
    <x v="1"/>
    <s v="000997"/>
    <s v="Careta para soldar TRUPER  "/>
    <s v="UNIDAD"/>
    <n v="2"/>
    <n v="451.55"/>
    <n v="903.1"/>
  </r>
  <r>
    <d v="2025-12-10T00:00:00"/>
    <x v="8"/>
    <x v="3"/>
    <s v="006601"/>
    <s v="Cincel acero Carbona TOTAL  "/>
    <s v="UNIDAD"/>
    <n v="5"/>
    <n v="317.37"/>
    <n v="1586.85"/>
  </r>
  <r>
    <d v="2025-12-10T00:00:00"/>
    <x v="8"/>
    <x v="3"/>
    <s v="006602"/>
    <s v="Cincel TRUPER  "/>
    <s v="UNIDAD"/>
    <n v="5"/>
    <n v="325.11"/>
    <n v="1625.5500000000002"/>
  </r>
  <r>
    <d v="2024-03-22T00:00:00"/>
    <x v="9"/>
    <x v="5"/>
    <s v="005108"/>
    <s v="Cinta de malla blanca de fibra 300, para sheet-rock"/>
    <s v="UNIDAD"/>
    <n v="5"/>
    <n v="433.06"/>
    <n v="2165.3000000000002"/>
  </r>
  <r>
    <d v="2024-01-17T00:00:00"/>
    <x v="9"/>
    <x v="5"/>
    <s v="005031"/>
    <s v="Cinta duty gris de 3¨, marca Everwell"/>
    <s v="UNIDAD"/>
    <n v="1"/>
    <n v="258"/>
    <n v="258"/>
  </r>
  <r>
    <d v="2024-01-17T00:00:00"/>
    <x v="9"/>
    <x v="5"/>
    <s v="005032"/>
    <s v="Cinta metálica gris  Excel"/>
    <s v="UNIDAD"/>
    <n v="15"/>
    <n v="552"/>
    <n v="8280"/>
  </r>
  <r>
    <d v="2025-12-10T00:00:00"/>
    <x v="8"/>
    <x v="3"/>
    <s v="006589"/>
    <s v="CIZALLA de 18&quot; TOTAL"/>
    <s v="UNIDAD"/>
    <n v="2"/>
    <n v="943.09"/>
    <n v="1886.18"/>
  </r>
  <r>
    <d v="2023-04-05T00:00:00"/>
    <x v="8"/>
    <x v="3"/>
    <s v="004783"/>
    <s v="Clavos F10 GENERICO"/>
    <s v="CAJA"/>
    <n v="10"/>
    <n v="259.60000000000002"/>
    <n v="2596"/>
  </r>
  <r>
    <d v="2023-04-05T00:00:00"/>
    <x v="8"/>
    <x v="3"/>
    <s v="004782"/>
    <s v="Clavos F15 GENERICO"/>
    <s v="CAJA"/>
    <n v="10"/>
    <n v="239.99"/>
    <n v="2399.9"/>
  </r>
  <r>
    <d v="2021-09-03T00:00:00"/>
    <x v="8"/>
    <x v="3"/>
    <s v="002537"/>
    <s v="Clavos F25 GENERICO"/>
    <s v="CAJA"/>
    <n v="5"/>
    <n v="359.9"/>
    <n v="1799.5"/>
  </r>
  <r>
    <d v="2023-04-05T00:00:00"/>
    <x v="8"/>
    <x v="3"/>
    <s v="002341"/>
    <s v="Clavos F30 GENERICO"/>
    <s v="CAJA"/>
    <n v="10"/>
    <n v="444"/>
    <n v="4440"/>
  </r>
  <r>
    <d v="2023-04-05T00:00:00"/>
    <x v="8"/>
    <x v="3"/>
    <s v="002536"/>
    <s v="Clavos F40"/>
    <s v="CAJA"/>
    <n v="16"/>
    <n v="576"/>
    <n v="9216"/>
  </r>
  <r>
    <d v="2024-12-19T00:00:00"/>
    <x v="8"/>
    <x v="3"/>
    <s v="005904"/>
    <s v="Clavo de yeso 1 1/4¨con arandela de 2mm, Genérico."/>
    <s v="CAJA"/>
    <n v="10"/>
    <n v="892.08"/>
    <n v="8920.8000000000011"/>
  </r>
  <r>
    <d v="2024-01-17T00:00:00"/>
    <x v="2"/>
    <x v="0"/>
    <s v="001588"/>
    <s v="Cleaner X-12"/>
    <s v="GALON"/>
    <n v="10"/>
    <n v="300"/>
    <n v="3000"/>
  </r>
  <r>
    <d v="2024-01-17T00:00:00"/>
    <x v="4"/>
    <x v="1"/>
    <s v="005038"/>
    <s v="Codo de 1/2 de cobre Genérico"/>
    <s v="UNIDAD"/>
    <n v="40"/>
    <n v="36"/>
    <n v="1440"/>
  </r>
  <r>
    <d v="2024-01-17T00:00:00"/>
    <x v="4"/>
    <x v="1"/>
    <s v="005037"/>
    <s v="Codo de 5/8 de cobre Genérico"/>
    <s v="UNIDAD"/>
    <n v="40"/>
    <n v="43.19"/>
    <n v="1727.6"/>
  </r>
  <r>
    <d v="2024-01-17T00:00:00"/>
    <x v="4"/>
    <x v="1"/>
    <s v="005036"/>
    <s v="Codo de 7/8 de cobre Genérico"/>
    <s v="UNIDAD"/>
    <n v="40"/>
    <n v="89.98"/>
    <n v="3599.2000000000003"/>
  </r>
  <r>
    <d v="2021-09-20T00:00:00"/>
    <x v="7"/>
    <x v="3"/>
    <s v="002554"/>
    <s v="Cola amarilla"/>
    <s v="GALON"/>
    <n v="4"/>
    <n v="1050"/>
    <n v="4200"/>
  </r>
  <r>
    <d v="2021-09-20T00:00:00"/>
    <x v="7"/>
    <x v="2"/>
    <s v="002558"/>
    <s v="Cola auretano"/>
    <s v="GALON"/>
    <n v="2"/>
    <n v="3640.3"/>
    <n v="7280.6"/>
  </r>
  <r>
    <d v="2025-12-10T00:00:00"/>
    <x v="9"/>
    <x v="5"/>
    <s v="006600"/>
    <s v="Colador de plastico para pscina PENTAIR  "/>
    <s v="UNIDAD"/>
    <n v="4"/>
    <n v="4515.47"/>
    <n v="18061.88"/>
  </r>
  <r>
    <d v="2017-04-28T00:00:00"/>
    <x v="8"/>
    <x v="6"/>
    <s v="001506"/>
    <s v="Conectores de empalme para alambre #4"/>
    <s v="UNIDAD"/>
    <n v="20"/>
    <n v="224.2"/>
    <n v="4484"/>
  </r>
  <r>
    <d v="2021-10-21T00:00:00"/>
    <x v="8"/>
    <x v="3"/>
    <s v="002578"/>
    <s v="Conectores Liquid tight tipo recto, plástico, diametro 1&quot;, negro o gris oscuro."/>
    <s v="UNIDAD"/>
    <n v="17"/>
    <n v="106.2"/>
    <n v="1805.4"/>
  </r>
  <r>
    <d v="2021-10-21T00:00:00"/>
    <x v="8"/>
    <x v="3"/>
    <s v="002577"/>
    <s v="Conectores Liquid tight tipo recto, plástico, diametro 1/2&quot;, negro o gris oscuro."/>
    <s v="UNIDAD"/>
    <n v="11"/>
    <n v="59"/>
    <n v="649"/>
  </r>
  <r>
    <d v="2021-10-21T00:00:00"/>
    <x v="8"/>
    <x v="3"/>
    <s v="002576"/>
    <s v="Conectores Liquid tight tipo recto, plástico, diametro 1½&quot;, negro o gris oscuro."/>
    <s v="UNIDAD"/>
    <n v="15"/>
    <n v="253.7"/>
    <n v="3805.5"/>
  </r>
  <r>
    <d v="2024-01-17T00:00:00"/>
    <x v="8"/>
    <x v="4"/>
    <s v="005039"/>
    <s v="Copling de 1/2 de cobre Genérico"/>
    <s v="UNIDAD"/>
    <n v="40"/>
    <n v="21.59"/>
    <n v="863.6"/>
  </r>
  <r>
    <d v="2024-01-17T00:00:00"/>
    <x v="8"/>
    <x v="4"/>
    <s v="005041"/>
    <s v="Copling de 5/8 de cobre Genérico"/>
    <s v="UNIDAD"/>
    <n v="40"/>
    <n v="30"/>
    <n v="1200"/>
  </r>
  <r>
    <d v="2024-01-17T00:00:00"/>
    <x v="8"/>
    <x v="4"/>
    <s v="005040"/>
    <s v="Copling de 7/8 de cobre Genérico"/>
    <s v="UNIDAD"/>
    <n v="40"/>
    <n v="62.39"/>
    <n v="2495.6"/>
  </r>
  <r>
    <d v="2022-09-20T00:00:00"/>
    <x v="8"/>
    <x v="3"/>
    <s v="003832"/>
    <s v="CROSSTEE 2 TAMSUEI CGM"/>
    <s v="UNIDAD"/>
    <n v="380"/>
    <n v="55.9"/>
    <n v="21242"/>
  </r>
  <r>
    <d v="2022-09-20T00:00:00"/>
    <x v="8"/>
    <x v="3"/>
    <s v="003833"/>
    <s v="CROSSTEE 4 TAMSUEI CGM"/>
    <s v="UNIDAD"/>
    <n v="380"/>
    <n v="98.8"/>
    <n v="37544"/>
  </r>
  <r>
    <d v="2025-12-10T00:00:00"/>
    <x v="7"/>
    <x v="2"/>
    <s v="006594"/>
    <s v="Cubeta de masilla CANO  "/>
    <s v="UNIDAD"/>
    <n v="12"/>
    <n v="2315.7800000000002"/>
    <n v="27789.360000000001"/>
  </r>
  <r>
    <d v="2022-12-12T00:00:00"/>
    <x v="10"/>
    <x v="0"/>
    <s v="004271"/>
    <s v="Curva de PVC eléctrico de 1/20 GENERICO"/>
    <s v="UNIDAD"/>
    <n v="5"/>
    <n v="12.98"/>
    <n v="64.900000000000006"/>
  </r>
  <r>
    <d v="2021-10-21T00:00:00"/>
    <x v="8"/>
    <x v="3"/>
    <s v="002579"/>
    <s v="Curva Liquid tight, diametro 1&quot;."/>
    <s v="UNIDAD"/>
    <n v="2"/>
    <n v="135.69999999999999"/>
    <n v="271.39999999999998"/>
  </r>
  <r>
    <d v="2021-10-21T00:00:00"/>
    <x v="8"/>
    <x v="3"/>
    <s v="002580"/>
    <s v="Curva Liquid tight, diametro 1/2&quot;."/>
    <s v="UNIDAD"/>
    <n v="2"/>
    <n v="59"/>
    <n v="118"/>
  </r>
  <r>
    <d v="2025-12-23T00:00:00"/>
    <x v="9"/>
    <x v="4"/>
    <s v="006672"/>
    <s v="Detector De Humo Automatico Marca: ARIZA"/>
    <s v="UNIDAD"/>
    <n v="168"/>
    <n v="1770"/>
    <n v="297360"/>
  </r>
  <r>
    <d v="2025-12-23T00:00:00"/>
    <x v="9"/>
    <x v="4"/>
    <s v="006673"/>
    <s v="Sirena de Emergencia Marca: SNTOOM"/>
    <s v="UNIDAD"/>
    <n v="5"/>
    <n v="10620"/>
    <n v="53100"/>
  </r>
  <r>
    <d v="2025-12-23T00:00:00"/>
    <x v="9"/>
    <x v="4"/>
    <s v="006674"/>
    <s v="Pulsador de Emergencia Manual Marca: SAFETYLIFE"/>
    <s v="UNIDAD"/>
    <n v="4"/>
    <n v="5310"/>
    <n v="21240"/>
  </r>
  <r>
    <d v="2023-04-05T00:00:00"/>
    <x v="10"/>
    <x v="0"/>
    <s v="004766"/>
    <s v="Disco de corte 42/2, marca Dewalt"/>
    <s v="UNIDAD"/>
    <n v="70"/>
    <n v="155.25"/>
    <n v="10867.5"/>
  </r>
  <r>
    <d v="2021-09-08T00:00:00"/>
    <x v="8"/>
    <x v="3"/>
    <s v="002548"/>
    <s v="Disco de corte de 8¨"/>
    <s v="UNIDAD"/>
    <n v="8"/>
    <n v="973.5"/>
    <n v="7788"/>
  </r>
  <r>
    <d v="2023-04-05T00:00:00"/>
    <x v="10"/>
    <x v="0"/>
    <s v="004751"/>
    <s v="Disco de Pulidora 100  NORTON"/>
    <s v="UNIDAD"/>
    <n v="300"/>
    <n v="72"/>
    <n v="21600"/>
  </r>
  <r>
    <d v="2023-04-05T00:00:00"/>
    <x v="10"/>
    <x v="0"/>
    <s v="004750"/>
    <s v="Disco de Pulidora 120  NORTON"/>
    <s v="UNIDAD"/>
    <n v="300"/>
    <n v="72"/>
    <n v="21600"/>
  </r>
  <r>
    <d v="2023-04-05T00:00:00"/>
    <x v="10"/>
    <x v="0"/>
    <s v="004753"/>
    <s v="Disco de Pulidora 60  NORTON"/>
    <s v="UNIDAD"/>
    <n v="300"/>
    <n v="72"/>
    <n v="21600"/>
  </r>
  <r>
    <d v="2023-04-05T00:00:00"/>
    <x v="10"/>
    <x v="0"/>
    <s v="004752"/>
    <s v="Disco de Pulidora 80  NORTON"/>
    <s v="UNIDAD"/>
    <n v="300"/>
    <n v="72"/>
    <n v="21600"/>
  </r>
  <r>
    <d v="2024-12-19T00:00:00"/>
    <x v="8"/>
    <x v="3"/>
    <s v="005903"/>
    <s v="Durmiente de 2 1/2¨x10¨ Cal. 25, Genérico."/>
    <s v="UNIDAD"/>
    <n v="34"/>
    <n v="191.05"/>
    <n v="6495.7000000000007"/>
  </r>
  <r>
    <d v="2024-12-19T00:00:00"/>
    <x v="8"/>
    <x v="3"/>
    <s v="005897"/>
    <s v="Esquineros de sheetrock metálico 1 1/4¨x1 1/4¨-10¨, Genérico."/>
    <s v="UNIDAD"/>
    <n v="49"/>
    <n v="151.33000000000001"/>
    <n v="7415.170000000001"/>
  </r>
  <r>
    <d v="2017-04-25T00:00:00"/>
    <x v="10"/>
    <x v="0"/>
    <s v="000831"/>
    <s v="Fan Motor de 1/6 HP a 220V 1075 RPM 1 eje"/>
    <s v="UNIDAD"/>
    <n v="7"/>
    <n v="2945"/>
    <n v="20615"/>
  </r>
  <r>
    <d v="2019-07-15T00:00:00"/>
    <x v="10"/>
    <x v="0"/>
    <s v="000826"/>
    <s v="Fan motor de 1/8 de doble eje, 220V a 1350 a 1500RPM"/>
    <s v="UNIDAD"/>
    <n v="3"/>
    <n v="4248"/>
    <n v="12744"/>
  </r>
  <r>
    <d v="2020-12-29T00:00:00"/>
    <x v="10"/>
    <x v="0"/>
    <s v="001582"/>
    <s v="Fan ralay "/>
    <s v="UNIDAD"/>
    <n v="8"/>
    <n v="349.99"/>
    <n v="2799.92"/>
  </r>
  <r>
    <d v="2024-01-17T00:00:00"/>
    <x v="4"/>
    <x v="0"/>
    <s v="005054"/>
    <s v="Filtro de linea 163 para aires acond. Absor"/>
    <s v="UNIDAD"/>
    <n v="15"/>
    <n v="354"/>
    <n v="5310"/>
  </r>
  <r>
    <d v="2024-01-17T00:00:00"/>
    <x v="4"/>
    <x v="0"/>
    <s v="005055"/>
    <s v="Filtro de linea 415 para aires acond. Everwell"/>
    <s v="UNIDAD"/>
    <n v="15"/>
    <n v="1917.54"/>
    <n v="28763.1"/>
  </r>
  <r>
    <d v="2024-01-17T00:00:00"/>
    <x v="4"/>
    <x v="0"/>
    <s v="005047"/>
    <s v="Filtro de linea para nevera, 25 gramo Excel"/>
    <s v="UNIDAD"/>
    <n v="30"/>
    <n v="101.99"/>
    <n v="3059.7"/>
  </r>
  <r>
    <d v="2021-09-20T00:00:00"/>
    <x v="7"/>
    <x v="2"/>
    <s v="002556"/>
    <s v="Flex Rex"/>
    <s v="GALON"/>
    <n v="3"/>
    <n v="961.66"/>
    <n v="2884.98"/>
  </r>
  <r>
    <d v="2022-09-20T00:00:00"/>
    <x v="8"/>
    <x v="4"/>
    <s v="003834"/>
    <s v="Fulminante verde cal 22 Americano"/>
    <s v="UNIDAD"/>
    <n v="300"/>
    <n v="336.3"/>
    <n v="100890"/>
  </r>
  <r>
    <d v="2024-12-19T00:00:00"/>
    <x v="8"/>
    <x v="3"/>
    <s v="005895"/>
    <s v="Fulminante cal22 Ref. 22SGNDL3, Americano"/>
    <s v="UNIDAD"/>
    <n v="10"/>
    <n v="933.49"/>
    <n v="9334.9"/>
  </r>
  <r>
    <d v="2019-07-15T00:00:00"/>
    <x v="8"/>
    <x v="6"/>
    <s v="001569"/>
    <s v="Fundente de plata 4pnz."/>
    <s v="UNIDAD"/>
    <n v="5"/>
    <n v="265.5"/>
    <n v="1327.5"/>
  </r>
  <r>
    <d v="2024-12-17T00:00:00"/>
    <x v="7"/>
    <x v="3"/>
    <s v="005871"/>
    <s v="Impermeabilizante (cubeta) CANO"/>
    <s v="UNIDAD"/>
    <n v="5"/>
    <n v="6018"/>
    <n v="30090"/>
  </r>
  <r>
    <d v="2022-06-14T00:00:00"/>
    <x v="10"/>
    <x v="0"/>
    <s v="004273"/>
    <s v="Interruptor doble LEVITON"/>
    <s v="UNIDAD"/>
    <n v="158"/>
    <n v="197.06"/>
    <n v="31135.48"/>
  </r>
  <r>
    <d v="2022-06-14T00:00:00"/>
    <x v="10"/>
    <x v="0"/>
    <s v="003805"/>
    <s v="Interruptor sencillo KOLNY"/>
    <s v="UNIDAD"/>
    <n v="44"/>
    <n v="128.86000000000001"/>
    <n v="5669.84"/>
  </r>
  <r>
    <d v="2024-12-19T00:00:00"/>
    <x v="10"/>
    <x v="0"/>
    <s v="005899"/>
    <s v="Interruptor sencillo Nobille BTC"/>
    <s v="UNIDAD"/>
    <n v="147"/>
    <n v="258.98"/>
    <n v="38070.060000000005"/>
  </r>
  <r>
    <d v="2024-12-19T00:00:00"/>
    <x v="10"/>
    <x v="0"/>
    <s v="005901"/>
    <s v="Interruptor Triple Nobile BTC"/>
    <s v="UNIDAD"/>
    <n v="110"/>
    <n v="622.98"/>
    <n v="68527.8"/>
  </r>
  <r>
    <d v="2021-09-20T00:00:00"/>
    <x v="7"/>
    <x v="2"/>
    <s v="002555"/>
    <s v="Laca blanca automotriz "/>
    <s v="GALON"/>
    <n v="23"/>
    <n v="1805.4"/>
    <n v="41524.200000000004"/>
  </r>
  <r>
    <d v="2025-10-28T00:00:00"/>
    <x v="10"/>
    <x v="0"/>
    <s v="006435"/>
    <s v="Lampara 2x4 Empotrable 72W 6000K  "/>
    <s v="UNIDAD"/>
    <n v="30"/>
    <n v="2596"/>
    <n v="77880"/>
  </r>
  <r>
    <d v="2025-10-28T00:00:00"/>
    <x v="10"/>
    <x v="0"/>
    <s v="006436"/>
    <s v="Emp. Fija reces Blanca (Lampara) "/>
    <s v="UNIDAD"/>
    <n v="120"/>
    <n v="259.36"/>
    <n v="31123.200000000001"/>
  </r>
  <r>
    <d v="2021-11-18T00:00:00"/>
    <x v="10"/>
    <x v="0"/>
    <s v="002718"/>
    <s v="Lampara colgante LINEAL"/>
    <s v="UNIDAD"/>
    <n v="3"/>
    <n v="2835.54"/>
    <n v="8506.619999999999"/>
  </r>
  <r>
    <d v="2023-04-05T00:00:00"/>
    <x v="10"/>
    <x v="0"/>
    <s v="004815"/>
    <s v="Lámpara D/plafón 2x4, lux blanca empotrable, marca GENERICA"/>
    <s v="UNIDAD"/>
    <n v="6"/>
    <n v="6461.99"/>
    <n v="38771.94"/>
  </r>
  <r>
    <d v="2024-12-19T00:00:00"/>
    <x v="10"/>
    <x v="0"/>
    <s v="005896"/>
    <s v="Lámpara Led tipo Panel 2x2, 45-48W  CHINO"/>
    <s v="UNIDAD"/>
    <n v="50"/>
    <n v="2149"/>
    <n v="107450"/>
  </r>
  <r>
    <d v="2025-06-25T00:00:00"/>
    <x v="10"/>
    <x v="0"/>
    <s v="006124"/>
    <s v="Lampara  LED Tipo Cobra, marca JAT 6124"/>
    <s v="UNIDAD"/>
    <n v="1818"/>
    <n v="2419"/>
    <n v="4397742"/>
  </r>
  <r>
    <d v="2025-12-10T00:00:00"/>
    <x v="8"/>
    <x v="3"/>
    <s v="006609"/>
    <s v="Lima TRUPER  "/>
    <s v="UNIDAD"/>
    <n v="10"/>
    <n v="341.02"/>
    <n v="3410.2"/>
  </r>
  <r>
    <d v="2025-12-10T00:00:00"/>
    <x v="8"/>
    <x v="3"/>
    <s v="006608"/>
    <s v="Llana 11x5 BEST VALUE  "/>
    <s v="UNIDAD"/>
    <n v="2"/>
    <n v="304.44"/>
    <n v="608.88"/>
  </r>
  <r>
    <d v="2025-10-02T00:00:00"/>
    <x v="10"/>
    <x v="0"/>
    <s v="006344"/>
    <s v="Panel Led PROW  2X2&quot; 36W 6500K "/>
    <s v="UNIDAD"/>
    <n v="200"/>
    <n v="1063.18"/>
    <n v="212636"/>
  </r>
  <r>
    <d v="2025-10-02T00:00:00"/>
    <x v="10"/>
    <x v="0"/>
    <s v="006345"/>
    <s v="Panel Led Wellmax  EMPOTRABLE Redonda 18W 6500K  "/>
    <s v="UNIDAD"/>
    <n v="15"/>
    <n v="173.46"/>
    <n v="2601.9"/>
  </r>
  <r>
    <d v="2025-12-10T00:00:00"/>
    <x v="9"/>
    <x v="5"/>
    <s v="006603"/>
    <s v="Plato de pulidora TRUPER  "/>
    <s v="UNIDAD"/>
    <n v="5"/>
    <n v="193.52"/>
    <n v="967.6"/>
  </r>
  <r>
    <d v="2023-03-21T00:00:00"/>
    <x v="10"/>
    <x v="0"/>
    <s v="004642"/>
    <s v="Lampara tipo panel, luz blanca  ELITE"/>
    <s v="UNIDAD"/>
    <n v="10"/>
    <n v="1298"/>
    <n v="12980"/>
  </r>
  <r>
    <d v="2025-12-23T00:00:00"/>
    <x v="10"/>
    <x v="0"/>
    <s v="0006668"/>
    <s v="Lamparas De Emergencia Marca PROW INLEC"/>
    <s v="UNIDAD"/>
    <n v="60"/>
    <n v="3540"/>
    <n v="212400"/>
  </r>
  <r>
    <d v="2023-08-14T00:00:00"/>
    <x v="7"/>
    <x v="3"/>
    <s v="002060"/>
    <s v="Limpiador de Muebles de 12 oz."/>
    <s v="UNIDAD"/>
    <n v="13"/>
    <n v="519.14"/>
    <n v="6748.82"/>
  </r>
  <r>
    <d v="2023-07-28T00:00:00"/>
    <x v="9"/>
    <x v="4"/>
    <s v="005057"/>
    <s v="Llavín Pv L LIPUVE"/>
    <s v="UNIDAD"/>
    <n v="3"/>
    <n v="4006.1"/>
    <n v="12018.3"/>
  </r>
  <r>
    <d v="2023-03-21T00:00:00"/>
    <x v="8"/>
    <x v="3"/>
    <s v="004849"/>
    <s v="Llavin tubular, marca Genérica"/>
    <s v="UNIDAD"/>
    <n v="60"/>
    <n v="1551.7"/>
    <n v="93102"/>
  </r>
  <r>
    <d v="2023-03-22T00:00:00"/>
    <x v="8"/>
    <x v="3"/>
    <s v="004851"/>
    <s v="Llavines para puertas de cristal, marca Genérica"/>
    <s v="UNIDAD"/>
    <n v="6"/>
    <n v="3147.06"/>
    <n v="18882.36"/>
  </r>
  <r>
    <d v="2022-06-14T00:00:00"/>
    <x v="10"/>
    <x v="0"/>
    <s v="003511"/>
    <s v="LV Tapa plástica, toma corriente, salida doble para salida UPS, 2¨x4¨, color naranja, Genérica"/>
    <s v="UNIDAD"/>
    <n v="27"/>
    <n v="110.92"/>
    <n v="2994.84"/>
  </r>
  <r>
    <d v="2022-06-14T00:00:00"/>
    <x v="10"/>
    <x v="0"/>
    <s v="003515"/>
    <s v="LV Tapa plástica, toma corriente, salida doble, para salida CDE. 2¨x4¨, blanca, marca Genérica"/>
    <s v="UNIDAD"/>
    <n v="230"/>
    <n v="126.26"/>
    <n v="29039.800000000003"/>
  </r>
  <r>
    <d v="2025-12-10T00:00:00"/>
    <x v="8"/>
    <x v="3"/>
    <s v="006605"/>
    <s v="Machete JABALI FRANCO  "/>
    <s v="UNIDAD"/>
    <n v="10"/>
    <n v="211.58"/>
    <n v="2115.8000000000002"/>
  </r>
  <r>
    <d v="2024-01-17T00:00:00"/>
    <x v="13"/>
    <x v="2"/>
    <s v="000469"/>
    <s v="Mapp gas Genérico"/>
    <s v="UNIDAD"/>
    <n v="31"/>
    <n v="390"/>
    <n v="12090"/>
  </r>
  <r>
    <d v="2022-05-13T00:00:00"/>
    <x v="7"/>
    <x v="3"/>
    <s v="002524"/>
    <s v="Masilla automotriz"/>
    <s v="UNIDAD"/>
    <n v="10"/>
    <n v="2157.04"/>
    <n v="21570.400000000001"/>
  </r>
  <r>
    <d v="2024-12-19T00:00:00"/>
    <x v="7"/>
    <x v="2"/>
    <s v="005886"/>
    <s v="Masilla para Sheetro multiusos SUPERMASTICK en cubeta (5GL-61.71.LBl"/>
    <s v="UNIDAD"/>
    <n v="3"/>
    <n v="2209.9"/>
    <n v="6629.7000000000007"/>
  </r>
  <r>
    <d v="2025-12-10T00:00:00"/>
    <x v="7"/>
    <x v="3"/>
    <s v="006595"/>
    <s v="Masilla Poliuretano negro QUILOSA  "/>
    <s v="UNIDAD"/>
    <n v="1"/>
    <n v="456.7"/>
    <n v="456.7"/>
  </r>
  <r>
    <d v="2025-12-10T00:00:00"/>
    <x v="8"/>
    <x v="3"/>
    <s v="006599"/>
    <s v="Marco de Segueta TOTAL "/>
    <s v="UNIDAD"/>
    <n v="2"/>
    <n v="205.13"/>
    <n v="410.26"/>
  </r>
  <r>
    <d v="2021-09-03T00:00:00"/>
    <x v="8"/>
    <x v="3"/>
    <s v="002540"/>
    <s v="Mecha 1/2¨, de paleta plana"/>
    <s v="UNIDAD"/>
    <n v="5"/>
    <n v="129.80000000000001"/>
    <n v="649"/>
  </r>
  <r>
    <d v="2021-09-03T00:00:00"/>
    <x v="8"/>
    <x v="3"/>
    <s v="002538"/>
    <s v="Mecha 3/16, para metal"/>
    <s v="UNIDAD"/>
    <n v="2"/>
    <n v="106.2"/>
    <n v="212.4"/>
  </r>
  <r>
    <d v="2021-09-03T00:00:00"/>
    <x v="8"/>
    <x v="3"/>
    <s v="002539"/>
    <s v="Mecha 3/8¨, de paleta plana"/>
    <s v="UNIDAD"/>
    <n v="7"/>
    <n v="120.36"/>
    <n v="842.52"/>
  </r>
  <r>
    <d v="2021-09-03T00:00:00"/>
    <x v="8"/>
    <x v="3"/>
    <s v="002544"/>
    <s v="Mecha de 1/2"/>
    <s v="UNIDAD"/>
    <n v="5"/>
    <n v="359.9"/>
    <n v="1799.5"/>
  </r>
  <r>
    <d v="2021-09-03T00:00:00"/>
    <x v="8"/>
    <x v="3"/>
    <s v="002546"/>
    <s v="Mecha de 3/4"/>
    <s v="UNIDAD"/>
    <n v="5"/>
    <n v="318.60000000000002"/>
    <n v="1593"/>
  </r>
  <r>
    <d v="2021-09-03T00:00:00"/>
    <x v="8"/>
    <x v="3"/>
    <s v="002543"/>
    <s v="Mecha de 3/8"/>
    <s v="UNIDAD"/>
    <n v="5"/>
    <n v="230.1"/>
    <n v="1150.5"/>
  </r>
  <r>
    <d v="1918-02-25T00:00:00"/>
    <x v="9"/>
    <x v="5"/>
    <s v="006631"/>
    <s v="Mezcladora"/>
    <s v="UNIDAD"/>
    <n v="2"/>
    <n v="2282.25"/>
    <n v="4564.5"/>
  </r>
  <r>
    <d v="2024-01-17T00:00:00"/>
    <x v="10"/>
    <x v="0"/>
    <s v="005051"/>
    <s v="Overload 1 HP para aires acond. Genérico"/>
    <s v="UNIDAD"/>
    <n v="30"/>
    <n v="81.59"/>
    <n v="2447.7000000000003"/>
  </r>
  <r>
    <d v="2024-01-17T00:00:00"/>
    <x v="10"/>
    <x v="0"/>
    <s v="005053"/>
    <s v="Overload 1/12  HP para neveras Genérico"/>
    <s v="UNIDAD"/>
    <n v="30"/>
    <n v="102.68"/>
    <n v="3080.4"/>
  </r>
  <r>
    <d v="2024-01-17T00:00:00"/>
    <x v="10"/>
    <x v="0"/>
    <s v="005052"/>
    <s v="Overload 1/6 HP para neveras Genérico"/>
    <s v="UNIDAD"/>
    <n v="30"/>
    <n v="46.8"/>
    <n v="1404"/>
  </r>
  <r>
    <d v="2025-10-02T00:00:00"/>
    <x v="10"/>
    <x v="0"/>
    <s v="006340"/>
    <s v="Extension Electrica Prow Pwe-C9 25FT Naranja "/>
    <s v="UNIDAD"/>
    <n v="31"/>
    <n v="250.16"/>
    <n v="7754.96"/>
  </r>
  <r>
    <d v="2022-06-14T00:00:00"/>
    <x v="10"/>
    <x v="0"/>
    <s v="003807"/>
    <s v="Panel Led circular 3w (Ojo de buey de 3&quot;), LOWELL"/>
    <s v="UNIDAD"/>
    <n v="40"/>
    <n v="3693.87"/>
    <n v="147754.79999999999"/>
  </r>
  <r>
    <d v="2024-12-19T00:00:00"/>
    <x v="8"/>
    <x v="3"/>
    <s v="005909"/>
    <s v="Parales 2¨1/2x10 Cal.25, Genérica."/>
    <s v="UNIDAD"/>
    <n v="120"/>
    <n v="354"/>
    <n v="42480"/>
  </r>
  <r>
    <d v="2025-12-10T00:00:00"/>
    <x v="8"/>
    <x v="3"/>
    <s v="006614"/>
    <s v="Perfiles de aluminio N/A  "/>
    <s v="UNIDAD"/>
    <n v="12"/>
    <n v="2360"/>
    <n v="28320"/>
  </r>
  <r>
    <d v="2025-07-15T00:00:00"/>
    <x v="7"/>
    <x v="3"/>
    <s v="006157"/>
    <s v="Pintura de Cancha Blanca  CANO"/>
    <s v="UNIDAD"/>
    <n v="10"/>
    <n v="1475"/>
    <n v="14750"/>
  </r>
  <r>
    <d v="2025-07-15T00:00:00"/>
    <x v="7"/>
    <x v="3"/>
    <s v="006158"/>
    <s v="Pintura de Cancha Roja CANO"/>
    <s v="UNIDAD"/>
    <n v="13"/>
    <n v="1475"/>
    <n v="19175"/>
  </r>
  <r>
    <d v="2024-01-17T00:00:00"/>
    <x v="7"/>
    <x v="2"/>
    <s v="005030"/>
    <s v="Plancha poliuretano (para hacer ducto) Genérico"/>
    <s v="UNIDAD"/>
    <n v="5"/>
    <n v="4560"/>
    <n v="22800"/>
  </r>
  <r>
    <d v="2021-09-03T00:00:00"/>
    <x v="8"/>
    <x v="3"/>
    <s v="002542"/>
    <s v="Punta  de tria #2"/>
    <s v="UNIDAD"/>
    <n v="7"/>
    <n v="70.8"/>
    <n v="495.59999999999997"/>
  </r>
  <r>
    <d v="2021-09-03T00:00:00"/>
    <x v="8"/>
    <x v="3"/>
    <s v="002541"/>
    <s v="Punta estria #2"/>
    <s v="UNIDAD"/>
    <n v="10"/>
    <n v="70.8"/>
    <n v="708"/>
  </r>
  <r>
    <d v="2021-11-18T00:00:00"/>
    <x v="9"/>
    <x v="0"/>
    <s v="002653"/>
    <s v="Registro 12x12x4&quot;, Tom Hardware"/>
    <s v="UNIDAD"/>
    <n v="2"/>
    <n v="841.01"/>
    <n v="1682.02"/>
  </r>
  <r>
    <d v="2021-11-18T00:00:00"/>
    <x v="9"/>
    <x v="4"/>
    <s v="002645"/>
    <s v="Registro 4x4x2&quot;, Tom Hardware"/>
    <s v="UNIDAD"/>
    <n v="18"/>
    <n v="74.48"/>
    <n v="1340.64"/>
  </r>
  <r>
    <d v="2021-11-18T00:00:00"/>
    <x v="9"/>
    <x v="4"/>
    <s v="002648"/>
    <s v="Registro 6x6x4&quot;, Tom Hardware"/>
    <s v="UNIDAD"/>
    <n v="1"/>
    <n v="278.04000000000002"/>
    <n v="278.04000000000002"/>
  </r>
  <r>
    <d v="2024-08-13T00:00:00"/>
    <x v="10"/>
    <x v="0"/>
    <n v="39121402"/>
    <s v="Regletas eléctricas, marca CCCEI, "/>
    <s v="UNIDAD"/>
    <n v="10"/>
    <n v="6232"/>
    <n v="62320"/>
  </r>
  <r>
    <d v="2025-10-02T00:00:00"/>
    <x v="10"/>
    <x v="0"/>
    <s v="006339"/>
    <s v="Regleta Volteck Mil-8 8 Salidas"/>
    <s v="UNIDAD"/>
    <n v="50"/>
    <n v="619.5"/>
    <n v="30975"/>
  </r>
  <r>
    <d v="2024-01-17T00:00:00"/>
    <x v="10"/>
    <x v="0"/>
    <s v="005050"/>
    <s v="Relay diablito para nevera 1/12 HP Genérico"/>
    <s v="UNIDAD"/>
    <n v="30"/>
    <n v="222.43"/>
    <n v="6672.9000000000005"/>
  </r>
  <r>
    <d v="2021-09-20T00:00:00"/>
    <x v="7"/>
    <x v="2"/>
    <s v="002557"/>
    <s v="Relleno automotríz"/>
    <s v="GALON"/>
    <n v="12"/>
    <n v="1630.76"/>
    <n v="19569.12"/>
  </r>
  <r>
    <d v="2025-12-10T00:00:00"/>
    <x v="7"/>
    <x v="2"/>
    <s v="006592"/>
    <s v="Resinas TCM  "/>
    <s v="UNIDAD"/>
    <n v="2"/>
    <n v="1902.95"/>
    <n v="3805.9"/>
  </r>
  <r>
    <d v="2024-01-17T00:00:00"/>
    <x v="4"/>
    <x v="0"/>
    <s v="005042"/>
    <s v="Rollo de filtro vegetal Genérico"/>
    <s v="UNIDAD"/>
    <n v="4"/>
    <n v="8125"/>
    <n v="32500"/>
  </r>
  <r>
    <d v="2024-01-17T00:00:00"/>
    <x v="4"/>
    <x v="1"/>
    <s v="000839"/>
    <s v="Rollo de Tubería de Cobre de 1/2 de 50 pie de largo Excel"/>
    <s v="UNIDAD"/>
    <n v="4"/>
    <n v="3600"/>
    <n v="14400"/>
  </r>
  <r>
    <d v="2024-01-17T00:00:00"/>
    <x v="4"/>
    <x v="1"/>
    <s v="000840"/>
    <s v="Rollo de Tubería de Cobre de 1/4 de 50 pie de largo Excel"/>
    <s v="UNIDAD"/>
    <n v="1"/>
    <n v="1800"/>
    <n v="1800"/>
  </r>
  <r>
    <d v="2024-01-17T00:00:00"/>
    <x v="4"/>
    <x v="1"/>
    <s v="005058"/>
    <s v="Rollo de Tubería de Cobre de 3/4 de 50 pie de largo Excel"/>
    <s v="UNIDAD"/>
    <n v="4"/>
    <n v="9120"/>
    <n v="36480"/>
  </r>
  <r>
    <d v="2024-01-17T00:00:00"/>
    <x v="4"/>
    <x v="1"/>
    <s v="000835"/>
    <s v="Rollo de Tubería de Cobre de 3/8 de 50 pie de largo Excel"/>
    <s v="UNIDAD"/>
    <n v="2"/>
    <n v="2700"/>
    <n v="5400"/>
  </r>
  <r>
    <d v="2024-01-17T00:00:00"/>
    <x v="4"/>
    <x v="1"/>
    <s v="000841"/>
    <s v="Rollo de Tubería de Cobre de 5/8 de 50 pie de largo Excel"/>
    <s v="UNIDAD"/>
    <n v="4"/>
    <n v="5940"/>
    <n v="23760"/>
  </r>
  <r>
    <d v="2024-01-17T00:00:00"/>
    <x v="4"/>
    <x v="1"/>
    <s v="000877"/>
    <s v="Rollo de Tubería de Cobre de 7/8 de 50 pie de largo Excel"/>
    <s v="UNIDAD"/>
    <n v="4"/>
    <n v="11160"/>
    <n v="44640"/>
  </r>
  <r>
    <d v="2025-12-10T00:00:00"/>
    <x v="9"/>
    <x v="5"/>
    <s v="006613"/>
    <s v="Saco de hilo N/A  "/>
    <s v="UNIDAD"/>
    <n v="200"/>
    <n v="32.24"/>
    <n v="6448"/>
  </r>
  <r>
    <d v="2025-12-10T00:00:00"/>
    <x v="8"/>
    <x v="4"/>
    <s v="000723"/>
    <s v="Cinta Métrica STANLEY  "/>
    <s v="UNIDAD"/>
    <n v="2"/>
    <n v="1677.17"/>
    <n v="3354.34"/>
  </r>
  <r>
    <d v="2025-12-10T00:00:00"/>
    <x v="4"/>
    <x v="1"/>
    <s v="000191"/>
    <s v="Tarugo azul N/A  "/>
    <s v="UNIDAD"/>
    <n v="2000"/>
    <n v="1"/>
    <n v="2000"/>
  </r>
  <r>
    <d v="2025-12-10T00:00:00"/>
    <x v="4"/>
    <x v="1"/>
    <s v="005588"/>
    <s v="Tarugos verde N/A  "/>
    <s v="UNIDAD"/>
    <n v="1000"/>
    <n v="1"/>
    <n v="1000"/>
  </r>
  <r>
    <d v="2025-12-10T00:00:00"/>
    <x v="4"/>
    <x v="1"/>
    <s v="006612"/>
    <s v="Tarugo de plomo N/A  "/>
    <s v="UNIDAD"/>
    <n v="100"/>
    <n v="25.8"/>
    <n v="2580"/>
  </r>
  <r>
    <d v="2023-07-10T00:00:00"/>
    <x v="10"/>
    <x v="0"/>
    <s v="005036"/>
    <s v="Tapa ciega (blanca), EAGLE"/>
    <s v="UNIDAD"/>
    <n v="27"/>
    <n v="75.52"/>
    <n v="2039.04"/>
  </r>
  <r>
    <d v="2021-11-18T00:00:00"/>
    <x v="9"/>
    <x v="0"/>
    <s v="002651"/>
    <s v="Tapa ciega para caja octagonal con KNOCKUTS"/>
    <s v="UNIDAD"/>
    <n v="33"/>
    <n v="21.24"/>
    <n v="700.92"/>
  </r>
  <r>
    <d v="2019-06-26T00:00:00"/>
    <x v="10"/>
    <x v="0"/>
    <s v="000189"/>
    <s v="Tapa de Salida Eléctrica"/>
    <s v="UNIDAD"/>
    <n v="149"/>
    <n v="8.76"/>
    <n v="1305.24"/>
  </r>
  <r>
    <d v="2025-12-09T00:00:00"/>
    <x v="11"/>
    <x v="0"/>
    <s v="006585"/>
    <s v="Tape doble cara Pointer  "/>
    <s v="UNIDAD"/>
    <n v="20"/>
    <n v="35.119999999999997"/>
    <n v="702.4"/>
  </r>
  <r>
    <d v="2024-01-17T00:00:00"/>
    <x v="10"/>
    <x v="0"/>
    <s v="005044"/>
    <s v="Termodisco para nevera L55 Everwell"/>
    <s v="UNIDAD"/>
    <n v="15"/>
    <n v="108"/>
    <n v="1620"/>
  </r>
  <r>
    <d v="2024-01-17T00:00:00"/>
    <x v="10"/>
    <x v="0"/>
    <s v="005046"/>
    <s v="Termodisco para nevera L60 Everwell"/>
    <s v="UNIDAD"/>
    <n v="15"/>
    <n v="108"/>
    <n v="1620"/>
  </r>
  <r>
    <d v="2024-01-17T00:00:00"/>
    <x v="10"/>
    <x v="0"/>
    <s v="005045"/>
    <s v="Termodisco para nevera L70 Everwell"/>
    <s v="UNIDAD"/>
    <n v="15"/>
    <n v="108"/>
    <n v="1620"/>
  </r>
  <r>
    <d v="2024-01-17T00:00:00"/>
    <x v="10"/>
    <x v="0"/>
    <s v="005027"/>
    <s v="Termostato ambiental digital Confort time"/>
    <s v="UNIDAD"/>
    <n v="20"/>
    <n v="1980"/>
    <n v="39600"/>
  </r>
  <r>
    <d v="2024-01-17T00:00:00"/>
    <x v="10"/>
    <x v="0"/>
    <s v="005048"/>
    <s v="Termostato para nevera ejecutiva Genérico"/>
    <s v="UNIDAD"/>
    <n v="30"/>
    <n v="150"/>
    <n v="4500"/>
  </r>
  <r>
    <d v="2020-12-29T00:00:00"/>
    <x v="10"/>
    <x v="0"/>
    <s v="000872"/>
    <s v="Time Delay"/>
    <s v="UNIDAD"/>
    <n v="3"/>
    <n v="219.41"/>
    <n v="658.23"/>
  </r>
  <r>
    <d v="2021-09-17T00:00:00"/>
    <x v="9"/>
    <x v="0"/>
    <s v="002552"/>
    <s v="Tinaco pequeño 145 galones"/>
    <s v="UNIDAD"/>
    <n v="1"/>
    <n v="5265.75"/>
    <n v="5265.75"/>
  </r>
  <r>
    <d v="2025-11-06T00:00:00"/>
    <x v="2"/>
    <x v="0"/>
    <s v="005119"/>
    <s v="Toalla microfibra"/>
    <s v="UNIDAD"/>
    <n v="645"/>
    <n v="41.3"/>
    <n v="26638.499999999996"/>
  </r>
  <r>
    <d v="2021-11-18T00:00:00"/>
    <x v="10"/>
    <x v="0"/>
    <s v="002832"/>
    <s v="Toma corriente, marca Volteck"/>
    <s v="UNIDAD"/>
    <n v="5"/>
    <n v="222.43"/>
    <n v="1112.1500000000001"/>
  </r>
  <r>
    <d v="2021-11-18T00:00:00"/>
    <x v="10"/>
    <x v="0"/>
    <s v="002646"/>
    <s v="Tomacorriente 110V para UPS, Leviton"/>
    <s v="UNIDAD"/>
    <n v="255"/>
    <n v="450.76"/>
    <n v="114943.8"/>
  </r>
  <r>
    <d v="2023-03-21T00:00:00"/>
    <x v="8"/>
    <x v="3"/>
    <s v="004846"/>
    <s v="Tornillo carruaje 4 1/2, marca Genérica"/>
    <s v="UNIDAD"/>
    <n v="155"/>
    <n v="63.72"/>
    <n v="9876.6"/>
  </r>
  <r>
    <d v="2023-03-21T00:00:00"/>
    <x v="8"/>
    <x v="3"/>
    <s v="004852"/>
    <s v="Tornillo de estructura  para sheertrock GENERICO"/>
    <s v="UNIDAD"/>
    <n v="10"/>
    <n v="40.119999999999997"/>
    <n v="401.2"/>
  </r>
  <r>
    <d v="2023-03-21T00:00:00"/>
    <x v="8"/>
    <x v="3"/>
    <s v="004842"/>
    <s v="Tornillo diablito 4x8, marca Genérica"/>
    <s v="UNIDAD"/>
    <n v="500"/>
    <n v="16.52"/>
    <n v="8260"/>
  </r>
  <r>
    <d v="2023-03-21T00:00:00"/>
    <x v="8"/>
    <x v="3"/>
    <s v="004844"/>
    <s v="Tornillo para sheetrock, marca Genérica"/>
    <s v="UNIDAD"/>
    <n v="50"/>
    <n v="40.119999999999997"/>
    <n v="2005.9999999999998"/>
  </r>
  <r>
    <d v="2022-11-15T00:00:00"/>
    <x v="8"/>
    <x v="4"/>
    <s v="004167"/>
    <s v="Tornillo para tarugo de plomo GENERICO"/>
    <s v="UNIDAD"/>
    <n v="30"/>
    <n v="12.98"/>
    <n v="389.40000000000003"/>
  </r>
  <r>
    <d v="2024-03-22T00:00:00"/>
    <x v="8"/>
    <x v="3"/>
    <s v="005109"/>
    <s v="Tornillos de estructura (libras), marca GENERICA"/>
    <s v="UNIDAD"/>
    <n v="20"/>
    <n v="224.2"/>
    <n v="4484"/>
  </r>
  <r>
    <d v="2024-03-22T00:00:00"/>
    <x v="8"/>
    <x v="3"/>
    <s v="005110"/>
    <s v="Tornillos de sheet-rock (libras), marca GENERICA"/>
    <s v="UNIDAD"/>
    <n v="30"/>
    <n v="188.8"/>
    <n v="5664"/>
  </r>
  <r>
    <d v="2023-04-05T00:00:00"/>
    <x v="8"/>
    <x v="3"/>
    <s v="004781"/>
    <s v="Tornillos diablitos 1 1/2X10 GENERICO"/>
    <s v="UNIDAD"/>
    <n v="1500"/>
    <n v="6.65"/>
    <n v="9975"/>
  </r>
  <r>
    <d v="2023-03-21T00:00:00"/>
    <x v="8"/>
    <x v="3"/>
    <s v="004847"/>
    <s v="Tornillos diablitos 1/2¨x10, marca Genérica"/>
    <s v="UNIDAD"/>
    <n v="1600"/>
    <n v="16.52"/>
    <n v="26432"/>
  </r>
  <r>
    <d v="2023-04-05T00:00:00"/>
    <x v="8"/>
    <x v="3"/>
    <s v="004780"/>
    <s v="Tornillos diablitos 1X10 GENERICO"/>
    <s v="UNIDAD"/>
    <n v="1000"/>
    <n v="1.42"/>
    <n v="1420"/>
  </r>
  <r>
    <d v="2023-04-05T00:00:00"/>
    <x v="8"/>
    <x v="3"/>
    <s v="002535"/>
    <s v="Tornillos diablitos 2¨x10 GENERICO"/>
    <s v="UNIDAD"/>
    <n v="400"/>
    <n v="1.68"/>
    <n v="672"/>
  </r>
  <r>
    <d v="2023-03-21T00:00:00"/>
    <x v="8"/>
    <x v="3"/>
    <s v="004848"/>
    <s v="Tornillos diablitos 2¨x10, marca Genérica"/>
    <s v="UNIDAD"/>
    <n v="1500"/>
    <n v="16.52"/>
    <n v="24780"/>
  </r>
  <r>
    <d v="2023-04-05T00:00:00"/>
    <x v="8"/>
    <x v="3"/>
    <s v="004779"/>
    <s v="Tornillos diablitos 3/4X10 GENERICO"/>
    <s v="UNIDAD"/>
    <n v="1000"/>
    <n v="1.18"/>
    <n v="1180"/>
  </r>
  <r>
    <d v="2023-04-05T00:00:00"/>
    <x v="8"/>
    <x v="3"/>
    <s v="004778"/>
    <s v="Tornillos diablitos 3¨x14 GENERICO"/>
    <s v="UNIDAD"/>
    <n v="1000"/>
    <n v="3.66"/>
    <n v="3660"/>
  </r>
  <r>
    <d v="2023-03-21T00:00:00"/>
    <x v="8"/>
    <x v="3"/>
    <s v="004845"/>
    <s v="Tornillos diablitos 4 de 10 pulgadas, marca GENERICO"/>
    <s v="UNIDAD"/>
    <n v="1500"/>
    <n v="23.18"/>
    <n v="34770"/>
  </r>
  <r>
    <d v="2021-10-21T00:00:00"/>
    <x v="8"/>
    <x v="3"/>
    <s v="002581"/>
    <s v="Tornillos tipo tirafondos, diametro 12x1½x5.5mm"/>
    <s v="UNIDAD"/>
    <n v="200"/>
    <n v="4.72"/>
    <n v="944"/>
  </r>
  <r>
    <d v="2021-11-18T00:00:00"/>
    <x v="10"/>
    <x v="0"/>
    <s v="002714"/>
    <s v="Transformador para Led, Tom Hardware"/>
    <s v="UNIDAD"/>
    <n v="1"/>
    <n v="355.77"/>
    <n v="355.77"/>
  </r>
  <r>
    <d v="2020-12-29T00:00:00"/>
    <x v="10"/>
    <x v="0"/>
    <s v="002145"/>
    <s v="Transformadores 80VA 120/208-240V"/>
    <s v="UNIDAD"/>
    <n v="6"/>
    <n v="923.94"/>
    <n v="5543.64"/>
  </r>
  <r>
    <d v="2025-12-10T00:00:00"/>
    <x v="7"/>
    <x v="2"/>
    <s v="006596"/>
    <s v="Tubos de masilla  Anti-Hongos Transparente TOTAL  "/>
    <s v="UNIDAD"/>
    <n v="12"/>
    <n v="245.12"/>
    <n v="2941.44"/>
  </r>
  <r>
    <d v="2025-10-02T00:00:00"/>
    <x v="10"/>
    <x v="0"/>
    <s v="006347"/>
    <s v="Tubo Led PROW 48&quot; 18W 6500K  "/>
    <s v="UNIDAD"/>
    <n v="95"/>
    <n v="90.86"/>
    <n v="8631.7000000000007"/>
  </r>
  <r>
    <d v="2025-10-02T00:00:00"/>
    <x v="4"/>
    <x v="1"/>
    <s v="005951"/>
    <s v="Tuberia conduflex plast. 1/2"/>
    <s v="UNIDAD"/>
    <n v="450"/>
    <n v="3.65"/>
    <n v="1642.5"/>
  </r>
  <r>
    <d v="2023-08-28T00:00:00"/>
    <x v="10"/>
    <x v="0"/>
    <s v="005138"/>
    <s v="Tubo Led de 18 Watt LOWELL"/>
    <s v="UNIDAD"/>
    <n v="580"/>
    <n v="153.4"/>
    <n v="88972"/>
  </r>
  <r>
    <d v="2021-11-18T00:00:00"/>
    <x v="10"/>
    <x v="0"/>
    <s v="002827"/>
    <s v="Tubo Led de 18W, 4 pies, color luz blanca de buena calidad, marca Syvania"/>
    <s v="UNIDAD"/>
    <n v="15"/>
    <n v="217.71"/>
    <n v="3265.65"/>
  </r>
  <r>
    <d v="2025-12-10T00:00:00"/>
    <x v="9"/>
    <x v="5"/>
    <s v="006610"/>
    <s v="Tubo PVC N/A"/>
    <s v="UNIDAD"/>
    <n v="12"/>
    <n v="352.2"/>
    <n v="4226.3999999999996"/>
  </r>
  <r>
    <d v="2024-01-17T00:00:00"/>
    <x v="8"/>
    <x v="3"/>
    <s v="005034"/>
    <s v="Vacosel de 1/2 Genérico"/>
    <s v="UNIDAD"/>
    <n v="30"/>
    <n v="71.98"/>
    <n v="2159.4"/>
  </r>
  <r>
    <d v="2024-01-17T00:00:00"/>
    <x v="8"/>
    <x v="3"/>
    <s v="005033"/>
    <s v="Vacosel de 7/8 Genérico"/>
    <s v="UNIDAD"/>
    <n v="10"/>
    <n v="120"/>
    <n v="1200"/>
  </r>
  <r>
    <d v="2025-10-02T00:00:00"/>
    <x v="10"/>
    <x v="0"/>
    <s v="006320"/>
    <s v="Zócalo de porcelana GU-10  "/>
    <s v="UNIDAD"/>
    <n v="120"/>
    <n v="24.78"/>
    <n v="2973.6000000000004"/>
  </r>
  <r>
    <d v="2023-12-11T00:00:00"/>
    <x v="11"/>
    <x v="0"/>
    <s v="003062"/>
    <s v="Archivo acordeón material plástico, Pointer"/>
    <s v="UNIDAD"/>
    <n v="7"/>
    <n v="286.95"/>
    <n v="2008.6499999999999"/>
  </r>
  <r>
    <d v="2025-12-11T00:00:00"/>
    <x v="11"/>
    <x v="0"/>
    <s v="004945"/>
    <s v="Archivo Maletin"/>
    <s v="UNIDAD"/>
    <n v="500"/>
    <n v="55.99"/>
    <n v="27995"/>
  </r>
  <r>
    <d v="2025-03-13T00:00:00"/>
    <x v="11"/>
    <x v="0"/>
    <s v="005969"/>
    <s v="Almohadilla de tinta para sello DELI "/>
    <s v="UNIDAD"/>
    <n v="11"/>
    <n v="165.2"/>
    <n v="1817.1999999999998"/>
  </r>
  <r>
    <d v="2025-03-13T00:00:00"/>
    <x v="11"/>
    <x v="0"/>
    <s v="005968"/>
    <s v="Almohadilla para Mouse CONY "/>
    <s v="UNIDAD"/>
    <n v="225"/>
    <n v="82.7"/>
    <n v="18607.5"/>
  </r>
  <r>
    <d v="2016-04-20T00:00:00"/>
    <x v="8"/>
    <x v="0"/>
    <s v="000156"/>
    <s v="Armazón 8 1/2 x 11  (2/1)"/>
    <s v="PAR"/>
    <n v="90"/>
    <n v="173.17"/>
    <n v="15585.3"/>
  </r>
  <r>
    <d v="2016-04-20T00:00:00"/>
    <x v="8"/>
    <x v="0"/>
    <s v="000491"/>
    <s v="Armazón 8 1/2 x13 (2/1)"/>
    <s v="PAR"/>
    <n v="96"/>
    <n v="1"/>
    <n v="96"/>
  </r>
  <r>
    <d v="2025-03-20T00:00:00"/>
    <x v="11"/>
    <x v="0"/>
    <s v="006003"/>
    <s v="Banditas de goma No. 18, VMR"/>
    <s v="UNIDAD"/>
    <n v="2268"/>
    <n v="33.82"/>
    <n v="76703.759999999995"/>
  </r>
  <r>
    <d v="2025-03-20T00:00:00"/>
    <x v="11"/>
    <x v="0"/>
    <s v="44122101"/>
    <s v="Banditas de goma No. 32, VELMER  6002"/>
    <s v="UNIDAD"/>
    <n v="2167"/>
    <n v="165.2"/>
    <n v="357988.39999999997"/>
  </r>
  <r>
    <d v="2024-12-19T00:00:00"/>
    <x v="11"/>
    <x v="0"/>
    <s v="005873"/>
    <s v="Bolígrafo, Artesco "/>
    <s v="UNIDAD"/>
    <n v="10475"/>
    <n v="6"/>
    <n v="62850"/>
  </r>
  <r>
    <d v="2022-04-18T00:00:00"/>
    <x v="11"/>
    <x v="0"/>
    <s v="003064"/>
    <s v="Borrador de pizarra, Pointer"/>
    <s v="UNIDAD"/>
    <n v="137"/>
    <n v="39.82"/>
    <n v="5455.34"/>
  </r>
  <r>
    <d v="2025-03-20T00:00:00"/>
    <x v="11"/>
    <x v="0"/>
    <s v="5993"/>
    <s v="Goma borrar "/>
    <s v="UNIDAD"/>
    <n v="945"/>
    <n v="9.35"/>
    <n v="8835.75"/>
  </r>
  <r>
    <d v="2023-04-10T00:00:00"/>
    <x v="11"/>
    <x v="0"/>
    <s v="004759"/>
    <s v="Caja de papel continuo 9 1/2x11 de tres partes, blancas, amarillas y rosada, Ofinota"/>
    <s v="UNIDAD"/>
    <n v="18"/>
    <n v="1170"/>
    <n v="21060"/>
  </r>
  <r>
    <d v="2023-12-11T00:00:00"/>
    <x v="11"/>
    <x v="0"/>
    <s v="004809"/>
    <s v="Carpeta de 2&quot;  blanca, 3 argollas,  Pointer"/>
    <s v="UNIDAD"/>
    <n v="675"/>
    <n v="185"/>
    <n v="124875"/>
  </r>
  <r>
    <d v="2023-12-11T00:00:00"/>
    <x v="11"/>
    <x v="0"/>
    <s v="004810"/>
    <s v="Carpeta de 3&quot;  blanca, 3 argollas,  Pointer"/>
    <s v="UNIDAD"/>
    <n v="909"/>
    <n v="275"/>
    <n v="249975"/>
  </r>
  <r>
    <d v="2023-12-11T00:00:00"/>
    <x v="11"/>
    <x v="0"/>
    <s v="004811"/>
    <s v="Carpeta de 5&quot;  blanca, 3 argollas,  Pointer"/>
    <s v="UNIDAD"/>
    <n v="920"/>
    <n v="422"/>
    <n v="388240"/>
  </r>
  <r>
    <d v="2019-12-31T00:00:00"/>
    <x v="11"/>
    <x v="0"/>
    <s v="000040"/>
    <s v="Carpeta grande Negra (con clip mixto)"/>
    <s v="UNIDAD"/>
    <n v="548"/>
    <n v="142.72"/>
    <n v="78210.559999999998"/>
  </r>
  <r>
    <d v="2023-02-13T00:00:00"/>
    <x v="11"/>
    <x v="0"/>
    <s v="000126"/>
    <s v="Cera para Contar"/>
    <s v="UNIDAD"/>
    <n v="47"/>
    <n v="18.09"/>
    <n v="850.23"/>
  </r>
  <r>
    <d v="2024-12-19T00:00:00"/>
    <x v="11"/>
    <x v="0"/>
    <s v="005874"/>
    <s v="Chinchetas, Artesco"/>
    <s v="UNIDAD"/>
    <n v="309"/>
    <n v="47.17"/>
    <n v="14575.53"/>
  </r>
  <r>
    <d v="2025-03-13T00:00:00"/>
    <x v="11"/>
    <x v="0"/>
    <s v="004505"/>
    <s v="Cinta empaque"/>
    <s v="UNIDAD"/>
    <n v="711"/>
    <n v="95.82"/>
    <n v="68128.01999999999"/>
  </r>
  <r>
    <d v="2025-03-20T00:00:00"/>
    <x v="11"/>
    <x v="0"/>
    <s v="005875"/>
    <s v="Cinta Adhesiva 3/4 Pointer"/>
    <s v="UNIDAD"/>
    <n v="1266"/>
    <n v="19.62"/>
    <n v="24838.920000000002"/>
  </r>
  <r>
    <d v="2022-04-18T00:00:00"/>
    <x v="11"/>
    <x v="0"/>
    <s v="000044"/>
    <s v="Cinta para Sumadora"/>
    <s v="UNIDAD"/>
    <n v="196"/>
    <n v="39.700000000000003"/>
    <n v="7781.2000000000007"/>
  </r>
  <r>
    <d v="2024-07-03T00:00:00"/>
    <x v="11"/>
    <x v="0"/>
    <s v="005456"/>
    <s v="Clip billetero 19mm, caja 12/1, NUSTAR"/>
    <s v="UNIDAD"/>
    <n v="440"/>
    <n v="35.81"/>
    <n v="15756.400000000001"/>
  </r>
  <r>
    <d v="2024-07-03T00:00:00"/>
    <x v="11"/>
    <x v="0"/>
    <s v="005447"/>
    <s v="Clip billetero 25mm, caja 12/1, NUSTAR"/>
    <s v="UNIDAD"/>
    <n v="1804"/>
    <n v="62.5"/>
    <n v="112750"/>
  </r>
  <r>
    <d v="2025-03-20T00:00:00"/>
    <x v="11"/>
    <x v="0"/>
    <s v="005995"/>
    <s v="Clips No.1 pequeño 33MM, Nustar "/>
    <s v="UNIDAD"/>
    <n v="2756"/>
    <n v="14.59"/>
    <n v="40210.04"/>
  </r>
  <r>
    <d v="2024-07-03T00:00:00"/>
    <x v="11"/>
    <x v="0"/>
    <s v="004508"/>
    <s v="Clip billetero 51mm, No 2&quot; caja 12/1, ARTESCO"/>
    <s v="UNIDAD"/>
    <n v="3349"/>
    <n v="143.80000000000001"/>
    <n v="481586.2"/>
  </r>
  <r>
    <d v="2024-07-31T00:00:00"/>
    <x v="11"/>
    <x v="0"/>
    <s v="44122016"/>
    <s v="Clips revestido (33MM), POINTER"/>
    <s v="CAJA"/>
    <n v="65"/>
    <n v="41.89"/>
    <n v="2722.85"/>
  </r>
  <r>
    <d v="2024-08-09T00:00:00"/>
    <x v="11"/>
    <x v="0"/>
    <s v="44122016"/>
    <s v="Clips revestido Jumbo 50mm,  POINTER"/>
    <s v="UNIDAD"/>
    <n v="185"/>
    <n v="52.34"/>
    <n v="9682.9000000000015"/>
  </r>
  <r>
    <d v="2024-12-19T00:00:00"/>
    <x v="11"/>
    <x v="0"/>
    <s v="005876"/>
    <s v="Corrector liquido, Pointer"/>
    <s v="UNIDAD"/>
    <n v="123"/>
    <n v="27.51"/>
    <n v="3383.73"/>
  </r>
  <r>
    <d v="2022-04-12T00:00:00"/>
    <x v="11"/>
    <x v="0"/>
    <s v="003076"/>
    <s v="Cover para Encuadernar (Plástico)"/>
    <s v="PAR"/>
    <n v="155"/>
    <n v="11.82"/>
    <n v="1832.1000000000001"/>
  </r>
  <r>
    <d v="2025-03-13T00:00:00"/>
    <x v="8"/>
    <x v="4"/>
    <s v="005974"/>
    <s v="Cuchilla grande POINTER "/>
    <s v="UNIDAD"/>
    <n v="40"/>
    <n v="33.700000000000003"/>
    <n v="1348"/>
  </r>
  <r>
    <d v="2025-03-20T00:00:00"/>
    <x v="11"/>
    <x v="0"/>
    <s v="006005"/>
    <s v="Dispensador cinta adhesiva p/escritorio,POINTER"/>
    <s v="UNIDAD"/>
    <n v="159"/>
    <n v="117.73"/>
    <n v="18719.07"/>
  </r>
  <r>
    <d v="2024-07-30T00:00:00"/>
    <x v="11"/>
    <x v="0"/>
    <s v="44121602"/>
    <s v="Dispensador de cinta de empaque ARTESCO"/>
    <s v="UNIDAD"/>
    <n v="3"/>
    <n v="433.97"/>
    <n v="1301.9100000000001"/>
  </r>
  <r>
    <d v="2022-04-18T00:00:00"/>
    <x v="12"/>
    <x v="0"/>
    <s v="000059"/>
    <s v="Espiral de 1 pulgada"/>
    <s v="UNIDAD"/>
    <n v="25"/>
    <n v="1.1000000000000001"/>
    <n v="27.500000000000004"/>
  </r>
  <r>
    <d v="2022-04-12T00:00:00"/>
    <x v="11"/>
    <x v="0"/>
    <s v="000977"/>
    <s v="Espiral de 12mm"/>
    <s v="UNIDAD"/>
    <n v="7"/>
    <n v="312.7"/>
    <n v="2188.9"/>
  </r>
  <r>
    <d v="2022-04-18T00:00:00"/>
    <x v="12"/>
    <x v="0"/>
    <s v="000063"/>
    <s v="Espiral de 2 pulgadas"/>
    <s v="UNIDAD"/>
    <n v="1"/>
    <n v="2.75"/>
    <n v="2.75"/>
  </r>
  <r>
    <d v="2022-04-18T00:00:00"/>
    <x v="12"/>
    <x v="0"/>
    <s v="000062"/>
    <s v="Espiral de10mm 100/1"/>
    <s v="UNIDAD"/>
    <n v="10"/>
    <n v="384.66"/>
    <n v="3846.6000000000004"/>
  </r>
  <r>
    <d v="2021-06-01T00:00:00"/>
    <x v="12"/>
    <x v="0"/>
    <s v="001530"/>
    <s v="Espiral es continuo 1 1/4 32MM "/>
    <s v="UNIDAD"/>
    <n v="25"/>
    <n v="192.18"/>
    <n v="4804.5"/>
  </r>
  <r>
    <d v="2022-04-12T00:00:00"/>
    <x v="12"/>
    <x v="0"/>
    <s v="001459"/>
    <s v="Espiral forma continua 10MM"/>
    <s v="CAJA"/>
    <n v="3"/>
    <n v="585.28"/>
    <n v="1755.84"/>
  </r>
  <r>
    <d v="2022-04-12T00:00:00"/>
    <x v="12"/>
    <x v="0"/>
    <s v="001460"/>
    <s v="Espiral forma continua 12MM"/>
    <s v="CAJA"/>
    <n v="1"/>
    <n v="547.52"/>
    <n v="547.52"/>
  </r>
  <r>
    <d v="2022-04-19T00:00:00"/>
    <x v="11"/>
    <x v="0"/>
    <s v="003493"/>
    <s v="Espirales 16MM"/>
    <s v="UNIDAD"/>
    <n v="65"/>
    <n v="7.66"/>
    <n v="497.90000000000003"/>
  </r>
  <r>
    <d v="2022-04-18T00:00:00"/>
    <x v="11"/>
    <x v="0"/>
    <s v="003079"/>
    <s v="Espirales 16MM, 100/1"/>
    <s v="UNIDAD"/>
    <n v="3"/>
    <n v="765.74"/>
    <n v="2297.2200000000003"/>
  </r>
  <r>
    <d v="2021-06-01T00:00:00"/>
    <x v="12"/>
    <x v="0"/>
    <s v="001527"/>
    <s v="Espirales continuo 1 1/2¨ 38MM"/>
    <s v="UNIDAD"/>
    <n v="4"/>
    <n v="855.5"/>
    <n v="3422"/>
  </r>
  <r>
    <d v="2022-04-18T00:00:00"/>
    <x v="11"/>
    <x v="0"/>
    <s v="003080"/>
    <s v="Espirales continuo 5/8, 16MM, 100/1"/>
    <s v="UNIDAD"/>
    <n v="5"/>
    <n v="530.63"/>
    <n v="2653.15"/>
  </r>
  <r>
    <d v="2022-04-19T00:00:00"/>
    <x v="11"/>
    <x v="0"/>
    <s v="003494"/>
    <s v="Espirales de 10 mm"/>
    <s v="UNIDAD"/>
    <n v="33"/>
    <n v="3.85"/>
    <n v="127.05"/>
  </r>
  <r>
    <d v="2022-04-18T00:00:00"/>
    <x v="11"/>
    <x v="0"/>
    <s v="003078"/>
    <s v="Espirales de 12mm, 100/1"/>
    <s v="UNIDAD"/>
    <n v="6"/>
    <n v="530.63"/>
    <n v="3183.7799999999997"/>
  </r>
  <r>
    <d v="2025-12-02T00:00:00"/>
    <x v="11"/>
    <x v="0"/>
    <s v="6414"/>
    <s v="Etiqueta para folder 30/1  "/>
    <s v="CAJITA"/>
    <n v="200"/>
    <n v="49.56"/>
    <n v="9912"/>
  </r>
  <r>
    <d v="2024-12-19T00:00:00"/>
    <x v="11"/>
    <x v="0"/>
    <s v="005877"/>
    <s v="Felpas Azules, Nustar"/>
    <s v="UNIDAD"/>
    <n v="3612"/>
    <n v="34.9"/>
    <n v="126058.79999999999"/>
  </r>
  <r>
    <d v="2024-07-31T00:00:00"/>
    <x v="11"/>
    <x v="0"/>
    <s v="44122011"/>
    <s v="Folder 8 ½X11, colores variados, 100/1 ABBY"/>
    <s v="CAJA"/>
    <n v="0"/>
    <n v="553.99"/>
    <n v="0"/>
  </r>
  <r>
    <d v="2025-12-02T00:00:00"/>
    <x v="11"/>
    <x v="1"/>
    <s v="006543"/>
    <s v="Felpas azul 207 RT 12/1, UNIBALL  "/>
    <s v="CAJA"/>
    <n v="10"/>
    <n v="1129.81"/>
    <n v="11298.099999999999"/>
  </r>
  <r>
    <d v="2025-12-02T00:00:00"/>
    <x v="11"/>
    <x v="1"/>
    <s v="006544"/>
    <s v="Felpas azul 207 Impact 12/1, UNIBALL  "/>
    <s v="CAJA"/>
    <n v="10"/>
    <n v="1974.13"/>
    <n v="19741.300000000003"/>
  </r>
  <r>
    <d v="2022-04-12T00:00:00"/>
    <x v="11"/>
    <x v="0"/>
    <s v="003034"/>
    <s v="Folders manila 8 ½X14, 100/1 ABBY"/>
    <s v="CAJA"/>
    <n v="64"/>
    <n v="531"/>
    <n v="33984"/>
  </r>
  <r>
    <d v="2024-08-07T00:00:00"/>
    <x v="11"/>
    <x v="0"/>
    <s v="004948"/>
    <s v="Folders manila 81/2x11 (100/1), OFINOTA"/>
    <s v="CAJA"/>
    <n v="138"/>
    <n v="227.74"/>
    <n v="31428.120000000003"/>
  </r>
  <r>
    <d v="2025-01-16T00:00:00"/>
    <x v="11"/>
    <x v="0"/>
    <s v="005946"/>
    <s v="Folder partitons verde, atlas "/>
    <s v="UNIDAD"/>
    <n v="1763"/>
    <n v="165.2"/>
    <n v="291247.59999999998"/>
  </r>
  <r>
    <d v="2025-01-16T00:00:00"/>
    <x v="11"/>
    <x v="0"/>
    <s v="005947"/>
    <s v="Folder partitons azul, atlas "/>
    <s v="UNIDAD"/>
    <n v="225"/>
    <n v="165.2"/>
    <n v="37170"/>
  </r>
  <r>
    <d v="2025-01-16T00:00:00"/>
    <x v="11"/>
    <x v="0"/>
    <s v="005948"/>
    <s v="Folder partitons rojo vino, atlas "/>
    <s v="UNIDAD"/>
    <n v="200"/>
    <n v="165.2"/>
    <n v="33040"/>
  </r>
  <r>
    <d v="2025-12-02T00:00:00"/>
    <x v="11"/>
    <x v="0"/>
    <s v="006559"/>
    <s v="Folder Satinado 8 ½x11 25/1 ABBY "/>
    <s v="CAJA"/>
    <n v="40"/>
    <n v="811.25"/>
    <n v="32450"/>
  </r>
  <r>
    <d v="2022-04-18T00:00:00"/>
    <x v="11"/>
    <x v="0"/>
    <s v="000076"/>
    <s v="Ganchos Mixtos 50mm 50/1, (Macho y hembra) "/>
    <s v="CAJA"/>
    <n v="76"/>
    <n v="59"/>
    <n v="4484"/>
  </r>
  <r>
    <d v="2022-04-12T00:00:00"/>
    <x v="11"/>
    <x v="0"/>
    <s v="002395"/>
    <s v="Ganchos mixtos revestidos plástico (macho y hembra) POINTER "/>
    <s v="CAJA"/>
    <n v="62"/>
    <n v="55.05"/>
    <n v="3413.1"/>
  </r>
  <r>
    <d v="2022-10-12T00:00:00"/>
    <x v="11"/>
    <x v="0"/>
    <s v="004016"/>
    <s v="Grapadora de alta Capacidad 100 pag. TALBOT"/>
    <s v="UNIDAD"/>
    <n v="353"/>
    <n v="746.96"/>
    <n v="263676.88"/>
  </r>
  <r>
    <d v="2024-07-31T00:00:00"/>
    <x v="11"/>
    <x v="0"/>
    <s v="005878"/>
    <s v="Grapadora estándar, modelo 727, ARTESCO"/>
    <s v="UNIDAD"/>
    <n v="367"/>
    <n v="175.99"/>
    <n v="64588.33"/>
  </r>
  <r>
    <d v="2025-03-13T00:00:00"/>
    <x v="8"/>
    <x v="4"/>
    <s v="005979"/>
    <s v="Grapas de tapicería 5/16  POINTER "/>
    <s v="UNIDAD"/>
    <n v="20"/>
    <n v="96.28"/>
    <n v="1925.6"/>
  </r>
  <r>
    <d v="2024-08-07T00:00:00"/>
    <x v="11"/>
    <x v="0"/>
    <s v="31162404"/>
    <s v="Grapas  Estandar Punta Cinceladas  26/6 (5000/1) , PRINTEK"/>
    <s v="CAJA"/>
    <n v="2821"/>
    <n v="32.65"/>
    <n v="92105.65"/>
  </r>
  <r>
    <d v="2023-11-14T00:00:00"/>
    <x v="11"/>
    <x v="0"/>
    <s v="004706"/>
    <s v="Grapas BOSTICJ 1/2, 12mm hasta 85 GJS"/>
    <s v="UNIDAD"/>
    <n v="28"/>
    <n v="245.44"/>
    <n v="6872.32"/>
  </r>
  <r>
    <s v="31/072024"/>
    <x v="11"/>
    <x v="0"/>
    <s v="005992"/>
    <s v="Lápiz de carbón HB NO. 2, 12/1, POINTER"/>
    <s v="CAJA"/>
    <n v="3957"/>
    <n v="90"/>
    <n v="356130"/>
  </r>
  <r>
    <d v="2024-12-19T00:00:00"/>
    <x v="11"/>
    <x v="0"/>
    <s v="005293"/>
    <s v="Libro record 500 pgs. OFINOTA"/>
    <s v="UNIDAD"/>
    <n v="1077"/>
    <n v="320.07"/>
    <n v="344715.39"/>
  </r>
  <r>
    <d v="2025-12-11T00:00:00"/>
    <x v="11"/>
    <x v="0"/>
    <s v="005882"/>
    <s v="Libretas 8½x5 Artesco  "/>
    <s v="UNIDAD"/>
    <n v="658"/>
    <n v="18.190000000000001"/>
    <n v="11969.02"/>
  </r>
  <r>
    <d v="2025-03-13T00:00:00"/>
    <x v="11"/>
    <x v="0"/>
    <s v="005883"/>
    <s v="Libretas 8½x11 Artesco "/>
    <s v="UNIDAD"/>
    <n v="489"/>
    <n v="48.74"/>
    <n v="23833.86"/>
  </r>
  <r>
    <d v="2023-03-30T00:00:00"/>
    <x v="11"/>
    <x v="0"/>
    <s v="004954"/>
    <s v="Marcadores Permanentes (Varios Colores), PRINTEK"/>
    <s v="UNIDAD"/>
    <n v="4293"/>
    <n v="17.010000000000002"/>
    <n v="73023.930000000008"/>
  </r>
  <r>
    <d v="2024-12-19T00:00:00"/>
    <x v="11"/>
    <x v="0"/>
    <s v="005302"/>
    <s v="Marcadores de pizarra, Nustar"/>
    <s v="UNIDAD"/>
    <n v="993"/>
    <n v="15.72"/>
    <n v="15609.960000000001"/>
  </r>
  <r>
    <d v="2016-04-20T00:00:00"/>
    <x v="3"/>
    <x v="0"/>
    <s v="000094"/>
    <s v="Papel  Continuo 1h  1300 Hojas"/>
    <s v="CAJA"/>
    <n v="2"/>
    <n v="925"/>
    <n v="1850"/>
  </r>
  <r>
    <d v="2016-04-20T00:00:00"/>
    <x v="3"/>
    <x v="0"/>
    <s v="000095"/>
    <s v="Papel  Continuo 1h  2600 Hojas"/>
    <s v="CAJA"/>
    <n v="2"/>
    <n v="1600"/>
    <n v="3200"/>
  </r>
  <r>
    <d v="2024-07-30T00:00:00"/>
    <x v="14"/>
    <x v="0"/>
    <s v="004956"/>
    <s v="Papel bond 8 1/2x11, ECOPAPER"/>
    <s v="RESMA"/>
    <n v="349"/>
    <n v="249.8"/>
    <n v="87180.2"/>
  </r>
  <r>
    <d v="2025-07-30T00:00:00"/>
    <x v="11"/>
    <x v="0"/>
    <s v="004666"/>
    <s v="Papel Bond 20  Abby Premium 8.5x11. "/>
    <s v="RESMA"/>
    <n v="1500"/>
    <n v="193.52"/>
    <n v="290280"/>
  </r>
  <r>
    <d v="2023-06-28T00:00:00"/>
    <x v="11"/>
    <x v="0"/>
    <s v="005005"/>
    <s v="Papel Bond timbrado 81/2x11 (Resma), material Bond 20  blanco Premium, impresión 3 colores full color "/>
    <s v="UNIDAD"/>
    <n v="29"/>
    <n v="1097.4000000000001"/>
    <n v="31824.600000000002"/>
  </r>
  <r>
    <d v="2022-04-12T00:00:00"/>
    <x v="3"/>
    <x v="0"/>
    <s v="001185"/>
    <s v="Papel Cartulina "/>
    <s v="RESMA"/>
    <n v="289"/>
    <n v="174.64"/>
    <n v="50470.96"/>
  </r>
  <r>
    <d v="2024-07-30T00:00:00"/>
    <x v="14"/>
    <x v="0"/>
    <s v="005504"/>
    <s v="Papel de Hilo blanco 8 1/2x11, Genérico"/>
    <s v="RESMA"/>
    <n v="1321"/>
    <n v="754.73"/>
    <n v="996998.33000000007"/>
  </r>
  <r>
    <d v="2024-07-30T00:00:00"/>
    <x v="14"/>
    <x v="0"/>
    <s v="005560"/>
    <s v="Papel de Hilo Crema 8 1/2x11, Genérica"/>
    <s v="RESMA"/>
    <n v="345"/>
    <n v="888.19"/>
    <n v="306425.55000000005"/>
  </r>
  <r>
    <d v="2016-11-14T00:00:00"/>
    <x v="3"/>
    <x v="0"/>
    <s v="000105"/>
    <s v="Papel Impresora 2 hojas "/>
    <s v="UNIDAD"/>
    <n v="571"/>
    <n v="49.99"/>
    <n v="28544.29"/>
  </r>
  <r>
    <d v="2016-04-20T00:00:00"/>
    <x v="3"/>
    <x v="0"/>
    <s v="000106"/>
    <s v="Papel Impresora 3 hojas"/>
    <s v="UNIDAD"/>
    <n v="558"/>
    <n v="75"/>
    <n v="41850"/>
  </r>
  <r>
    <d v="2022-04-12T00:00:00"/>
    <x v="3"/>
    <x v="0"/>
    <s v="000107"/>
    <s v="Papel para maquina Sumadora ATLAS"/>
    <s v="UNIDAD"/>
    <n v="129"/>
    <n v="22.59"/>
    <n v="2914.11"/>
  </r>
  <r>
    <d v="2023-06-28T00:00:00"/>
    <x v="11"/>
    <x v="0"/>
    <s v="005004"/>
    <s v="Papel timbrado hilo 81/2x11 material Bond 20 hilos blanco Premium, impresión 3 colores full color"/>
    <s v="RESMA"/>
    <n v="14"/>
    <n v="1764.1"/>
    <n v="24697.399999999998"/>
  </r>
  <r>
    <d v="2022-04-12T00:00:00"/>
    <x v="3"/>
    <x v="0"/>
    <s v="000108"/>
    <s v="Papelografos"/>
    <s v="UNIDAD"/>
    <n v="198"/>
    <n v="1.7"/>
    <n v="336.59999999999997"/>
  </r>
  <r>
    <d v="2025-03-20T00:00:00"/>
    <x v="9"/>
    <x v="5"/>
    <s v="005996"/>
    <s v="Pega stick UHU 40 GRMS (pegamento en barra) "/>
    <s v="UNIDAD"/>
    <n v="79"/>
    <n v="143.87"/>
    <n v="11365.73"/>
  </r>
  <r>
    <d v="2025-03-13T00:00:00"/>
    <x v="9"/>
    <x v="5"/>
    <s v="005982"/>
    <s v="Pegamento líquido 35ML UHU "/>
    <s v="UNIDAD"/>
    <n v="73"/>
    <n v="153.63999999999999"/>
    <n v="11215.72"/>
  </r>
  <r>
    <d v="2025-03-13T00:00:00"/>
    <x v="11"/>
    <x v="0"/>
    <s v="000110"/>
    <s v="Pendaflex 8-1/2x11, caja de 25/1"/>
    <s v="CAJA"/>
    <n v="45"/>
    <n v="1255.52"/>
    <n v="56498.400000000001"/>
  </r>
  <r>
    <d v="2025-03-13T00:00:00"/>
    <x v="11"/>
    <x v="0"/>
    <s v="000111"/>
    <s v="Pendaflex 8.5x14 "/>
    <s v="CAJA"/>
    <n v="11"/>
    <n v="1926.24"/>
    <n v="21188.639999999999"/>
  </r>
  <r>
    <d v="2022-08-11T00:00:00"/>
    <x v="11"/>
    <x v="0"/>
    <s v="003668"/>
    <s v="Perforadora 2 hoyos, Printek"/>
    <s v="UNIDAD"/>
    <n v="1456"/>
    <n v="226"/>
    <n v="329056"/>
  </r>
  <r>
    <d v="2024-06-17T00:00:00"/>
    <x v="11"/>
    <x v="1"/>
    <s v="000113"/>
    <s v="Perforadora 3 Hoyos negra FALCON"/>
    <s v="UNIDAD"/>
    <n v="336"/>
    <n v="274.63"/>
    <n v="92275.68"/>
  </r>
  <r>
    <d v="2025-10-02T00:00:00"/>
    <x v="10"/>
    <x v="0"/>
    <s v="005879"/>
    <s v="Pila AA, "/>
    <s v="UNIDAD"/>
    <n v="120"/>
    <n v="43.66"/>
    <n v="5239.2"/>
  </r>
  <r>
    <d v="2025-10-02T00:00:00"/>
    <x v="10"/>
    <x v="0"/>
    <s v="005880"/>
    <s v="Pila AAA, "/>
    <s v="UNIDAD"/>
    <n v="238"/>
    <n v="43.66"/>
    <n v="10391.08"/>
  </r>
  <r>
    <d v="2024-06-17T00:00:00"/>
    <x v="11"/>
    <x v="0"/>
    <s v="001533"/>
    <s v="Pizarra blanca 24&quot;x36&quot;, marco de aluminio OFFICE ESSENTIALS"/>
    <s v="UNIDAD"/>
    <n v="254"/>
    <n v="823.64"/>
    <n v="209204.56"/>
  </r>
  <r>
    <d v="2024-06-17T00:00:00"/>
    <x v="11"/>
    <x v="0"/>
    <s v="005412"/>
    <s v="Pizarra de corcho 24&quot;x36&quot;, marco de aluminio, OFFICE ESSENTIALS"/>
    <s v="UNIDAD"/>
    <n v="127"/>
    <n v="858.45"/>
    <n v="109023.15000000001"/>
  </r>
  <r>
    <d v="2025-03-20T00:00:00"/>
    <x v="11"/>
    <x v="0"/>
    <s v="005994"/>
    <s v="Porta clips  plast.  NUSTAR "/>
    <s v="UNIDAD"/>
    <n v="686"/>
    <n v="55.03"/>
    <n v="37750.58"/>
  </r>
  <r>
    <d v="2025-03-13T00:00:00"/>
    <x v="11"/>
    <x v="0"/>
    <s v="005984"/>
    <s v="Porta papeles plástico POINTER "/>
    <s v="UNIDAD"/>
    <n v="553"/>
    <n v="304.13"/>
    <n v="168183.88999999998"/>
  </r>
  <r>
    <d v="2022-04-12T00:00:00"/>
    <x v="11"/>
    <x v="0"/>
    <s v="000116"/>
    <s v="Porta Tarjetas"/>
    <s v="UNIDAD"/>
    <n v="89"/>
    <n v="16.21"/>
    <n v="1442.69"/>
  </r>
  <r>
    <d v="2024-07-30T00:00:00"/>
    <x v="11"/>
    <x v="0"/>
    <s v="005999"/>
    <s v="Nota ADHE 3*3 amarilla NUSTAR "/>
    <s v="UNIDAD"/>
    <n v="2612"/>
    <n v="41.08"/>
    <n v="107300.95999999999"/>
  </r>
  <r>
    <d v="2025-03-20T00:00:00"/>
    <x v="11"/>
    <x v="0"/>
    <s v="005998"/>
    <s v="Nota ADHE 3*3 amarilla NUSTAR "/>
    <s v="UNIDAD"/>
    <n v="1848"/>
    <n v="24.53"/>
    <n v="45331.44"/>
  </r>
  <r>
    <d v="2025-12-02T00:00:00"/>
    <x v="11"/>
    <x v="0"/>
    <s v="006545"/>
    <s v="Post-it 3x3 NEON 3M 5/1"/>
    <s v="PAQUETE"/>
    <n v="40"/>
    <n v="470.82"/>
    <n v="18832.8"/>
  </r>
  <r>
    <d v="2025-01-13T00:00:00"/>
    <x v="11"/>
    <x v="0"/>
    <s v="005950"/>
    <s v="Post it banderita autoadhesiva"/>
    <s v="UNIDAD"/>
    <n v="2087"/>
    <n v="78.61"/>
    <n v="164059.07"/>
  </r>
  <r>
    <d v="2024-11-06T00:00:00"/>
    <x v="11"/>
    <x v="0"/>
    <n v="5754"/>
    <s v="Protector D/hojas 8 1/2x11, Office Essentials, (100/1)"/>
    <s v="PAQUETE"/>
    <n v="237"/>
    <n v="146.26"/>
    <n v="34663.619999999995"/>
  </r>
  <r>
    <d v="2022-04-12T00:00:00"/>
    <x v="3"/>
    <x v="0"/>
    <s v="000104"/>
    <s v="Recibo de Ingreso uso  Continuo, numerados, Original y 3 copias (8½x3.5 cm)"/>
    <s v="CAJA"/>
    <n v="9"/>
    <n v="2221.42"/>
    <n v="19992.78"/>
  </r>
  <r>
    <d v="2024-06-17T00:00:00"/>
    <x v="11"/>
    <x v="0"/>
    <s v="005411"/>
    <s v="Regla plástica  transparente 12&quot; FALCON"/>
    <s v="UNIDAD"/>
    <n v="2331"/>
    <n v="5.78"/>
    <n v="13473.18"/>
  </r>
  <r>
    <d v="2024-07-31T00:00:00"/>
    <x v="11"/>
    <x v="0"/>
    <s v="005881"/>
    <s v="Resaltadores varios colores, Nustar"/>
    <s v="UNIDAD"/>
    <n v="2182"/>
    <n v="34.99"/>
    <n v="76348.180000000008"/>
  </r>
  <r>
    <d v="2025-12-02T00:00:00"/>
    <x v="3"/>
    <x v="0"/>
    <s v="006560"/>
    <s v="Rollo de Paper Termico 3-1/8&quot; ING."/>
    <s v="UNIDAD"/>
    <n v="500"/>
    <n v="28.32"/>
    <n v="14160"/>
  </r>
  <r>
    <d v="2025-03-20T00:00:00"/>
    <x v="11"/>
    <x v="0"/>
    <s v="006007"/>
    <s v="Saca grapa "/>
    <s v="UNIDAD"/>
    <n v="247"/>
    <n v="27.8"/>
    <n v="6866.6"/>
  </r>
  <r>
    <d v="2025-03-13T00:00:00"/>
    <x v="11"/>
    <x v="0"/>
    <s v="005985"/>
    <s v="Saca grapa industrial BOSTITCH "/>
    <s v="UNIDAD"/>
    <n v="175"/>
    <n v="291.45"/>
    <n v="51003.75"/>
  </r>
  <r>
    <d v="2023-12-11T00:00:00"/>
    <x v="11"/>
    <x v="0"/>
    <s v="000125"/>
    <s v="Saca puntas Genéricos"/>
    <s v="UNIDAD"/>
    <n v="6"/>
    <n v="25.56"/>
    <n v="153.35999999999999"/>
  </r>
  <r>
    <d v="2025-07-30T00:00:00"/>
    <x v="11"/>
    <x v="0"/>
    <s v="006193"/>
    <s v="Saca punta Metal 1Hoyo MR "/>
    <s v="UNIDAD"/>
    <n v="95"/>
    <n v="6.49"/>
    <n v="616.55000000000007"/>
  </r>
  <r>
    <d v="2025-11-28T00:00:00"/>
    <x v="11"/>
    <x v="0"/>
    <s v="006556"/>
    <s v="Sacapunta eléctrico  EAGLE"/>
    <s v="UNIDAD"/>
    <n v="9"/>
    <n v="720.98"/>
    <n v="6488.82"/>
  </r>
  <r>
    <d v="2022-04-18T00:00:00"/>
    <x v="11"/>
    <x v="0"/>
    <s v="003012"/>
    <s v="Sello fechero automático "/>
    <s v="UNIDAD"/>
    <n v="4"/>
    <n v="1416"/>
    <n v="5664"/>
  </r>
  <r>
    <d v="2023-03-30T00:00:00"/>
    <x v="11"/>
    <x v="0"/>
    <s v="004288"/>
    <s v="Sello Gomígrafo de Entregado, fecha, hora y firma 45MM X27MM, Traxx"/>
    <s v="UNIDAD"/>
    <n v="101"/>
    <n v="1079.7"/>
    <n v="109049.70000000001"/>
  </r>
  <r>
    <d v="2024-11-05T00:00:00"/>
    <x v="11"/>
    <x v="0"/>
    <s v="005745"/>
    <s v="Separador de carpeta plástico de colores varios, TALBOT"/>
    <s v="UNIDAD"/>
    <n v="105"/>
    <n v="16.52"/>
    <n v="1734.6"/>
  </r>
  <r>
    <d v="2025-03-13T00:00:00"/>
    <x v="11"/>
    <x v="0"/>
    <s v="005990"/>
    <s v="Sobre para cartas No.10 9½x4 1/8 500/1 GENERICO 5990"/>
    <s v="CAJA"/>
    <n v="5"/>
    <n v="1486.8"/>
    <n v="7434"/>
  </r>
  <r>
    <d v="2023-06-28T00:00:00"/>
    <x v="11"/>
    <x v="0"/>
    <s v="004021"/>
    <s v="Sobre manila 9x12  500/1 EXCELLET"/>
    <s v="CAJA"/>
    <n v="70"/>
    <n v="4380.75"/>
    <n v="306652.5"/>
  </r>
  <r>
    <d v="2023-06-28T00:00:00"/>
    <x v="11"/>
    <x v="0"/>
    <s v="004790"/>
    <s v="Sobre Manila 9x12 UD "/>
    <s v="UNIDAD"/>
    <n v="130"/>
    <n v="6.27"/>
    <n v="815.09999999999991"/>
  </r>
  <r>
    <d v="2024-08-10T00:00:00"/>
    <x v="11"/>
    <x v="0"/>
    <s v="000478"/>
    <s v="Sobres Manila 10x15 "/>
    <s v="UNIDAD"/>
    <n v="1435"/>
    <n v="2.64"/>
    <n v="3788.4"/>
  </r>
  <r>
    <d v="2025-03-13T00:00:00"/>
    <x v="11"/>
    <x v="0"/>
    <s v="005988"/>
    <s v="Sobre manila 10½x14 500/1 HAMSELL "/>
    <s v="CAJA"/>
    <n v="15"/>
    <n v="3898.72"/>
    <n v="58480.799999999996"/>
  </r>
  <r>
    <d v="2022-04-12T00:00:00"/>
    <x v="3"/>
    <x v="0"/>
    <s v="001075"/>
    <s v="Sobres de hilo crema 7x5 tipo invitación"/>
    <s v="UNIDAD"/>
    <n v="8000"/>
    <n v="5.53"/>
    <n v="44240"/>
  </r>
  <r>
    <d v="2023-03-30T00:00:00"/>
    <x v="11"/>
    <x v="0"/>
    <s v="000137"/>
    <s v="Tinta para sellos en gotero azul, 2 onzs. PELIKAN"/>
    <s v="UNIDAD"/>
    <n v="299"/>
    <n v="106.2"/>
    <n v="31753.8"/>
  </r>
  <r>
    <d v="2024-07-15T00:00:00"/>
    <x v="1"/>
    <x v="0"/>
    <s v="005481"/>
    <s v="Greca de café de 12 tazas, Espresso Maker"/>
    <s v="UNIDAD"/>
    <n v="6"/>
    <n v="1240"/>
    <n v="7440"/>
  </r>
  <r>
    <d v="2024-07-15T00:00:00"/>
    <x v="1"/>
    <x v="0"/>
    <s v="005482"/>
    <s v="Greca de café clásica de 12 tazas, Casa Blanca Premium."/>
    <s v="UNIDAD"/>
    <n v="1"/>
    <n v="1162.5"/>
    <n v="1162.5"/>
  </r>
  <r>
    <d v="2021-09-16T00:00:00"/>
    <x v="11"/>
    <x v="0"/>
    <s v="000295"/>
    <s v="Bocina para computadora"/>
    <s v="PAR"/>
    <n v="10"/>
    <n v="358.72"/>
    <n v="3587.2000000000003"/>
  </r>
  <r>
    <d v="2019-04-12T00:00:00"/>
    <x v="11"/>
    <x v="0"/>
    <s v="000303"/>
    <s v="DVD-R 80MN/700MB"/>
    <s v="UNIDAD"/>
    <n v="88"/>
    <n v="15.89"/>
    <n v="1398.3200000000002"/>
  </r>
  <r>
    <d v="2025-10-02T00:00:00"/>
    <x v="10"/>
    <x v="0"/>
    <s v="004494"/>
    <s v="Tape  3M vinyl Super 33  Scotch  "/>
    <s v="UNIDAD"/>
    <n v="40"/>
    <n v="383.5"/>
    <n v="15340"/>
  </r>
  <r>
    <d v="2025-12-11T00:00:00"/>
    <x v="11"/>
    <x v="0"/>
    <s v="004949"/>
    <s v="Tijeras, PRINTEK "/>
    <s v="UNIDAD"/>
    <n v="125"/>
    <n v="29.39"/>
    <n v="3673.75"/>
  </r>
  <r>
    <d v="2025-03-20T00:00:00"/>
    <x v="11"/>
    <x v="0"/>
    <s v="006009"/>
    <s v="Tijera 7&quot; Pointer"/>
    <s v="UNIDAD"/>
    <n v="336"/>
    <n v="42.31"/>
    <n v="14216.16"/>
  </r>
  <r>
    <d v="2023-01-18T00:00:00"/>
    <x v="11"/>
    <x v="0"/>
    <s v="000385"/>
    <s v="Tóner HP CB541A  CYAN"/>
    <s v="UNIDAD"/>
    <n v="11"/>
    <n v="4055.49"/>
    <n v="44610.39"/>
  </r>
  <r>
    <d v="2023-01-18T00:00:00"/>
    <x v="11"/>
    <x v="0"/>
    <s v="000386"/>
    <s v="Tóner HP CB543A  MAGENTA"/>
    <s v="UNIDAD"/>
    <n v="11"/>
    <n v="4055.49"/>
    <n v="44610.39"/>
  </r>
  <r>
    <d v="2025-10-07T00:00:00"/>
    <x v="11"/>
    <x v="0"/>
    <s v="006358"/>
    <s v="Tóner Canon 055 Amarillo 6358"/>
    <s v="UNIDAD"/>
    <n v="5"/>
    <n v="57195.01"/>
    <n v="285975.05"/>
  </r>
  <r>
    <d v="2025-10-07T00:00:00"/>
    <x v="11"/>
    <x v="0"/>
    <s v="006359"/>
    <s v="Tóner Canon 055 Magenta  6359"/>
    <s v="UNIDAD"/>
    <n v="5"/>
    <n v="57195.01"/>
    <n v="285975.05"/>
  </r>
  <r>
    <d v="2025-10-07T00:00:00"/>
    <x v="11"/>
    <x v="0"/>
    <s v="006360"/>
    <s v="Tóner Canon 055 Cyan 6360"/>
    <s v="UNIDAD"/>
    <n v="5"/>
    <n v="57195.01"/>
    <n v="285975.05"/>
  </r>
  <r>
    <d v="2025-10-07T00:00:00"/>
    <x v="11"/>
    <x v="0"/>
    <s v="006361"/>
    <s v="Tóner Canon 055 Negro 6361 "/>
    <s v="UNIDAD"/>
    <n v="5"/>
    <n v="46500.02"/>
    <n v="232500.09999999998"/>
  </r>
  <r>
    <d v="2022-09-27T00:00:00"/>
    <x v="11"/>
    <x v="0"/>
    <s v="000454"/>
    <s v="Tóner CF287A HP Negro"/>
    <s v="UNIDAD"/>
    <n v="12"/>
    <n v="11682"/>
    <n v="140184"/>
  </r>
  <r>
    <d v="2023-01-18T00:00:00"/>
    <x v="11"/>
    <x v="0"/>
    <s v="000736"/>
    <s v="Tóner HP CB542A AMARILLO"/>
    <s v="UNIDAD"/>
    <n v="8"/>
    <n v="4055.49"/>
    <n v="32443.919999999998"/>
  </r>
  <r>
    <d v="2023-01-16T00:00:00"/>
    <x v="11"/>
    <x v="0"/>
    <s v="001061"/>
    <s v="Tóner HP CF230A (para Laserjet Pro M227)"/>
    <s v="UNIDAD"/>
    <n v="6"/>
    <n v="4039.24"/>
    <n v="24235.439999999999"/>
  </r>
  <r>
    <d v="2019-04-11T00:00:00"/>
    <x v="11"/>
    <x v="0"/>
    <s v="001070"/>
    <s v="Tóner HP CF232A"/>
    <s v="UNIDAD"/>
    <n v="28"/>
    <n v="5241.3100000000004"/>
    <n v="146756.68000000002"/>
  </r>
  <r>
    <d v="2023-08-10T00:00:00"/>
    <x v="11"/>
    <x v="0"/>
    <s v="001752"/>
    <s v="Tóner HP 508XC CF360XC NEGRO "/>
    <s v="UNIDAD"/>
    <n v="37"/>
    <n v="13729.68"/>
    <n v="507998.16000000003"/>
  </r>
  <r>
    <d v="2023-08-10T00:00:00"/>
    <x v="11"/>
    <x v="0"/>
    <s v="001753"/>
    <s v="Tóner HP 508XC CF361XC CYAN"/>
    <s v="UNIDAD"/>
    <n v="47"/>
    <n v="16394.32"/>
    <n v="770533.04"/>
  </r>
  <r>
    <d v="2023-08-10T00:00:00"/>
    <x v="11"/>
    <x v="0"/>
    <s v="001754"/>
    <s v="Tóner HP 508XC CF362XC YELLOW"/>
    <s v="UNIDAD"/>
    <n v="51"/>
    <n v="2645.18"/>
    <n v="134904.18"/>
  </r>
  <r>
    <d v="2023-08-10T00:00:00"/>
    <x v="11"/>
    <x v="0"/>
    <s v="001755"/>
    <s v="Tóner HP 508XC CF363XC MAGENTA"/>
    <s v="UNIDAD"/>
    <n v="47"/>
    <n v="9736.17"/>
    <n v="457599.99"/>
  </r>
  <r>
    <d v="2025-01-10T00:00:00"/>
    <x v="11"/>
    <x v="0"/>
    <s v="005942"/>
    <s v="Tóner HP 201X CF400XC NEGRO"/>
    <s v="UNIDAD"/>
    <n v="11"/>
    <n v="6689.01"/>
    <n v="73579.11"/>
  </r>
  <r>
    <d v="2025-01-10T00:00:00"/>
    <x v="11"/>
    <x v="0"/>
    <s v="005943"/>
    <s v="Tóner HP 201X CF401XC CYAN"/>
    <s v="UNIDAD"/>
    <n v="7"/>
    <n v="7418.9"/>
    <n v="51932.299999999996"/>
  </r>
  <r>
    <d v="2025-01-10T00:00:00"/>
    <x v="11"/>
    <x v="0"/>
    <s v="005944"/>
    <s v="Tóner HP 201X CF402XC YELLOW"/>
    <s v="UNIDAD"/>
    <n v="8"/>
    <n v="7418.9"/>
    <n v="59351.199999999997"/>
  </r>
  <r>
    <d v="2025-01-10T00:00:00"/>
    <x v="11"/>
    <x v="0"/>
    <s v="005945"/>
    <s v="Tóner HP 201X CF403XC MAGENTA"/>
    <s v="UNIDAD"/>
    <n v="7"/>
    <n v="7418.9"/>
    <n v="51932.299999999996"/>
  </r>
  <r>
    <d v="2025-01-10T00:00:00"/>
    <x v="11"/>
    <x v="0"/>
    <s v="001178"/>
    <s v="Tóner HP 202A CF501A AZUL"/>
    <s v="UNIDAD"/>
    <n v="1"/>
    <n v="5199.8500000000004"/>
    <n v="5199.8500000000004"/>
  </r>
  <r>
    <d v="2025-01-10T00:00:00"/>
    <x v="11"/>
    <x v="0"/>
    <s v="005938"/>
    <s v="Tóner HP 203X W2300 NEGRO"/>
    <s v="UNIDAD"/>
    <n v="1"/>
    <n v="10697.35"/>
    <n v="10697.35"/>
  </r>
  <r>
    <d v="2023-01-18T00:00:00"/>
    <x v="11"/>
    <x v="0"/>
    <s v="001756"/>
    <s v="Tóner HP CF410XC NEGRO"/>
    <s v="UNIDAD"/>
    <n v="3"/>
    <n v="16226.95"/>
    <n v="48680.850000000006"/>
  </r>
  <r>
    <d v="2023-01-18T00:00:00"/>
    <x v="11"/>
    <x v="0"/>
    <s v="001762"/>
    <s v="Tóner HP CF287XC  NEGRO"/>
    <s v="UNIDAD"/>
    <n v="3"/>
    <n v="7263.45"/>
    <n v="21790.35"/>
  </r>
  <r>
    <d v="2023-01-18T00:00:00"/>
    <x v="11"/>
    <x v="0"/>
    <s v="001763"/>
    <s v="Tóner HP 30XC CF230XC NEGRO"/>
    <s v="UNIDAD"/>
    <n v="22"/>
    <n v="5203"/>
    <n v="114466"/>
  </r>
  <r>
    <d v="2021-09-17T00:00:00"/>
    <x v="11"/>
    <x v="0"/>
    <s v="001765"/>
    <s v="Tóner HP CE260XC NEGRO"/>
    <s v="UNIDAD"/>
    <n v="8"/>
    <n v="10403"/>
    <n v="83224"/>
  </r>
  <r>
    <d v="2021-09-17T00:00:00"/>
    <x v="11"/>
    <x v="0"/>
    <s v="001766"/>
    <s v="Toner HP CE-261AC CYAN"/>
    <s v="UNIDAD"/>
    <n v="8"/>
    <n v="17340.13"/>
    <n v="138721.04"/>
  </r>
  <r>
    <d v="2021-09-17T00:00:00"/>
    <x v="11"/>
    <x v="0"/>
    <s v="001767"/>
    <s v="Tóner HP CE262AC YELLOW"/>
    <s v="UNIDAD"/>
    <n v="10"/>
    <n v="17340.13"/>
    <n v="173401.30000000002"/>
  </r>
  <r>
    <d v="2021-09-17T00:00:00"/>
    <x v="11"/>
    <x v="0"/>
    <s v="001768"/>
    <s v="Toner HP CE-263AC MAGENTA"/>
    <s v="UNIDAD"/>
    <n v="9"/>
    <n v="17340.13"/>
    <n v="156061.17000000001"/>
  </r>
  <r>
    <d v="2025-01-10T00:00:00"/>
    <x v="11"/>
    <x v="0"/>
    <s v="001761"/>
    <s v="Toner HP 78AC CE278AC NEGRO "/>
    <s v="UNIDAD"/>
    <n v="1"/>
    <n v="5211.33"/>
    <n v="5211.33"/>
  </r>
  <r>
    <d v="2025-01-10T00:00:00"/>
    <x v="11"/>
    <x v="0"/>
    <s v="001764"/>
    <s v="Toner HP 80XC CF280XC NEGRO "/>
    <s v="UNIDAD"/>
    <n v="8"/>
    <n v="11434.53"/>
    <n v="91476.24"/>
  </r>
  <r>
    <d v="2025-01-10T00:00:00"/>
    <x v="11"/>
    <x v="0"/>
    <s v="001778"/>
    <s v="Toner HP 83XC CF283XC NEGRO "/>
    <s v="UNIDAD"/>
    <n v="31"/>
    <n v="5588.26"/>
    <n v="173236.06"/>
  </r>
  <r>
    <d v="2025-01-10T00:00:00"/>
    <x v="11"/>
    <x v="0"/>
    <s v="001797"/>
    <s v="Toner HP CE285AC NEGRO "/>
    <s v="UNIDAD"/>
    <n v="4"/>
    <n v="4952.0600000000004"/>
    <n v="19808.240000000002"/>
  </r>
  <r>
    <d v="2021-01-20T00:00:00"/>
    <x v="11"/>
    <x v="0"/>
    <s v="001779"/>
    <s v="Tóner HP CE320XC NEGRO"/>
    <s v="UNIDAD"/>
    <n v="8"/>
    <n v="13196.38"/>
    <n v="105571.04"/>
  </r>
  <r>
    <d v="2021-01-20T00:00:00"/>
    <x v="11"/>
    <x v="0"/>
    <s v="001780"/>
    <s v="Tóner HP CE411XC CYAN"/>
    <s v="UNIDAD"/>
    <n v="4"/>
    <n v="14477.83"/>
    <n v="57911.32"/>
  </r>
  <r>
    <d v="2021-01-20T00:00:00"/>
    <x v="11"/>
    <x v="0"/>
    <s v="001781"/>
    <s v="Tóner HP CE412XC YELLOW"/>
    <s v="UNIDAD"/>
    <n v="5"/>
    <n v="13841.78"/>
    <n v="69208.900000000009"/>
  </r>
  <r>
    <d v="2021-01-20T00:00:00"/>
    <x v="11"/>
    <x v="0"/>
    <s v="001796"/>
    <s v="Tóner HP CE413XC MAGENTA"/>
    <s v="UNIDAD"/>
    <n v="6"/>
    <n v="14477.83"/>
    <n v="86866.98"/>
  </r>
  <r>
    <d v="2021-01-20T00:00:00"/>
    <x v="11"/>
    <x v="0"/>
    <s v="002230"/>
    <s v="Tóner HP CF-237YC"/>
    <s v="UNIDAD"/>
    <n v="6"/>
    <n v="13660.49"/>
    <n v="81962.94"/>
  </r>
  <r>
    <d v="2025-12-23T00:00:00"/>
    <x v="11"/>
    <x v="0"/>
    <s v="006681"/>
    <s v="Tóner HP CF-237YC Black"/>
    <s v="UNIDAD"/>
    <n v="7"/>
    <n v="21989.3"/>
    <n v="153925.1"/>
  </r>
  <r>
    <d v="2023-12-19T00:00:00"/>
    <x v="11"/>
    <x v="0"/>
    <s v="002241"/>
    <s v="Tóner HP 58XC CF258XC NEGRO"/>
    <s v="UNIDAD"/>
    <n v="97"/>
    <n v="11250.96"/>
    <n v="1091343.1199999999"/>
  </r>
  <r>
    <d v="2023-12-19T00:00:00"/>
    <x v="11"/>
    <x v="0"/>
    <s v="004469"/>
    <s v="Tóner HP 414X  (W2020XC) Negro"/>
    <s v="UNIDAD"/>
    <n v="73"/>
    <n v="10061.969999999999"/>
    <n v="734523.80999999994"/>
  </r>
  <r>
    <d v="2025-12-23T00:00:00"/>
    <x v="11"/>
    <x v="0"/>
    <s v="006677"/>
    <s v="Tóner HP 414X  (W2020XC) Negro"/>
    <s v="UNIDAD"/>
    <n v="90"/>
    <n v="13114.52"/>
    <n v="1180306.8"/>
  </r>
  <r>
    <d v="2023-12-19T00:00:00"/>
    <x v="11"/>
    <x v="0"/>
    <s v="004470"/>
    <s v="Tóner HP 414X  (W2021XC) Cyan"/>
    <s v="UNIDAD"/>
    <n v="2"/>
    <n v="13820.77"/>
    <n v="27641.54"/>
  </r>
  <r>
    <d v="2025-12-23T00:00:00"/>
    <x v="11"/>
    <x v="0"/>
    <s v="006678"/>
    <s v="Tóner HP 414X  (W2021XC) Cyan"/>
    <s v="UNIDAD"/>
    <n v="187"/>
    <n v="18238.080000000002"/>
    <n v="3410520.9600000004"/>
  </r>
  <r>
    <d v="2025-12-23T00:00:00"/>
    <x v="11"/>
    <x v="0"/>
    <s v="006679"/>
    <s v="Toner HP 414XC- W2022XC W2022XC YELLOW"/>
    <s v="UNIDAD"/>
    <n v="187"/>
    <n v="18238.080000000002"/>
    <n v="3410520.9600000004"/>
  </r>
  <r>
    <d v="2025-12-23T00:00:00"/>
    <x v="11"/>
    <x v="0"/>
    <s v="006680"/>
    <s v="Toner HP 414XC- W2023XC MAGENTA"/>
    <s v="UNIDAD"/>
    <n v="187"/>
    <n v="18238.080000000002"/>
    <n v="3410520.9600000004"/>
  </r>
  <r>
    <d v="2023-01-24T00:00:00"/>
    <x v="11"/>
    <x v="0"/>
    <s v="004559"/>
    <s v="Tóner HP 212X Negro (W2120X)"/>
    <s v="UNIDAD"/>
    <n v="2"/>
    <n v="16226.95"/>
    <n v="32453.9"/>
  </r>
  <r>
    <d v="2025-12-23T00:00:00"/>
    <x v="11"/>
    <x v="0"/>
    <s v="006686"/>
    <s v="Toner HP 212X- W2120X BLACK"/>
    <s v="UNIDAD"/>
    <n v="20"/>
    <n v="19001.54"/>
    <n v="380030.80000000005"/>
  </r>
  <r>
    <d v="2023-01-24T00:00:00"/>
    <x v="11"/>
    <x v="0"/>
    <s v="004560"/>
    <s v="Tóner HP 212X Cyan (W2121X)"/>
    <s v="UNIDAD"/>
    <n v="3"/>
    <n v="16226.95"/>
    <n v="48680.850000000006"/>
  </r>
  <r>
    <d v="2025-12-23T00:00:00"/>
    <x v="11"/>
    <x v="0"/>
    <s v="006687"/>
    <s v="Toner HP 212X- W2121X CYAN "/>
    <s v="UNIDAD"/>
    <n v="13"/>
    <n v="27364.2"/>
    <n v="355734.60000000003"/>
  </r>
  <r>
    <d v="2025-12-23T00:00:00"/>
    <x v="11"/>
    <x v="0"/>
    <s v="006688"/>
    <s v="Toner HP 212X- W2122X- YELLOW"/>
    <s v="UNIDAD"/>
    <n v="13"/>
    <n v="27364.2"/>
    <n v="355734.60000000003"/>
  </r>
  <r>
    <d v="2023-01-24T00:00:00"/>
    <x v="11"/>
    <x v="0"/>
    <s v="004562"/>
    <s v="Tóner HP 212X Magenta (W2123X)"/>
    <s v="UNIDAD"/>
    <n v="1"/>
    <n v="16226.95"/>
    <n v="16226.95"/>
  </r>
  <r>
    <d v="2025-12-23T00:00:00"/>
    <x v="11"/>
    <x v="0"/>
    <s v="006689"/>
    <s v="Toner HP 212X- W2123X- MAGENTA"/>
    <s v="UNIDAD"/>
    <n v="13"/>
    <n v="27364.2"/>
    <n v="355734.60000000003"/>
  </r>
  <r>
    <d v="2025-12-23T00:00:00"/>
    <x v="11"/>
    <x v="0"/>
    <s v="006690"/>
    <s v="Toner HP 230X- W2300X NEGRO"/>
    <s v="UNIDAD"/>
    <n v="18"/>
    <n v="12454.9"/>
    <n v="224188.19999999998"/>
  </r>
  <r>
    <d v="2025-12-23T00:00:00"/>
    <x v="11"/>
    <x v="0"/>
    <s v="006691"/>
    <s v="Toner HP 230X- W2301X- CYAN "/>
    <s v="UNIDAD"/>
    <n v="9"/>
    <n v="15295.16"/>
    <n v="137656.44"/>
  </r>
  <r>
    <d v="2025-12-23T00:00:00"/>
    <x v="11"/>
    <x v="0"/>
    <s v="006692"/>
    <s v="Toner HP 230X- W2302X YELLOW "/>
    <s v="UNIDAD"/>
    <n v="9"/>
    <n v="15295.16"/>
    <n v="137656.44"/>
  </r>
  <r>
    <d v="2025-12-23T00:00:00"/>
    <x v="11"/>
    <x v="0"/>
    <s v="006693"/>
    <s v="Toner HP 230X- W2303X  MAGENTA"/>
    <s v="UNIDAD"/>
    <n v="9"/>
    <n v="15295.16"/>
    <n v="137656.44"/>
  </r>
  <r>
    <d v="2023-12-19T00:00:00"/>
    <x v="11"/>
    <x v="0"/>
    <s v="004883"/>
    <s v="Tóner 26CJ (CF226JC) NEGRO"/>
    <s v="UNIDAD"/>
    <n v="93"/>
    <n v="10684.29"/>
    <n v="993638.97000000009"/>
  </r>
  <r>
    <d v="2023-12-19T00:00:00"/>
    <x v="11"/>
    <x v="0"/>
    <s v="004890"/>
    <s v="Tóner HP CF289YC NEGRO"/>
    <s v="UNIDAD"/>
    <n v="15"/>
    <n v="13561.13"/>
    <n v="203416.94999999998"/>
  </r>
  <r>
    <d v="2023-12-19T00:00:00"/>
    <x v="11"/>
    <x v="0"/>
    <s v="000735"/>
    <s v="Tóner HP CB540A NEGRO"/>
    <s v="UNIDAD"/>
    <n v="11"/>
    <n v="4728.03"/>
    <n v="52008.329999999994"/>
  </r>
  <r>
    <d v="2025-05-07T00:00:00"/>
    <x v="11"/>
    <x v="0"/>
    <s v="006057"/>
    <s v="Tóner 213XW (2130x) "/>
    <s v="UNIDAD"/>
    <n v="4"/>
    <n v="12910.95"/>
    <n v="51643.8"/>
  </r>
  <r>
    <d v="2025-12-23T00:00:00"/>
    <x v="11"/>
    <x v="0"/>
    <s v="006682"/>
    <s v="Tóner 213XW (2130x) "/>
    <s v="UNIDAD"/>
    <n v="22"/>
    <n v="14361.78"/>
    <n v="315959.16000000003"/>
  </r>
  <r>
    <d v="2025-05-08T00:00:00"/>
    <x v="11"/>
    <x v="0"/>
    <s v="006058"/>
    <s v="Tóner 213XW (2131x) 6058"/>
    <s v="UNIDAD"/>
    <n v="1"/>
    <n v="17081.400000000001"/>
    <n v="17081.400000000001"/>
  </r>
  <r>
    <d v="2025-12-23T00:00:00"/>
    <x v="11"/>
    <x v="0"/>
    <s v="006683"/>
    <s v="Toner HP 213-X - W2131X CYAN"/>
    <s v="UNIDAD"/>
    <n v="20"/>
    <n v="19001.54"/>
    <n v="380030.80000000005"/>
  </r>
  <r>
    <d v="2025-05-09T00:00:00"/>
    <x v="11"/>
    <x v="0"/>
    <s v="006059"/>
    <s v="Tóner 213XW (2132x) 6059"/>
    <s v="UNIDAD"/>
    <n v="2"/>
    <n v="17081.400000000001"/>
    <n v="34162.800000000003"/>
  </r>
  <r>
    <d v="2025-12-23T00:00:00"/>
    <x v="11"/>
    <x v="0"/>
    <s v="006685"/>
    <s v="Toner HP 213-X - W2132X- YELLOW"/>
    <s v="UNIDAD"/>
    <n v="20"/>
    <n v="19001.54"/>
    <n v="380030.80000000005"/>
  </r>
  <r>
    <d v="2025-05-10T00:00:00"/>
    <x v="11"/>
    <x v="0"/>
    <s v="006060"/>
    <s v="Tóner 213XW (2133x) 6060"/>
    <s v="UNIDAD"/>
    <n v="1"/>
    <n v="17081.400000000001"/>
    <n v="17081.400000000001"/>
  </r>
  <r>
    <d v="2025-12-23T00:00:00"/>
    <x v="11"/>
    <x v="0"/>
    <s v="006684"/>
    <s v="Toner HP 213-X - W2133X MAGENTA"/>
    <s v="UNIDAD"/>
    <n v="20"/>
    <n v="19001.54"/>
    <n v="380030.80000000005"/>
  </r>
  <r>
    <d v="2025-06-26T00:00:00"/>
    <x v="11"/>
    <x v="0"/>
    <s v="006016"/>
    <s v="Tóner HP 105A (W1105A) "/>
    <s v="UNIDAD"/>
    <n v="5"/>
    <n v="4219.0600000000004"/>
    <n v="21095.300000000003"/>
  </r>
  <r>
    <d v="2025-06-26T00:00:00"/>
    <x v="11"/>
    <x v="0"/>
    <s v="006017"/>
    <s v="Tóner CANON 119 (CRG-119) "/>
    <s v="UNIDAD"/>
    <n v="5"/>
    <n v="8406.49"/>
    <n v="42032.45"/>
  </r>
  <r>
    <d v="2025-06-26T00:00:00"/>
    <x v="11"/>
    <x v="0"/>
    <s v="001177"/>
    <s v="Tóner HP 202A CF500A NEGRO  "/>
    <s v="UNIDAD"/>
    <n v="1"/>
    <n v="5843.25"/>
    <n v="5843.25"/>
  </r>
  <r>
    <d v="2025-06-26T00:00:00"/>
    <x v="11"/>
    <x v="0"/>
    <s v="001178"/>
    <s v="Tóner HP 202A CF501A AZUL "/>
    <s v="UNIDAD"/>
    <n v="3"/>
    <n v="6891.33"/>
    <n v="20673.989999999998"/>
  </r>
  <r>
    <d v="2025-06-26T00:00:00"/>
    <x v="11"/>
    <x v="0"/>
    <s v="001179"/>
    <s v="Tóner HP 202A CF502A AMARILLO "/>
    <s v="UNIDAD"/>
    <n v="3"/>
    <n v="6891.33"/>
    <n v="20673.989999999998"/>
  </r>
  <r>
    <d v="2025-06-26T00:00:00"/>
    <x v="11"/>
    <x v="0"/>
    <s v="001180"/>
    <s v="Tóner HP 202A CF503A MAGENTA "/>
    <s v="UNIDAD"/>
    <n v="3"/>
    <n v="6891.33"/>
    <n v="20673.989999999998"/>
  </r>
  <r>
    <d v="2023-01-24T00:00:00"/>
    <x v="11"/>
    <x v="0"/>
    <s v="004986"/>
    <s v="Cinta para impresora EPSON LX-300/350"/>
    <s v="UNIDAD"/>
    <n v="1"/>
    <n v="307.82"/>
    <n v="307.82"/>
  </r>
  <r>
    <d v="2022-10-19T00:00:00"/>
    <x v="15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1396"/>
    <n v="168.74"/>
    <n v="235561.04"/>
  </r>
  <r>
    <d v="2024-02-06T00:00:00"/>
    <x v="15"/>
    <x v="0"/>
    <s v="001743"/>
    <s v="Gorras con el Logo 1743"/>
    <s v="UNIDAD"/>
    <n v="1150"/>
    <n v="259.60000000000002"/>
    <n v="298540"/>
  </r>
  <r>
    <d v="2024-02-15T00:00:00"/>
    <x v="15"/>
    <x v="0"/>
    <s v="004626"/>
    <s v="T-Shirt Blanco (Ver detalles en Ficha Técnica)"/>
    <s v="UNIDAD"/>
    <n v="115"/>
    <n v="201.76"/>
    <n v="23202.399999999998"/>
  </r>
  <r>
    <d v="2024-08-06T00:00:00"/>
    <x v="15"/>
    <x v="0"/>
    <s v="005622"/>
    <s v="Camiseta Dry Fit (T-shirt)"/>
    <s v="UNIDAD"/>
    <n v="840"/>
    <n v="218.3"/>
    <n v="183372"/>
  </r>
  <r>
    <d v="2025-07-21T00:00:00"/>
    <x v="11"/>
    <x v="0"/>
    <s v="006173"/>
    <s v="Kits de Utiles Escolares"/>
    <s v="UNIDAD"/>
    <n v="68"/>
    <n v="696.2"/>
    <n v="47341.600000000006"/>
  </r>
  <r>
    <d v="2022-12-19T00:00:00"/>
    <x v="15"/>
    <x v="0"/>
    <s v="004163"/>
    <s v="Bolsos en Polipropileno azul royal 37x34x9 cents. serigrafiado a un color con logo del Ministerio. (Ver detalles en Ficha Técnica)."/>
    <s v="UNIDAD"/>
    <n v="400"/>
    <n v="442.5"/>
    <n v="177000"/>
  </r>
  <r>
    <d v="2025-04-01T00:00:00"/>
    <x v="16"/>
    <x v="0"/>
    <s v="006026"/>
    <s v="Banderas dominicanas 3x4   6026"/>
    <s v="UNIDAD"/>
    <n v="535"/>
    <n v="253.7"/>
    <n v="135729.5"/>
  </r>
  <r>
    <d v="2025-04-01T00:00:00"/>
    <x v="16"/>
    <x v="0"/>
    <s v="006025"/>
    <s v="Banderas dominicanas 4x6  6025"/>
    <s v="UNIDAD"/>
    <n v="498"/>
    <n v="525.1"/>
    <n v="261499.8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6" firstHeaderRow="1" firstDataRow="1" firstDataCol="1"/>
  <pivotFields count="9">
    <pivotField showAll="0"/>
    <pivotField axis="axisRow" showAll="0">
      <items count="18">
        <item x="0"/>
        <item x="16"/>
        <item x="15"/>
        <item x="14"/>
        <item x="3"/>
        <item x="5"/>
        <item x="12"/>
        <item x="6"/>
        <item x="8"/>
        <item x="13"/>
        <item x="7"/>
        <item x="2"/>
        <item x="11"/>
        <item x="1"/>
        <item x="10"/>
        <item x="4"/>
        <item x="9"/>
        <item t="default"/>
      </items>
    </pivotField>
    <pivotField axis="axisRow" showAll="0">
      <items count="8">
        <item x="0"/>
        <item x="1"/>
        <item x="6"/>
        <item x="4"/>
        <item x="5"/>
        <item x="3"/>
        <item x="2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1"/>
    <field x="2"/>
  </rowFields>
  <rowItems count="43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>
      <x v="7"/>
    </i>
    <i r="1">
      <x v="1"/>
    </i>
    <i>
      <x v="8"/>
    </i>
    <i r="1">
      <x/>
    </i>
    <i r="1">
      <x v="2"/>
    </i>
    <i r="1">
      <x v="3"/>
    </i>
    <i r="1">
      <x v="5"/>
    </i>
    <i>
      <x v="9"/>
    </i>
    <i r="1">
      <x v="6"/>
    </i>
    <i>
      <x v="10"/>
    </i>
    <i r="1">
      <x v="5"/>
    </i>
    <i r="1">
      <x v="6"/>
    </i>
    <i>
      <x v="11"/>
    </i>
    <i r="1">
      <x/>
    </i>
    <i>
      <x v="12"/>
    </i>
    <i r="1">
      <x/>
    </i>
    <i r="1">
      <x v="1"/>
    </i>
    <i>
      <x v="13"/>
    </i>
    <i r="1">
      <x/>
    </i>
    <i>
      <x v="14"/>
    </i>
    <i r="1">
      <x/>
    </i>
    <i>
      <x v="15"/>
    </i>
    <i r="1">
      <x/>
    </i>
    <i r="1">
      <x v="1"/>
    </i>
    <i>
      <x v="16"/>
    </i>
    <i r="1">
      <x/>
    </i>
    <i r="1">
      <x v="3"/>
    </i>
    <i r="1">
      <x v="4"/>
    </i>
    <i t="grand">
      <x/>
    </i>
  </rowItems>
  <colItems count="1">
    <i/>
  </colItems>
  <dataFields count="1">
    <dataField name="Suma de Valor en RD$" fld="8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6"/>
  <sheetViews>
    <sheetView topLeftCell="A22" workbookViewId="0">
      <selection activeCell="D29" sqref="D29"/>
    </sheetView>
  </sheetViews>
  <sheetFormatPr baseColWidth="10" defaultRowHeight="15" x14ac:dyDescent="0.2"/>
  <cols>
    <col min="1" max="1" width="29.6640625" style="135" customWidth="1"/>
    <col min="2" max="2" width="29.6640625" style="138" customWidth="1"/>
  </cols>
  <sheetData>
    <row r="2" spans="1:2" ht="18" x14ac:dyDescent="0.2">
      <c r="A2" s="139" t="s">
        <v>1031</v>
      </c>
      <c r="B2" s="140"/>
    </row>
    <row r="3" spans="1:2" x14ac:dyDescent="0.2">
      <c r="A3" s="134" t="s">
        <v>1021</v>
      </c>
      <c r="B3" s="138" t="s">
        <v>1023</v>
      </c>
    </row>
    <row r="4" spans="1:2" x14ac:dyDescent="0.2">
      <c r="A4" s="136" t="s">
        <v>18</v>
      </c>
      <c r="B4" s="138">
        <v>463938.67</v>
      </c>
    </row>
    <row r="5" spans="1:2" x14ac:dyDescent="0.2">
      <c r="A5" s="137" t="s">
        <v>8</v>
      </c>
      <c r="B5" s="138">
        <v>463938.67</v>
      </c>
    </row>
    <row r="6" spans="1:2" x14ac:dyDescent="0.2">
      <c r="A6" s="136" t="s">
        <v>710</v>
      </c>
      <c r="B6" s="138">
        <v>397229.30000000005</v>
      </c>
    </row>
    <row r="7" spans="1:2" x14ac:dyDescent="0.2">
      <c r="A7" s="137" t="s">
        <v>8</v>
      </c>
      <c r="B7" s="138">
        <v>397229.30000000005</v>
      </c>
    </row>
    <row r="8" spans="1:2" x14ac:dyDescent="0.2">
      <c r="A8" s="136" t="s">
        <v>279</v>
      </c>
      <c r="B8" s="138">
        <v>917675.44000000006</v>
      </c>
    </row>
    <row r="9" spans="1:2" x14ac:dyDescent="0.2">
      <c r="A9" s="137" t="s">
        <v>8</v>
      </c>
      <c r="B9" s="138">
        <v>917675.44000000006</v>
      </c>
    </row>
    <row r="10" spans="1:2" x14ac:dyDescent="0.2">
      <c r="A10" s="136" t="s">
        <v>527</v>
      </c>
      <c r="B10" s="138">
        <v>1390604.08</v>
      </c>
    </row>
    <row r="11" spans="1:2" x14ac:dyDescent="0.2">
      <c r="A11" s="137" t="s">
        <v>8</v>
      </c>
      <c r="B11" s="138">
        <v>1390604.08</v>
      </c>
    </row>
    <row r="12" spans="1:2" x14ac:dyDescent="0.2">
      <c r="A12" s="136" t="s">
        <v>57</v>
      </c>
      <c r="B12" s="138">
        <v>2134790.7400000002</v>
      </c>
    </row>
    <row r="13" spans="1:2" x14ac:dyDescent="0.2">
      <c r="A13" s="137" t="s">
        <v>8</v>
      </c>
      <c r="B13" s="138">
        <v>2134790.7400000002</v>
      </c>
    </row>
    <row r="14" spans="1:2" x14ac:dyDescent="0.2">
      <c r="A14" s="136" t="s">
        <v>397</v>
      </c>
      <c r="B14" s="138">
        <v>88620.479999999996</v>
      </c>
    </row>
    <row r="15" spans="1:2" x14ac:dyDescent="0.2">
      <c r="A15" s="137" t="s">
        <v>8</v>
      </c>
      <c r="B15" s="138">
        <v>88620.479999999996</v>
      </c>
    </row>
    <row r="16" spans="1:2" x14ac:dyDescent="0.2">
      <c r="A16" s="136" t="s">
        <v>19</v>
      </c>
      <c r="B16" s="138">
        <v>16648.71</v>
      </c>
    </row>
    <row r="17" spans="1:2" x14ac:dyDescent="0.2">
      <c r="A17" s="137" t="s">
        <v>8</v>
      </c>
      <c r="B17" s="138">
        <v>16648.71</v>
      </c>
    </row>
    <row r="18" spans="1:2" x14ac:dyDescent="0.2">
      <c r="A18" s="136" t="s">
        <v>949</v>
      </c>
      <c r="B18" s="138">
        <v>18949.48</v>
      </c>
    </row>
    <row r="19" spans="1:2" x14ac:dyDescent="0.2">
      <c r="A19" s="137" t="s">
        <v>379</v>
      </c>
      <c r="B19" s="138">
        <v>18949.48</v>
      </c>
    </row>
    <row r="20" spans="1:2" x14ac:dyDescent="0.2">
      <c r="A20" s="136" t="s">
        <v>21</v>
      </c>
      <c r="B20" s="138">
        <v>768768.12</v>
      </c>
    </row>
    <row r="21" spans="1:2" x14ac:dyDescent="0.2">
      <c r="A21" s="137" t="s">
        <v>8</v>
      </c>
      <c r="B21" s="138">
        <v>15681.3</v>
      </c>
    </row>
    <row r="22" spans="1:2" x14ac:dyDescent="0.2">
      <c r="A22" s="137" t="s">
        <v>22</v>
      </c>
      <c r="B22" s="138">
        <v>5811.5</v>
      </c>
    </row>
    <row r="23" spans="1:2" x14ac:dyDescent="0.2">
      <c r="A23" s="137" t="s">
        <v>211</v>
      </c>
      <c r="B23" s="138">
        <v>112466.54</v>
      </c>
    </row>
    <row r="24" spans="1:2" x14ac:dyDescent="0.2">
      <c r="A24" s="137" t="s">
        <v>36</v>
      </c>
      <c r="B24" s="138">
        <v>634808.78</v>
      </c>
    </row>
    <row r="25" spans="1:2" x14ac:dyDescent="0.2">
      <c r="A25" s="136" t="s">
        <v>111</v>
      </c>
      <c r="B25" s="138">
        <v>12090</v>
      </c>
    </row>
    <row r="26" spans="1:2" x14ac:dyDescent="0.2">
      <c r="A26" s="137" t="s">
        <v>236</v>
      </c>
      <c r="B26" s="138">
        <v>12090</v>
      </c>
    </row>
    <row r="27" spans="1:2" x14ac:dyDescent="0.2">
      <c r="A27" s="136" t="s">
        <v>35</v>
      </c>
      <c r="B27" s="138">
        <v>281126.21999999997</v>
      </c>
    </row>
    <row r="28" spans="1:2" x14ac:dyDescent="0.2">
      <c r="A28" s="137" t="s">
        <v>36</v>
      </c>
      <c r="B28" s="138">
        <v>96990.92</v>
      </c>
    </row>
    <row r="29" spans="1:2" x14ac:dyDescent="0.2">
      <c r="A29" s="137" t="s">
        <v>236</v>
      </c>
      <c r="B29" s="138">
        <v>184135.3</v>
      </c>
    </row>
    <row r="30" spans="1:2" x14ac:dyDescent="0.2">
      <c r="A30" s="136" t="s">
        <v>10</v>
      </c>
      <c r="B30" s="138">
        <v>5141987.4400000004</v>
      </c>
    </row>
    <row r="31" spans="1:2" x14ac:dyDescent="0.2">
      <c r="A31" s="137" t="s">
        <v>8</v>
      </c>
      <c r="B31" s="138">
        <v>5141987.4400000004</v>
      </c>
    </row>
    <row r="32" spans="1:2" x14ac:dyDescent="0.2">
      <c r="A32" s="136" t="s">
        <v>50</v>
      </c>
      <c r="B32" s="138">
        <v>30275281.749999996</v>
      </c>
    </row>
    <row r="33" spans="1:2" x14ac:dyDescent="0.2">
      <c r="A33" s="137" t="s">
        <v>8</v>
      </c>
      <c r="B33" s="138">
        <v>30151966.669999998</v>
      </c>
    </row>
    <row r="34" spans="1:2" x14ac:dyDescent="0.2">
      <c r="A34" s="137" t="s">
        <v>379</v>
      </c>
      <c r="B34" s="138">
        <v>123315.07999999999</v>
      </c>
    </row>
    <row r="35" spans="1:2" x14ac:dyDescent="0.2">
      <c r="A35" s="136" t="s">
        <v>20</v>
      </c>
      <c r="B35" s="138">
        <v>1784278.0000000002</v>
      </c>
    </row>
    <row r="36" spans="1:2" x14ac:dyDescent="0.2">
      <c r="A36" s="137" t="s">
        <v>8</v>
      </c>
      <c r="B36" s="138">
        <v>1784278.0000000002</v>
      </c>
    </row>
    <row r="37" spans="1:2" x14ac:dyDescent="0.2">
      <c r="A37" s="136" t="s">
        <v>23</v>
      </c>
      <c r="B37" s="138">
        <v>6248000.1800000016</v>
      </c>
    </row>
    <row r="38" spans="1:2" x14ac:dyDescent="0.2">
      <c r="A38" s="137" t="s">
        <v>8</v>
      </c>
      <c r="B38" s="138">
        <v>6248000.1800000016</v>
      </c>
    </row>
    <row r="39" spans="1:2" x14ac:dyDescent="0.2">
      <c r="A39" s="136" t="s">
        <v>28</v>
      </c>
      <c r="B39" s="138">
        <v>832468.73</v>
      </c>
    </row>
    <row r="40" spans="1:2" x14ac:dyDescent="0.2">
      <c r="A40" s="137" t="s">
        <v>8</v>
      </c>
      <c r="B40" s="138">
        <v>71756.799999999988</v>
      </c>
    </row>
    <row r="41" spans="1:2" x14ac:dyDescent="0.2">
      <c r="A41" s="137" t="s">
        <v>379</v>
      </c>
      <c r="B41" s="138">
        <v>760711.92999999993</v>
      </c>
    </row>
    <row r="42" spans="1:2" x14ac:dyDescent="0.2">
      <c r="A42" s="136" t="s">
        <v>7</v>
      </c>
      <c r="B42" s="138">
        <v>496012.84</v>
      </c>
    </row>
    <row r="43" spans="1:2" x14ac:dyDescent="0.2">
      <c r="A43" s="137" t="s">
        <v>8</v>
      </c>
      <c r="B43" s="138">
        <v>41848.329999999994</v>
      </c>
    </row>
    <row r="44" spans="1:2" x14ac:dyDescent="0.2">
      <c r="A44" s="137" t="s">
        <v>211</v>
      </c>
      <c r="B44" s="138">
        <v>386611.38</v>
      </c>
    </row>
    <row r="45" spans="1:2" x14ac:dyDescent="0.2">
      <c r="A45" s="137" t="s">
        <v>112</v>
      </c>
      <c r="B45" s="138">
        <v>67553.13</v>
      </c>
    </row>
    <row r="46" spans="1:2" x14ac:dyDescent="0.2">
      <c r="A46" s="136" t="s">
        <v>1022</v>
      </c>
      <c r="B46" s="138">
        <v>51268470.18</v>
      </c>
    </row>
  </sheetData>
  <mergeCells count="1">
    <mergeCell ref="A2:B2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662"/>
  <sheetViews>
    <sheetView tabSelected="1" topLeftCell="A240" zoomScale="110" zoomScaleNormal="110" zoomScaleSheetLayoutView="100" workbookViewId="0">
      <selection activeCell="M498" sqref="M498"/>
    </sheetView>
  </sheetViews>
  <sheetFormatPr baseColWidth="10" defaultRowHeight="12.75" x14ac:dyDescent="0.2"/>
  <cols>
    <col min="1" max="1" width="10" customWidth="1"/>
    <col min="2" max="2" width="14.1640625" style="24" customWidth="1"/>
    <col min="3" max="3" width="11.33203125" customWidth="1"/>
    <col min="4" max="4" width="11.1640625" style="10" customWidth="1"/>
    <col min="5" max="5" width="11.6640625" style="19" customWidth="1"/>
    <col min="6" max="6" width="52.1640625" style="115" customWidth="1"/>
    <col min="7" max="7" width="11.83203125" customWidth="1"/>
    <col min="8" max="8" width="13.1640625" style="34" customWidth="1"/>
    <col min="9" max="9" width="13" style="27" customWidth="1"/>
    <col min="10" max="10" width="17" style="8" customWidth="1"/>
    <col min="11" max="11" width="15.6640625" customWidth="1"/>
    <col min="12" max="18" width="12" customWidth="1"/>
  </cols>
  <sheetData>
    <row r="2" spans="1:29" ht="11.25" x14ac:dyDescent="0.2">
      <c r="A2" s="144"/>
      <c r="B2" s="145"/>
      <c r="C2" s="145"/>
      <c r="D2" s="145"/>
      <c r="E2" s="145"/>
      <c r="F2" s="145"/>
      <c r="G2" s="145"/>
      <c r="H2" s="145"/>
      <c r="I2" s="145"/>
      <c r="J2" s="145"/>
    </row>
    <row r="3" spans="1:29" ht="11.25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29" x14ac:dyDescent="0.2">
      <c r="A4" s="51"/>
      <c r="B4" s="77"/>
      <c r="C4" s="51"/>
      <c r="D4" s="37"/>
      <c r="E4" s="78"/>
      <c r="F4" s="47"/>
      <c r="G4" s="79"/>
      <c r="H4" s="80"/>
      <c r="I4" s="81"/>
      <c r="J4" s="66"/>
    </row>
    <row r="5" spans="1:29" x14ac:dyDescent="0.2">
      <c r="A5" s="51"/>
      <c r="B5" s="77"/>
      <c r="C5" s="51"/>
      <c r="D5" s="37"/>
      <c r="E5" s="78"/>
      <c r="F5" s="47"/>
      <c r="G5" s="79"/>
      <c r="H5" s="80"/>
      <c r="I5" s="81"/>
      <c r="J5" s="66"/>
    </row>
    <row r="6" spans="1:29" x14ac:dyDescent="0.2">
      <c r="A6" s="51"/>
      <c r="B6" s="77"/>
      <c r="C6" s="51"/>
      <c r="D6" s="37"/>
      <c r="E6" s="78"/>
      <c r="F6" s="47"/>
      <c r="G6" s="79"/>
      <c r="H6" s="80"/>
      <c r="I6" s="81"/>
      <c r="J6" s="66"/>
    </row>
    <row r="7" spans="1:29" x14ac:dyDescent="0.2">
      <c r="A7" s="51"/>
      <c r="B7" s="77"/>
      <c r="C7" s="51"/>
      <c r="D7" s="37"/>
      <c r="E7" s="78"/>
      <c r="F7" s="47"/>
      <c r="G7" s="79"/>
      <c r="H7" s="80"/>
      <c r="I7" s="81"/>
      <c r="J7" s="66"/>
    </row>
    <row r="8" spans="1:29" x14ac:dyDescent="0.2">
      <c r="A8" s="51"/>
      <c r="B8" s="77"/>
      <c r="C8" s="51"/>
      <c r="D8" s="37"/>
      <c r="E8" s="78"/>
      <c r="F8" s="47"/>
      <c r="G8" s="79"/>
      <c r="H8" s="80"/>
      <c r="I8" s="81"/>
      <c r="J8" s="66"/>
    </row>
    <row r="9" spans="1:29" ht="20.25" x14ac:dyDescent="0.2">
      <c r="A9" s="51"/>
      <c r="B9" s="77"/>
      <c r="C9" s="51"/>
      <c r="D9" s="37"/>
      <c r="E9" s="148"/>
      <c r="F9" s="145"/>
      <c r="G9" s="82"/>
      <c r="H9" s="56"/>
      <c r="I9" s="83"/>
      <c r="J9" s="66"/>
    </row>
    <row r="10" spans="1:29" ht="18.75" x14ac:dyDescent="0.2">
      <c r="A10" s="149" t="s">
        <v>558</v>
      </c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29" ht="15.75" x14ac:dyDescent="0.2">
      <c r="A11" s="151" t="s">
        <v>864</v>
      </c>
      <c r="B11" s="150"/>
      <c r="C11" s="150"/>
      <c r="D11" s="150"/>
      <c r="E11" s="150"/>
      <c r="F11" s="150"/>
      <c r="G11" s="150"/>
      <c r="H11" s="150"/>
      <c r="I11" s="150"/>
      <c r="J11" s="150"/>
      <c r="L11" s="53"/>
      <c r="M11" s="53"/>
      <c r="N11" s="53"/>
      <c r="O11" s="53"/>
      <c r="P11" s="53"/>
      <c r="Q11" s="53"/>
      <c r="R11" s="53"/>
    </row>
    <row r="12" spans="1:29" ht="38.25" x14ac:dyDescent="0.2">
      <c r="A12" s="13" t="s">
        <v>0</v>
      </c>
      <c r="B12" s="98" t="s">
        <v>1</v>
      </c>
      <c r="C12" s="14" t="s">
        <v>2</v>
      </c>
      <c r="D12" s="15" t="s">
        <v>3</v>
      </c>
      <c r="E12" s="16" t="s">
        <v>4</v>
      </c>
      <c r="F12" s="112" t="s">
        <v>5</v>
      </c>
      <c r="G12" s="14" t="s">
        <v>6</v>
      </c>
      <c r="H12" s="14" t="s">
        <v>554</v>
      </c>
      <c r="I12" s="14" t="s">
        <v>561</v>
      </c>
      <c r="J12" s="14" t="s">
        <v>562</v>
      </c>
      <c r="L12" s="53"/>
      <c r="M12" s="53"/>
      <c r="N12" s="53"/>
      <c r="O12" s="53"/>
      <c r="P12" s="53"/>
      <c r="Q12" s="53"/>
      <c r="R12" s="53"/>
    </row>
    <row r="13" spans="1:29" s="5" customFormat="1" x14ac:dyDescent="0.2">
      <c r="A13" s="12">
        <v>1</v>
      </c>
      <c r="B13" s="21">
        <v>45492</v>
      </c>
      <c r="C13" s="122" t="s">
        <v>18</v>
      </c>
      <c r="D13" s="117" t="s">
        <v>8</v>
      </c>
      <c r="E13" s="11" t="s">
        <v>655</v>
      </c>
      <c r="F13" s="29" t="s">
        <v>656</v>
      </c>
      <c r="G13" s="84" t="s">
        <v>17</v>
      </c>
      <c r="H13" s="95">
        <v>704</v>
      </c>
      <c r="I13" s="85">
        <v>92.8</v>
      </c>
      <c r="J13" s="86">
        <f t="shared" ref="J13:J104" si="0">H13*I13</f>
        <v>65331.199999999997</v>
      </c>
      <c r="K13"/>
      <c r="L13" s="53"/>
      <c r="M13" s="53"/>
      <c r="N13" s="53"/>
      <c r="O13" s="53"/>
      <c r="P13" s="53"/>
      <c r="Q13" s="53"/>
      <c r="R13" s="53"/>
      <c r="S13"/>
      <c r="T13"/>
      <c r="U13"/>
      <c r="V13"/>
      <c r="W13"/>
      <c r="X13"/>
      <c r="Y13"/>
      <c r="Z13"/>
      <c r="AA13"/>
      <c r="AB13"/>
      <c r="AC13"/>
    </row>
    <row r="14" spans="1:29" s="5" customFormat="1" x14ac:dyDescent="0.2">
      <c r="A14" s="12">
        <f>A13+1</f>
        <v>2</v>
      </c>
      <c r="B14" s="21">
        <v>45006</v>
      </c>
      <c r="C14" s="122" t="s">
        <v>18</v>
      </c>
      <c r="D14" s="117" t="s">
        <v>8</v>
      </c>
      <c r="E14" s="11" t="s">
        <v>972</v>
      </c>
      <c r="F14" s="29" t="s">
        <v>971</v>
      </c>
      <c r="G14" s="84" t="s">
        <v>15</v>
      </c>
      <c r="H14" s="95">
        <v>5</v>
      </c>
      <c r="I14" s="85">
        <v>671.42</v>
      </c>
      <c r="J14" s="86">
        <f t="shared" si="0"/>
        <v>3357.1</v>
      </c>
      <c r="K14"/>
      <c r="L14" s="53"/>
      <c r="M14" s="53"/>
      <c r="N14" s="53"/>
      <c r="O14" s="53"/>
      <c r="P14" s="53"/>
      <c r="Q14" s="53"/>
      <c r="R14" s="53"/>
      <c r="S14"/>
      <c r="T14"/>
      <c r="U14"/>
      <c r="V14"/>
      <c r="W14"/>
      <c r="X14"/>
      <c r="Y14"/>
      <c r="Z14"/>
      <c r="AA14"/>
      <c r="AB14"/>
      <c r="AC14"/>
    </row>
    <row r="15" spans="1:29" s="5" customFormat="1" x14ac:dyDescent="0.2">
      <c r="A15" s="12">
        <f t="shared" ref="A15:A78" si="1">A14+1</f>
        <v>3</v>
      </c>
      <c r="B15" s="21">
        <v>44886</v>
      </c>
      <c r="C15" s="122" t="s">
        <v>18</v>
      </c>
      <c r="D15" s="117" t="s">
        <v>8</v>
      </c>
      <c r="E15" s="11" t="s">
        <v>213</v>
      </c>
      <c r="F15" s="30" t="s">
        <v>270</v>
      </c>
      <c r="G15" s="84" t="s">
        <v>14</v>
      </c>
      <c r="H15" s="95">
        <v>179</v>
      </c>
      <c r="I15" s="85">
        <v>280.02999999999997</v>
      </c>
      <c r="J15" s="86">
        <f t="shared" si="0"/>
        <v>50125.369999999995</v>
      </c>
      <c r="K15"/>
      <c r="L15" s="53"/>
      <c r="M15" s="53"/>
      <c r="N15" s="53"/>
      <c r="O15" s="53"/>
      <c r="P15" s="53"/>
      <c r="Q15" s="53"/>
      <c r="R15" s="53"/>
      <c r="S15"/>
      <c r="T15"/>
      <c r="U15"/>
      <c r="V15"/>
      <c r="W15"/>
      <c r="X15"/>
      <c r="Y15"/>
      <c r="Z15"/>
      <c r="AA15"/>
      <c r="AB15"/>
      <c r="AC15"/>
    </row>
    <row r="16" spans="1:29" s="5" customFormat="1" ht="25.5" x14ac:dyDescent="0.2">
      <c r="A16" s="12">
        <f t="shared" si="1"/>
        <v>4</v>
      </c>
      <c r="B16" s="21">
        <v>45622</v>
      </c>
      <c r="C16" s="122" t="s">
        <v>20</v>
      </c>
      <c r="D16" s="117" t="s">
        <v>8</v>
      </c>
      <c r="E16" s="11" t="s">
        <v>581</v>
      </c>
      <c r="F16" s="29" t="s">
        <v>580</v>
      </c>
      <c r="G16" s="87" t="s">
        <v>9</v>
      </c>
      <c r="H16" s="129">
        <v>1501</v>
      </c>
      <c r="I16" s="85">
        <v>100.3</v>
      </c>
      <c r="J16" s="86">
        <f t="shared" si="0"/>
        <v>150550.29999999999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5" customFormat="1" x14ac:dyDescent="0.2">
      <c r="A17" s="12">
        <f t="shared" si="1"/>
        <v>5</v>
      </c>
      <c r="B17" s="21">
        <v>46001</v>
      </c>
      <c r="C17" s="122" t="s">
        <v>20</v>
      </c>
      <c r="D17" s="117" t="s">
        <v>8</v>
      </c>
      <c r="E17" s="11" t="s">
        <v>935</v>
      </c>
      <c r="F17" s="107" t="s">
        <v>871</v>
      </c>
      <c r="G17" s="87" t="s">
        <v>17</v>
      </c>
      <c r="H17" s="129">
        <v>3000</v>
      </c>
      <c r="I17" s="85">
        <v>48.17</v>
      </c>
      <c r="J17" s="86">
        <f t="shared" si="0"/>
        <v>144510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5" customFormat="1" x14ac:dyDescent="0.2">
      <c r="A18" s="12">
        <f t="shared" si="1"/>
        <v>6</v>
      </c>
      <c r="B18" s="21">
        <v>46001</v>
      </c>
      <c r="C18" s="122" t="s">
        <v>20</v>
      </c>
      <c r="D18" s="117" t="s">
        <v>8</v>
      </c>
      <c r="E18" s="11" t="s">
        <v>934</v>
      </c>
      <c r="F18" s="107" t="s">
        <v>872</v>
      </c>
      <c r="G18" s="87" t="s">
        <v>17</v>
      </c>
      <c r="H18" s="129">
        <v>3000</v>
      </c>
      <c r="I18" s="85">
        <v>48.17</v>
      </c>
      <c r="J18" s="86">
        <f t="shared" si="0"/>
        <v>144510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5" customFormat="1" x14ac:dyDescent="0.2">
      <c r="A19" s="12">
        <f t="shared" si="1"/>
        <v>7</v>
      </c>
      <c r="B19" s="21">
        <v>44886</v>
      </c>
      <c r="C19" s="122" t="s">
        <v>18</v>
      </c>
      <c r="D19" s="117" t="s">
        <v>8</v>
      </c>
      <c r="E19" s="11" t="s">
        <v>564</v>
      </c>
      <c r="F19" s="30" t="s">
        <v>565</v>
      </c>
      <c r="G19" s="84" t="s">
        <v>9</v>
      </c>
      <c r="H19" s="95">
        <v>2761</v>
      </c>
      <c r="I19" s="85">
        <v>125</v>
      </c>
      <c r="J19" s="86">
        <f t="shared" si="0"/>
        <v>345125</v>
      </c>
      <c r="K19"/>
      <c r="L19" s="53"/>
      <c r="M19" s="53"/>
      <c r="N19" s="53"/>
      <c r="O19" s="53"/>
      <c r="P19" s="53"/>
      <c r="Q19" s="53"/>
      <c r="R19" s="53"/>
      <c r="S19"/>
      <c r="T19"/>
      <c r="U19"/>
      <c r="V19"/>
      <c r="W19"/>
      <c r="X19"/>
      <c r="Y19"/>
      <c r="Z19"/>
      <c r="AA19"/>
      <c r="AB19"/>
      <c r="AC19"/>
    </row>
    <row r="20" spans="1:29" s="5" customFormat="1" x14ac:dyDescent="0.2">
      <c r="A20" s="12">
        <f t="shared" si="1"/>
        <v>8</v>
      </c>
      <c r="B20" s="21">
        <v>45370</v>
      </c>
      <c r="C20" s="122" t="s">
        <v>10</v>
      </c>
      <c r="D20" s="117" t="s">
        <v>8</v>
      </c>
      <c r="E20" s="11" t="s">
        <v>642</v>
      </c>
      <c r="F20" s="30" t="s">
        <v>474</v>
      </c>
      <c r="G20" s="84" t="s">
        <v>17</v>
      </c>
      <c r="H20" s="95">
        <v>154</v>
      </c>
      <c r="I20" s="85">
        <v>104.96</v>
      </c>
      <c r="J20" s="86">
        <f t="shared" si="0"/>
        <v>16163.839999999998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" customFormat="1" x14ac:dyDescent="0.2">
      <c r="A21" s="12">
        <f t="shared" si="1"/>
        <v>9</v>
      </c>
      <c r="B21" s="21">
        <v>45645</v>
      </c>
      <c r="C21" s="122" t="s">
        <v>10</v>
      </c>
      <c r="D21" s="117" t="s">
        <v>8</v>
      </c>
      <c r="E21" s="11" t="s">
        <v>598</v>
      </c>
      <c r="F21" s="30" t="s">
        <v>597</v>
      </c>
      <c r="G21" s="84" t="s">
        <v>9</v>
      </c>
      <c r="H21" s="95">
        <v>1026</v>
      </c>
      <c r="I21" s="85">
        <v>175.82</v>
      </c>
      <c r="J21" s="86">
        <f t="shared" si="0"/>
        <v>180391.32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" customFormat="1" x14ac:dyDescent="0.2">
      <c r="A22" s="12">
        <f t="shared" si="1"/>
        <v>10</v>
      </c>
      <c r="B22" s="21">
        <v>46013</v>
      </c>
      <c r="C22" s="122" t="s">
        <v>57</v>
      </c>
      <c r="D22" s="117" t="s">
        <v>8</v>
      </c>
      <c r="E22" s="11" t="s">
        <v>965</v>
      </c>
      <c r="F22" s="84" t="s">
        <v>964</v>
      </c>
      <c r="G22" s="111" t="s">
        <v>17</v>
      </c>
      <c r="H22" s="95">
        <v>500</v>
      </c>
      <c r="I22" s="85">
        <v>1003.54</v>
      </c>
      <c r="J22" s="86">
        <f t="shared" si="0"/>
        <v>501770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" customFormat="1" ht="25.5" x14ac:dyDescent="0.2">
      <c r="A23" s="12">
        <f t="shared" si="1"/>
        <v>11</v>
      </c>
      <c r="B23" s="21">
        <v>45622</v>
      </c>
      <c r="C23" s="122" t="s">
        <v>20</v>
      </c>
      <c r="D23" s="117" t="s">
        <v>8</v>
      </c>
      <c r="E23" s="11" t="s">
        <v>579</v>
      </c>
      <c r="F23" s="29" t="s">
        <v>578</v>
      </c>
      <c r="G23" s="87" t="s">
        <v>9</v>
      </c>
      <c r="H23" s="129">
        <v>2145</v>
      </c>
      <c r="I23" s="85">
        <v>100.3</v>
      </c>
      <c r="J23" s="86">
        <f t="shared" si="0"/>
        <v>215143.5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" customFormat="1" x14ac:dyDescent="0.2">
      <c r="A24" s="12">
        <f t="shared" si="1"/>
        <v>12</v>
      </c>
      <c r="B24" s="21">
        <v>46001</v>
      </c>
      <c r="C24" s="122" t="s">
        <v>20</v>
      </c>
      <c r="D24" s="117" t="s">
        <v>8</v>
      </c>
      <c r="E24" s="11" t="s">
        <v>330</v>
      </c>
      <c r="F24" s="84" t="s">
        <v>881</v>
      </c>
      <c r="G24" s="87" t="s">
        <v>9</v>
      </c>
      <c r="H24" s="129">
        <v>3000</v>
      </c>
      <c r="I24" s="85">
        <v>48.17</v>
      </c>
      <c r="J24" s="86">
        <f t="shared" si="0"/>
        <v>144510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" customFormat="1" x14ac:dyDescent="0.2">
      <c r="A25" s="12">
        <f t="shared" si="1"/>
        <v>13</v>
      </c>
      <c r="B25" s="21">
        <v>44971</v>
      </c>
      <c r="C25" s="122" t="s">
        <v>20</v>
      </c>
      <c r="D25" s="117" t="s">
        <v>8</v>
      </c>
      <c r="E25" s="11" t="s">
        <v>301</v>
      </c>
      <c r="F25" s="29" t="s">
        <v>563</v>
      </c>
      <c r="G25" s="88" t="s">
        <v>9</v>
      </c>
      <c r="H25" s="95">
        <v>133</v>
      </c>
      <c r="I25" s="85">
        <v>129.80000000000001</v>
      </c>
      <c r="J25" s="86">
        <f t="shared" si="0"/>
        <v>17263.400000000001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" customFormat="1" x14ac:dyDescent="0.2">
      <c r="A26" s="12">
        <f t="shared" si="1"/>
        <v>14</v>
      </c>
      <c r="B26" s="21">
        <v>45869</v>
      </c>
      <c r="C26" s="122" t="s">
        <v>20</v>
      </c>
      <c r="D26" s="117" t="s">
        <v>8</v>
      </c>
      <c r="E26" s="11" t="s">
        <v>743</v>
      </c>
      <c r="F26" s="29" t="s">
        <v>744</v>
      </c>
      <c r="G26" s="88" t="s">
        <v>9</v>
      </c>
      <c r="H26" s="95">
        <v>50</v>
      </c>
      <c r="I26" s="85">
        <v>38.33</v>
      </c>
      <c r="J26" s="86">
        <f t="shared" si="0"/>
        <v>1916.5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" customFormat="1" x14ac:dyDescent="0.2">
      <c r="A27" s="12">
        <f t="shared" si="1"/>
        <v>15</v>
      </c>
      <c r="B27" s="21">
        <v>45869</v>
      </c>
      <c r="C27" s="122" t="s">
        <v>20</v>
      </c>
      <c r="D27" s="117" t="s">
        <v>8</v>
      </c>
      <c r="E27" s="11" t="s">
        <v>745</v>
      </c>
      <c r="F27" s="29" t="s">
        <v>746</v>
      </c>
      <c r="G27" s="88" t="s">
        <v>9</v>
      </c>
      <c r="H27" s="95">
        <v>78</v>
      </c>
      <c r="I27" s="85">
        <v>157.49</v>
      </c>
      <c r="J27" s="86">
        <f t="shared" si="0"/>
        <v>12284.220000000001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" customFormat="1" x14ac:dyDescent="0.2">
      <c r="A28" s="12">
        <f t="shared" si="1"/>
        <v>16</v>
      </c>
      <c r="B28" s="21">
        <v>45869</v>
      </c>
      <c r="C28" s="122" t="s">
        <v>20</v>
      </c>
      <c r="D28" s="117" t="s">
        <v>8</v>
      </c>
      <c r="E28" s="11" t="s">
        <v>747</v>
      </c>
      <c r="F28" s="29" t="s">
        <v>748</v>
      </c>
      <c r="G28" s="88" t="s">
        <v>9</v>
      </c>
      <c r="H28" s="95">
        <v>42</v>
      </c>
      <c r="I28" s="85">
        <v>159.59</v>
      </c>
      <c r="J28" s="86">
        <f t="shared" si="0"/>
        <v>6702.78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" customFormat="1" x14ac:dyDescent="0.2">
      <c r="A29" s="12">
        <f t="shared" si="1"/>
        <v>17</v>
      </c>
      <c r="B29" s="21">
        <v>45869</v>
      </c>
      <c r="C29" s="122" t="s">
        <v>20</v>
      </c>
      <c r="D29" s="117" t="s">
        <v>8</v>
      </c>
      <c r="E29" s="11" t="s">
        <v>749</v>
      </c>
      <c r="F29" s="29" t="s">
        <v>750</v>
      </c>
      <c r="G29" s="88" t="s">
        <v>9</v>
      </c>
      <c r="H29" s="95">
        <v>16</v>
      </c>
      <c r="I29" s="85">
        <v>174.8</v>
      </c>
      <c r="J29" s="86">
        <f t="shared" si="0"/>
        <v>2796.8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5" customFormat="1" x14ac:dyDescent="0.2">
      <c r="A30" s="12">
        <f t="shared" si="1"/>
        <v>18</v>
      </c>
      <c r="B30" s="21">
        <v>45869</v>
      </c>
      <c r="C30" s="122" t="s">
        <v>20</v>
      </c>
      <c r="D30" s="117" t="s">
        <v>8</v>
      </c>
      <c r="E30" s="11" t="s">
        <v>751</v>
      </c>
      <c r="F30" s="29" t="s">
        <v>752</v>
      </c>
      <c r="G30" s="88" t="s">
        <v>9</v>
      </c>
      <c r="H30" s="95">
        <v>2</v>
      </c>
      <c r="I30" s="85">
        <v>2719.99</v>
      </c>
      <c r="J30" s="86">
        <f t="shared" si="0"/>
        <v>5439.98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5" customFormat="1" x14ac:dyDescent="0.2">
      <c r="A31" s="12">
        <f t="shared" si="1"/>
        <v>19</v>
      </c>
      <c r="B31" s="21">
        <v>45869</v>
      </c>
      <c r="C31" s="122" t="s">
        <v>20</v>
      </c>
      <c r="D31" s="117" t="s">
        <v>8</v>
      </c>
      <c r="E31" s="11" t="s">
        <v>753</v>
      </c>
      <c r="F31" s="29" t="s">
        <v>754</v>
      </c>
      <c r="G31" s="88" t="s">
        <v>9</v>
      </c>
      <c r="H31" s="95">
        <v>50</v>
      </c>
      <c r="I31" s="85">
        <v>194.99</v>
      </c>
      <c r="J31" s="86">
        <f t="shared" si="0"/>
        <v>9749.5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5" customFormat="1" x14ac:dyDescent="0.2">
      <c r="A32" s="12">
        <f t="shared" si="1"/>
        <v>20</v>
      </c>
      <c r="B32" s="21">
        <v>45869</v>
      </c>
      <c r="C32" s="122" t="s">
        <v>20</v>
      </c>
      <c r="D32" s="117" t="s">
        <v>8</v>
      </c>
      <c r="E32" s="11" t="s">
        <v>755</v>
      </c>
      <c r="F32" s="29" t="s">
        <v>756</v>
      </c>
      <c r="G32" s="88" t="s">
        <v>9</v>
      </c>
      <c r="H32" s="95">
        <v>6</v>
      </c>
      <c r="I32" s="85">
        <v>277.5</v>
      </c>
      <c r="J32" s="86">
        <f t="shared" si="0"/>
        <v>1665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5" customFormat="1" x14ac:dyDescent="0.2">
      <c r="A33" s="12">
        <f t="shared" si="1"/>
        <v>21</v>
      </c>
      <c r="B33" s="21">
        <v>45869</v>
      </c>
      <c r="C33" s="122" t="s">
        <v>20</v>
      </c>
      <c r="D33" s="117" t="s">
        <v>8</v>
      </c>
      <c r="E33" s="11" t="s">
        <v>757</v>
      </c>
      <c r="F33" s="29" t="s">
        <v>758</v>
      </c>
      <c r="G33" s="88" t="s">
        <v>9</v>
      </c>
      <c r="H33" s="95">
        <v>2</v>
      </c>
      <c r="I33" s="85">
        <v>156.75</v>
      </c>
      <c r="J33" s="86">
        <f t="shared" si="0"/>
        <v>313.5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5" customFormat="1" x14ac:dyDescent="0.2">
      <c r="A34" s="12">
        <f t="shared" si="1"/>
        <v>22</v>
      </c>
      <c r="B34" s="21">
        <v>45869</v>
      </c>
      <c r="C34" s="122" t="s">
        <v>20</v>
      </c>
      <c r="D34" s="117" t="s">
        <v>8</v>
      </c>
      <c r="E34" s="11" t="s">
        <v>759</v>
      </c>
      <c r="F34" s="29" t="s">
        <v>761</v>
      </c>
      <c r="G34" s="88" t="s">
        <v>9</v>
      </c>
      <c r="H34" s="95">
        <v>2</v>
      </c>
      <c r="I34" s="85">
        <v>176.4</v>
      </c>
      <c r="J34" s="86">
        <f t="shared" si="0"/>
        <v>352.8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5" customFormat="1" x14ac:dyDescent="0.2">
      <c r="A35" s="12">
        <f t="shared" si="1"/>
        <v>23</v>
      </c>
      <c r="B35" s="21">
        <v>45869</v>
      </c>
      <c r="C35" s="122" t="s">
        <v>20</v>
      </c>
      <c r="D35" s="117" t="s">
        <v>8</v>
      </c>
      <c r="E35" s="11" t="s">
        <v>760</v>
      </c>
      <c r="F35" s="29" t="s">
        <v>762</v>
      </c>
      <c r="G35" s="88" t="s">
        <v>9</v>
      </c>
      <c r="H35" s="95">
        <v>2</v>
      </c>
      <c r="I35" s="85">
        <v>201.6</v>
      </c>
      <c r="J35" s="86">
        <f t="shared" si="0"/>
        <v>403.2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5" customFormat="1" x14ac:dyDescent="0.2">
      <c r="A36" s="12">
        <f t="shared" si="1"/>
        <v>24</v>
      </c>
      <c r="B36" s="21">
        <v>45869</v>
      </c>
      <c r="C36" s="122" t="s">
        <v>20</v>
      </c>
      <c r="D36" s="117" t="s">
        <v>8</v>
      </c>
      <c r="E36" s="11" t="s">
        <v>763</v>
      </c>
      <c r="F36" s="29" t="s">
        <v>767</v>
      </c>
      <c r="G36" s="88" t="s">
        <v>9</v>
      </c>
      <c r="H36" s="95">
        <v>43</v>
      </c>
      <c r="I36" s="85">
        <v>2088</v>
      </c>
      <c r="J36" s="86">
        <f t="shared" si="0"/>
        <v>89784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5" customFormat="1" x14ac:dyDescent="0.2">
      <c r="A37" s="12">
        <f t="shared" si="1"/>
        <v>25</v>
      </c>
      <c r="B37" s="21">
        <v>45869</v>
      </c>
      <c r="C37" s="122" t="s">
        <v>20</v>
      </c>
      <c r="D37" s="117" t="s">
        <v>8</v>
      </c>
      <c r="E37" s="11" t="s">
        <v>764</v>
      </c>
      <c r="F37" s="29" t="s">
        <v>768</v>
      </c>
      <c r="G37" s="88" t="s">
        <v>9</v>
      </c>
      <c r="H37" s="95">
        <v>25</v>
      </c>
      <c r="I37" s="85">
        <v>1764</v>
      </c>
      <c r="J37" s="86">
        <f t="shared" si="0"/>
        <v>44100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5" customFormat="1" x14ac:dyDescent="0.2">
      <c r="A38" s="12">
        <f t="shared" si="1"/>
        <v>26</v>
      </c>
      <c r="B38" s="21">
        <v>45869</v>
      </c>
      <c r="C38" s="122" t="s">
        <v>20</v>
      </c>
      <c r="D38" s="117" t="s">
        <v>8</v>
      </c>
      <c r="E38" s="11" t="s">
        <v>765</v>
      </c>
      <c r="F38" s="29" t="s">
        <v>770</v>
      </c>
      <c r="G38" s="88" t="s">
        <v>9</v>
      </c>
      <c r="H38" s="95">
        <v>38</v>
      </c>
      <c r="I38" s="85">
        <v>92.4</v>
      </c>
      <c r="J38" s="86">
        <f t="shared" si="0"/>
        <v>3511.2000000000003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5" customFormat="1" x14ac:dyDescent="0.2">
      <c r="A39" s="12">
        <f t="shared" si="1"/>
        <v>27</v>
      </c>
      <c r="B39" s="21">
        <v>45869</v>
      </c>
      <c r="C39" s="122" t="s">
        <v>20</v>
      </c>
      <c r="D39" s="117" t="s">
        <v>8</v>
      </c>
      <c r="E39" s="11" t="s">
        <v>766</v>
      </c>
      <c r="F39" s="29" t="s">
        <v>771</v>
      </c>
      <c r="G39" s="88" t="s">
        <v>9</v>
      </c>
      <c r="H39" s="95">
        <v>34</v>
      </c>
      <c r="I39" s="85">
        <v>36.24</v>
      </c>
      <c r="J39" s="86">
        <f t="shared" si="0"/>
        <v>1232.1600000000001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5" customFormat="1" x14ac:dyDescent="0.2">
      <c r="A40" s="12">
        <f t="shared" si="1"/>
        <v>28</v>
      </c>
      <c r="B40" s="21">
        <v>45869</v>
      </c>
      <c r="C40" s="122" t="s">
        <v>20</v>
      </c>
      <c r="D40" s="117" t="s">
        <v>8</v>
      </c>
      <c r="E40" s="11" t="s">
        <v>769</v>
      </c>
      <c r="F40" s="29" t="s">
        <v>1025</v>
      </c>
      <c r="G40" s="88" t="s">
        <v>9</v>
      </c>
      <c r="H40" s="95">
        <v>97</v>
      </c>
      <c r="I40" s="85">
        <v>712</v>
      </c>
      <c r="J40" s="86">
        <f t="shared" si="0"/>
        <v>69064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5" customFormat="1" ht="25.5" x14ac:dyDescent="0.2">
      <c r="A41" s="12">
        <f t="shared" si="1"/>
        <v>29</v>
      </c>
      <c r="B41" s="21">
        <v>45952</v>
      </c>
      <c r="C41" s="122" t="s">
        <v>20</v>
      </c>
      <c r="D41" s="117" t="s">
        <v>8</v>
      </c>
      <c r="E41" s="11" t="s">
        <v>817</v>
      </c>
      <c r="F41" s="113" t="s">
        <v>819</v>
      </c>
      <c r="G41" s="84" t="s">
        <v>9</v>
      </c>
      <c r="H41" s="95">
        <v>1654</v>
      </c>
      <c r="I41" s="85">
        <v>77.88</v>
      </c>
      <c r="J41" s="86">
        <f t="shared" si="0"/>
        <v>128813.51999999999</v>
      </c>
      <c r="K41"/>
      <c r="L41" s="53"/>
      <c r="M41" s="53"/>
      <c r="N41" s="53"/>
      <c r="O41" s="53"/>
      <c r="P41" s="53"/>
      <c r="Q41" s="53"/>
      <c r="R41" s="53"/>
      <c r="S41"/>
      <c r="T41"/>
      <c r="U41"/>
      <c r="V41"/>
      <c r="W41"/>
      <c r="X41"/>
      <c r="Y41"/>
      <c r="Z41"/>
      <c r="AA41"/>
      <c r="AB41"/>
      <c r="AC41"/>
    </row>
    <row r="42" spans="1:29" s="5" customFormat="1" ht="25.5" x14ac:dyDescent="0.2">
      <c r="A42" s="12">
        <f t="shared" si="1"/>
        <v>30</v>
      </c>
      <c r="B42" s="21">
        <v>45952</v>
      </c>
      <c r="C42" s="122" t="s">
        <v>20</v>
      </c>
      <c r="D42" s="117" t="s">
        <v>8</v>
      </c>
      <c r="E42" s="11" t="s">
        <v>818</v>
      </c>
      <c r="F42" s="113" t="s">
        <v>820</v>
      </c>
      <c r="G42" s="84" t="s">
        <v>9</v>
      </c>
      <c r="H42" s="95">
        <v>119</v>
      </c>
      <c r="I42" s="85">
        <v>186.44</v>
      </c>
      <c r="J42" s="86">
        <f t="shared" si="0"/>
        <v>22186.36</v>
      </c>
      <c r="K42"/>
      <c r="L42" s="53"/>
      <c r="M42" s="53"/>
      <c r="N42" s="53"/>
      <c r="O42" s="53"/>
      <c r="P42" s="53"/>
      <c r="Q42" s="53"/>
      <c r="R42" s="53"/>
      <c r="S42"/>
      <c r="T42"/>
      <c r="U42"/>
      <c r="V42"/>
      <c r="W42"/>
      <c r="X42"/>
      <c r="Y42"/>
      <c r="Z42"/>
      <c r="AA42"/>
      <c r="AB42"/>
      <c r="AC42"/>
    </row>
    <row r="43" spans="1:29" s="5" customFormat="1" ht="25.5" x14ac:dyDescent="0.2">
      <c r="A43" s="12">
        <f t="shared" si="1"/>
        <v>31</v>
      </c>
      <c r="B43" s="21">
        <v>45952</v>
      </c>
      <c r="C43" s="122" t="s">
        <v>20</v>
      </c>
      <c r="D43" s="117" t="s">
        <v>8</v>
      </c>
      <c r="E43" s="11" t="s">
        <v>813</v>
      </c>
      <c r="F43" s="113" t="s">
        <v>814</v>
      </c>
      <c r="G43" s="88" t="s">
        <v>9</v>
      </c>
      <c r="H43" s="95">
        <v>930</v>
      </c>
      <c r="I43" s="85">
        <v>63.72</v>
      </c>
      <c r="J43" s="86">
        <f t="shared" si="0"/>
        <v>59259.6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5" customFormat="1" ht="25.5" x14ac:dyDescent="0.2">
      <c r="A44" s="12">
        <f t="shared" si="1"/>
        <v>32</v>
      </c>
      <c r="B44" s="21">
        <v>46014</v>
      </c>
      <c r="C44" s="122" t="s">
        <v>20</v>
      </c>
      <c r="D44" s="117" t="s">
        <v>8</v>
      </c>
      <c r="E44" s="11" t="s">
        <v>1015</v>
      </c>
      <c r="F44" s="84" t="s">
        <v>1013</v>
      </c>
      <c r="G44" s="111" t="s">
        <v>17</v>
      </c>
      <c r="H44" s="95">
        <v>3500</v>
      </c>
      <c r="I44" s="85">
        <v>43.66</v>
      </c>
      <c r="J44" s="86">
        <f t="shared" si="0"/>
        <v>152810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5" customFormat="1" ht="25.5" x14ac:dyDescent="0.2">
      <c r="A45" s="12">
        <f t="shared" si="1"/>
        <v>33</v>
      </c>
      <c r="B45" s="21">
        <v>45952</v>
      </c>
      <c r="C45" s="122" t="s">
        <v>20</v>
      </c>
      <c r="D45" s="117" t="s">
        <v>8</v>
      </c>
      <c r="E45" s="11" t="s">
        <v>815</v>
      </c>
      <c r="F45" s="113" t="s">
        <v>816</v>
      </c>
      <c r="G45" s="88" t="s">
        <v>9</v>
      </c>
      <c r="H45" s="95">
        <v>393</v>
      </c>
      <c r="I45" s="85">
        <v>71.98</v>
      </c>
      <c r="J45" s="86">
        <f t="shared" si="0"/>
        <v>28288.140000000003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5" customFormat="1" ht="25.5" x14ac:dyDescent="0.2">
      <c r="A46" s="12">
        <f t="shared" si="1"/>
        <v>34</v>
      </c>
      <c r="B46" s="21">
        <v>46014</v>
      </c>
      <c r="C46" s="122" t="s">
        <v>20</v>
      </c>
      <c r="D46" s="117" t="s">
        <v>8</v>
      </c>
      <c r="E46" s="11" t="s">
        <v>1016</v>
      </c>
      <c r="F46" s="84" t="s">
        <v>1014</v>
      </c>
      <c r="G46" s="111" t="s">
        <v>17</v>
      </c>
      <c r="H46" s="95">
        <v>3500</v>
      </c>
      <c r="I46" s="85">
        <v>53.1</v>
      </c>
      <c r="J46" s="86">
        <f t="shared" si="0"/>
        <v>185850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5" customFormat="1" ht="25.5" x14ac:dyDescent="0.2">
      <c r="A47" s="12">
        <f t="shared" si="1"/>
        <v>35</v>
      </c>
      <c r="B47" s="21">
        <v>45387</v>
      </c>
      <c r="C47" s="122" t="s">
        <v>20</v>
      </c>
      <c r="D47" s="117" t="s">
        <v>8</v>
      </c>
      <c r="E47" s="11" t="s">
        <v>576</v>
      </c>
      <c r="F47" s="29" t="s">
        <v>577</v>
      </c>
      <c r="G47" s="84" t="s">
        <v>17</v>
      </c>
      <c r="H47" s="95">
        <v>1388</v>
      </c>
      <c r="I47" s="85">
        <v>95.58</v>
      </c>
      <c r="J47" s="86">
        <f t="shared" si="0"/>
        <v>132665.04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5" customFormat="1" x14ac:dyDescent="0.2">
      <c r="A48" s="12">
        <f t="shared" si="1"/>
        <v>36</v>
      </c>
      <c r="B48" s="21">
        <v>44351</v>
      </c>
      <c r="C48" s="122" t="s">
        <v>10</v>
      </c>
      <c r="D48" s="117" t="s">
        <v>8</v>
      </c>
      <c r="E48" s="11" t="s">
        <v>117</v>
      </c>
      <c r="F48" s="29" t="s">
        <v>116</v>
      </c>
      <c r="G48" s="89" t="s">
        <v>9</v>
      </c>
      <c r="H48" s="95">
        <v>34</v>
      </c>
      <c r="I48" s="85">
        <v>94.97</v>
      </c>
      <c r="J48" s="86">
        <f t="shared" si="0"/>
        <v>3228.98</v>
      </c>
      <c r="K48"/>
      <c r="L48" s="53"/>
      <c r="M48" s="53"/>
      <c r="N48" s="53"/>
      <c r="O48" s="53"/>
      <c r="P48" s="53"/>
      <c r="Q48" s="53"/>
      <c r="R48" s="53"/>
      <c r="S48"/>
      <c r="T48"/>
      <c r="U48"/>
      <c r="V48"/>
      <c r="W48"/>
      <c r="X48"/>
      <c r="Y48"/>
      <c r="Z48"/>
      <c r="AA48"/>
      <c r="AB48"/>
      <c r="AC48"/>
    </row>
    <row r="49" spans="1:29" s="5" customFormat="1" x14ac:dyDescent="0.2">
      <c r="A49" s="12">
        <f t="shared" si="1"/>
        <v>37</v>
      </c>
      <c r="B49" s="21">
        <v>45967</v>
      </c>
      <c r="C49" s="122" t="s">
        <v>10</v>
      </c>
      <c r="D49" s="117" t="s">
        <v>8</v>
      </c>
      <c r="E49" s="11" t="s">
        <v>856</v>
      </c>
      <c r="F49" s="84" t="s">
        <v>857</v>
      </c>
      <c r="G49" s="89" t="s">
        <v>9</v>
      </c>
      <c r="H49" s="95">
        <v>280</v>
      </c>
      <c r="I49" s="85">
        <v>8.25</v>
      </c>
      <c r="J49" s="86">
        <f t="shared" si="0"/>
        <v>2310</v>
      </c>
      <c r="K49"/>
      <c r="L49" s="53"/>
      <c r="M49" s="53"/>
      <c r="N49" s="53"/>
      <c r="O49" s="53"/>
      <c r="P49" s="53"/>
      <c r="Q49" s="53"/>
      <c r="R49" s="53"/>
      <c r="S49"/>
      <c r="T49"/>
      <c r="U49"/>
      <c r="V49"/>
      <c r="W49"/>
      <c r="X49"/>
      <c r="Y49"/>
      <c r="Z49"/>
      <c r="AA49"/>
      <c r="AB49"/>
      <c r="AC49"/>
    </row>
    <row r="50" spans="1:29" s="5" customFormat="1" x14ac:dyDescent="0.2">
      <c r="A50" s="12">
        <f t="shared" si="1"/>
        <v>38</v>
      </c>
      <c r="B50" s="21">
        <v>46001</v>
      </c>
      <c r="C50" s="122" t="s">
        <v>10</v>
      </c>
      <c r="D50" s="117" t="s">
        <v>8</v>
      </c>
      <c r="E50" s="11" t="s">
        <v>945</v>
      </c>
      <c r="F50" s="84" t="s">
        <v>946</v>
      </c>
      <c r="G50" s="89" t="s">
        <v>9</v>
      </c>
      <c r="H50" s="95">
        <v>500</v>
      </c>
      <c r="I50" s="85">
        <v>14.16</v>
      </c>
      <c r="J50" s="86">
        <f t="shared" si="0"/>
        <v>7080</v>
      </c>
      <c r="K50"/>
      <c r="L50" s="53"/>
      <c r="M50" s="53"/>
      <c r="N50" s="53"/>
      <c r="O50" s="53"/>
      <c r="P50" s="53"/>
      <c r="Q50" s="53"/>
      <c r="R50" s="53"/>
      <c r="S50"/>
      <c r="T50"/>
      <c r="U50"/>
      <c r="V50"/>
      <c r="W50"/>
      <c r="X50"/>
      <c r="Y50"/>
      <c r="Z50"/>
      <c r="AA50"/>
      <c r="AB50"/>
      <c r="AC50"/>
    </row>
    <row r="51" spans="1:29" s="5" customFormat="1" x14ac:dyDescent="0.2">
      <c r="A51" s="12">
        <f t="shared" si="1"/>
        <v>39</v>
      </c>
      <c r="B51" s="21">
        <v>44351</v>
      </c>
      <c r="C51" s="122" t="s">
        <v>10</v>
      </c>
      <c r="D51" s="117" t="s">
        <v>8</v>
      </c>
      <c r="E51" s="11" t="s">
        <v>12</v>
      </c>
      <c r="F51" s="29" t="s">
        <v>13</v>
      </c>
      <c r="G51" s="89" t="s">
        <v>9</v>
      </c>
      <c r="H51" s="95">
        <v>63</v>
      </c>
      <c r="I51" s="85">
        <v>74.459999999999994</v>
      </c>
      <c r="J51" s="86">
        <f t="shared" si="0"/>
        <v>4690.9799999999996</v>
      </c>
      <c r="K51"/>
      <c r="L51" s="53"/>
      <c r="M51" s="53"/>
      <c r="N51" s="53"/>
      <c r="O51" s="53"/>
      <c r="P51" s="53"/>
      <c r="Q51" s="53"/>
      <c r="R51" s="53"/>
      <c r="S51"/>
      <c r="T51"/>
      <c r="U51"/>
      <c r="V51"/>
      <c r="W51"/>
      <c r="X51"/>
      <c r="Y51"/>
      <c r="Z51"/>
      <c r="AA51"/>
      <c r="AB51"/>
      <c r="AC51"/>
    </row>
    <row r="52" spans="1:29" s="5" customFormat="1" x14ac:dyDescent="0.2">
      <c r="A52" s="12">
        <f t="shared" si="1"/>
        <v>40</v>
      </c>
      <c r="B52" s="21">
        <v>45967</v>
      </c>
      <c r="C52" s="122" t="s">
        <v>10</v>
      </c>
      <c r="D52" s="117" t="s">
        <v>8</v>
      </c>
      <c r="E52" s="11" t="s">
        <v>858</v>
      </c>
      <c r="F52" s="110" t="s">
        <v>969</v>
      </c>
      <c r="G52" s="89" t="s">
        <v>9</v>
      </c>
      <c r="H52" s="95">
        <v>19</v>
      </c>
      <c r="I52" s="85">
        <v>177</v>
      </c>
      <c r="J52" s="86">
        <f t="shared" si="0"/>
        <v>3363</v>
      </c>
      <c r="K52"/>
      <c r="L52" s="53"/>
      <c r="M52" s="53"/>
      <c r="N52" s="53"/>
      <c r="O52" s="53"/>
      <c r="P52" s="53"/>
      <c r="Q52" s="53"/>
      <c r="R52" s="53"/>
      <c r="S52"/>
      <c r="T52"/>
      <c r="U52"/>
      <c r="V52"/>
      <c r="W52"/>
      <c r="X52"/>
      <c r="Y52"/>
      <c r="Z52"/>
      <c r="AA52"/>
      <c r="AB52"/>
      <c r="AC52"/>
    </row>
    <row r="53" spans="1:29" s="5" customFormat="1" x14ac:dyDescent="0.2">
      <c r="A53" s="12">
        <f t="shared" si="1"/>
        <v>41</v>
      </c>
      <c r="B53" s="21">
        <v>45377</v>
      </c>
      <c r="C53" s="122" t="s">
        <v>10</v>
      </c>
      <c r="D53" s="117" t="s">
        <v>8</v>
      </c>
      <c r="E53" s="11" t="s">
        <v>481</v>
      </c>
      <c r="F53" s="29" t="s">
        <v>1026</v>
      </c>
      <c r="G53" s="84" t="s">
        <v>9</v>
      </c>
      <c r="H53" s="95">
        <v>1072</v>
      </c>
      <c r="I53" s="85">
        <v>584.1</v>
      </c>
      <c r="J53" s="86">
        <f t="shared" si="0"/>
        <v>626155.20000000007</v>
      </c>
      <c r="K53"/>
      <c r="L53" s="53"/>
      <c r="M53" s="53"/>
      <c r="N53" s="53"/>
      <c r="O53" s="53"/>
      <c r="P53" s="53"/>
      <c r="Q53" s="53"/>
      <c r="R53" s="53"/>
      <c r="S53"/>
      <c r="T53"/>
      <c r="U53"/>
      <c r="V53"/>
      <c r="W53"/>
      <c r="X53"/>
      <c r="Y53"/>
      <c r="Z53"/>
      <c r="AA53"/>
      <c r="AB53"/>
      <c r="AC53"/>
    </row>
    <row r="54" spans="1:29" s="5" customFormat="1" x14ac:dyDescent="0.2">
      <c r="A54" s="12">
        <f t="shared" si="1"/>
        <v>42</v>
      </c>
      <c r="B54" s="21">
        <v>45967</v>
      </c>
      <c r="C54" s="122" t="s">
        <v>10</v>
      </c>
      <c r="D54" s="117" t="s">
        <v>8</v>
      </c>
      <c r="E54" s="11" t="s">
        <v>835</v>
      </c>
      <c r="F54" s="107" t="s">
        <v>968</v>
      </c>
      <c r="G54" s="84" t="s">
        <v>9</v>
      </c>
      <c r="H54" s="95">
        <v>2335</v>
      </c>
      <c r="I54" s="85">
        <v>143.96</v>
      </c>
      <c r="J54" s="86">
        <f t="shared" si="0"/>
        <v>336146.60000000003</v>
      </c>
      <c r="K54"/>
      <c r="L54" s="53"/>
      <c r="M54" s="53"/>
      <c r="N54" s="53"/>
      <c r="O54" s="53"/>
      <c r="P54" s="53"/>
      <c r="Q54" s="53"/>
      <c r="R54" s="53"/>
      <c r="S54"/>
      <c r="T54"/>
      <c r="U54"/>
      <c r="V54"/>
      <c r="W54"/>
      <c r="X54"/>
      <c r="Y54"/>
      <c r="Z54"/>
      <c r="AA54"/>
      <c r="AB54"/>
      <c r="AC54"/>
    </row>
    <row r="55" spans="1:29" s="5" customFormat="1" x14ac:dyDescent="0.2">
      <c r="A55" s="12">
        <f t="shared" si="1"/>
        <v>43</v>
      </c>
      <c r="B55" s="21">
        <v>45964</v>
      </c>
      <c r="C55" s="122" t="s">
        <v>10</v>
      </c>
      <c r="D55" s="117" t="s">
        <v>8</v>
      </c>
      <c r="E55" s="11" t="s">
        <v>836</v>
      </c>
      <c r="F55" s="84" t="s">
        <v>837</v>
      </c>
      <c r="G55" s="84" t="s">
        <v>9</v>
      </c>
      <c r="H55" s="95">
        <v>4</v>
      </c>
      <c r="I55" s="85">
        <v>413</v>
      </c>
      <c r="J55" s="86">
        <f t="shared" si="0"/>
        <v>1652</v>
      </c>
      <c r="K55"/>
      <c r="L55" s="53"/>
      <c r="M55" s="53"/>
      <c r="N55" s="53"/>
      <c r="O55" s="53"/>
      <c r="P55" s="53"/>
      <c r="Q55" s="53"/>
      <c r="R55" s="53"/>
      <c r="S55"/>
      <c r="T55"/>
      <c r="U55"/>
      <c r="V55"/>
      <c r="W55"/>
      <c r="X55"/>
      <c r="Y55"/>
      <c r="Z55"/>
      <c r="AA55"/>
      <c r="AB55"/>
      <c r="AC55"/>
    </row>
    <row r="56" spans="1:29" s="5" customFormat="1" x14ac:dyDescent="0.2">
      <c r="A56" s="12">
        <f t="shared" si="1"/>
        <v>44</v>
      </c>
      <c r="B56" s="21">
        <v>45097</v>
      </c>
      <c r="C56" s="122" t="s">
        <v>10</v>
      </c>
      <c r="D56" s="117" t="s">
        <v>8</v>
      </c>
      <c r="E56" s="11" t="s">
        <v>359</v>
      </c>
      <c r="F56" s="30" t="s">
        <v>538</v>
      </c>
      <c r="G56" s="84" t="s">
        <v>9</v>
      </c>
      <c r="H56" s="95">
        <v>50</v>
      </c>
      <c r="I56" s="85">
        <v>6956.1</v>
      </c>
      <c r="J56" s="86">
        <f t="shared" si="0"/>
        <v>347805</v>
      </c>
      <c r="K56"/>
      <c r="L56" s="53"/>
      <c r="M56" s="53"/>
      <c r="N56" s="53"/>
      <c r="O56" s="53"/>
      <c r="P56" s="53"/>
      <c r="Q56" s="53"/>
      <c r="R56" s="53"/>
      <c r="S56"/>
      <c r="T56"/>
      <c r="U56"/>
      <c r="V56"/>
      <c r="W56"/>
      <c r="X56"/>
      <c r="Y56"/>
      <c r="Z56"/>
      <c r="AA56"/>
      <c r="AB56"/>
      <c r="AC56"/>
    </row>
    <row r="57" spans="1:29" s="5" customFormat="1" x14ac:dyDescent="0.2">
      <c r="A57" s="12">
        <f t="shared" si="1"/>
        <v>45</v>
      </c>
      <c r="B57" s="21">
        <v>45097</v>
      </c>
      <c r="C57" s="122" t="s">
        <v>10</v>
      </c>
      <c r="D57" s="117" t="s">
        <v>8</v>
      </c>
      <c r="E57" s="11" t="s">
        <v>360</v>
      </c>
      <c r="F57" s="30" t="s">
        <v>351</v>
      </c>
      <c r="G57" s="84" t="s">
        <v>9</v>
      </c>
      <c r="H57" s="95">
        <v>9</v>
      </c>
      <c r="I57" s="85">
        <v>4307</v>
      </c>
      <c r="J57" s="86">
        <f t="shared" si="0"/>
        <v>38763</v>
      </c>
      <c r="K57"/>
      <c r="L57" s="99"/>
      <c r="M57" s="53"/>
      <c r="N57" s="53"/>
      <c r="O57" s="53"/>
      <c r="P57" s="53"/>
      <c r="Q57" s="53"/>
      <c r="R57" s="53"/>
      <c r="S57"/>
      <c r="T57"/>
      <c r="U57"/>
      <c r="V57"/>
      <c r="W57"/>
      <c r="X57"/>
      <c r="Y57"/>
      <c r="Z57"/>
      <c r="AA57"/>
      <c r="AB57"/>
      <c r="AC57"/>
    </row>
    <row r="58" spans="1:29" s="5" customFormat="1" ht="25.5" x14ac:dyDescent="0.2">
      <c r="A58" s="12">
        <f t="shared" si="1"/>
        <v>46</v>
      </c>
      <c r="B58" s="21">
        <v>45967</v>
      </c>
      <c r="C58" s="122" t="s">
        <v>10</v>
      </c>
      <c r="D58" s="117" t="s">
        <v>8</v>
      </c>
      <c r="E58" s="11" t="s">
        <v>847</v>
      </c>
      <c r="F58" s="107" t="s">
        <v>848</v>
      </c>
      <c r="G58" s="84" t="s">
        <v>9</v>
      </c>
      <c r="H58" s="95">
        <v>12</v>
      </c>
      <c r="I58" s="85">
        <v>975</v>
      </c>
      <c r="J58" s="86">
        <f t="shared" si="0"/>
        <v>11700</v>
      </c>
      <c r="K58"/>
      <c r="L58" s="99"/>
      <c r="M58" s="53"/>
      <c r="N58" s="53"/>
      <c r="O58" s="53"/>
      <c r="P58" s="53"/>
      <c r="Q58" s="53"/>
      <c r="R58" s="53"/>
      <c r="S58"/>
      <c r="T58"/>
      <c r="U58"/>
      <c r="V58"/>
      <c r="W58"/>
      <c r="X58"/>
      <c r="Y58"/>
      <c r="Z58"/>
      <c r="AA58"/>
      <c r="AB58"/>
      <c r="AC58"/>
    </row>
    <row r="59" spans="1:29" s="5" customFormat="1" x14ac:dyDescent="0.2">
      <c r="A59" s="12">
        <f t="shared" si="1"/>
        <v>47</v>
      </c>
      <c r="B59" s="21">
        <v>46001</v>
      </c>
      <c r="C59" s="122" t="s">
        <v>28</v>
      </c>
      <c r="D59" s="117" t="s">
        <v>379</v>
      </c>
      <c r="E59" s="11" t="s">
        <v>873</v>
      </c>
      <c r="F59" s="84" t="s">
        <v>874</v>
      </c>
      <c r="G59" s="84" t="s">
        <v>9</v>
      </c>
      <c r="H59" s="95">
        <v>3</v>
      </c>
      <c r="I59" s="85">
        <v>4902.51</v>
      </c>
      <c r="J59" s="86">
        <f t="shared" si="0"/>
        <v>14707.53</v>
      </c>
      <c r="K59"/>
      <c r="L59" s="53"/>
      <c r="M59" s="53"/>
      <c r="N59" s="53"/>
      <c r="O59" s="53"/>
      <c r="P59" s="53"/>
      <c r="Q59" s="53"/>
      <c r="R59" s="53"/>
      <c r="S59"/>
      <c r="T59"/>
      <c r="U59"/>
      <c r="V59"/>
      <c r="W59"/>
      <c r="X59"/>
      <c r="Y59"/>
      <c r="Z59"/>
      <c r="AA59"/>
      <c r="AB59"/>
      <c r="AC59"/>
    </row>
    <row r="60" spans="1:29" s="5" customFormat="1" x14ac:dyDescent="0.2">
      <c r="A60" s="12">
        <f t="shared" si="1"/>
        <v>48</v>
      </c>
      <c r="B60" s="21">
        <v>45377</v>
      </c>
      <c r="C60" s="122" t="s">
        <v>10</v>
      </c>
      <c r="D60" s="117" t="s">
        <v>8</v>
      </c>
      <c r="E60" s="11" t="s">
        <v>477</v>
      </c>
      <c r="F60" s="29" t="s">
        <v>478</v>
      </c>
      <c r="G60" s="84" t="s">
        <v>9</v>
      </c>
      <c r="H60" s="95">
        <v>347</v>
      </c>
      <c r="I60" s="85">
        <v>87.78</v>
      </c>
      <c r="J60" s="86">
        <f t="shared" si="0"/>
        <v>30459.66</v>
      </c>
      <c r="K60"/>
      <c r="L60" s="53"/>
      <c r="M60" s="53"/>
      <c r="N60" s="53"/>
      <c r="O60" s="53"/>
      <c r="P60" s="53"/>
      <c r="Q60" s="53"/>
      <c r="R60" s="53"/>
      <c r="S60"/>
      <c r="T60"/>
      <c r="U60"/>
      <c r="V60"/>
      <c r="W60"/>
      <c r="X60"/>
      <c r="Y60"/>
      <c r="Z60"/>
      <c r="AA60"/>
      <c r="AB60"/>
      <c r="AC60"/>
    </row>
    <row r="61" spans="1:29" s="5" customFormat="1" x14ac:dyDescent="0.2">
      <c r="A61" s="12">
        <f t="shared" si="1"/>
        <v>49</v>
      </c>
      <c r="B61" s="21">
        <v>45391</v>
      </c>
      <c r="C61" s="122" t="s">
        <v>10</v>
      </c>
      <c r="D61" s="117" t="s">
        <v>8</v>
      </c>
      <c r="E61" s="11" t="s">
        <v>494</v>
      </c>
      <c r="F61" s="29" t="s">
        <v>495</v>
      </c>
      <c r="G61" s="84" t="s">
        <v>496</v>
      </c>
      <c r="H61" s="95">
        <v>687</v>
      </c>
      <c r="I61" s="85">
        <v>110</v>
      </c>
      <c r="J61" s="86">
        <f t="shared" si="0"/>
        <v>75570</v>
      </c>
      <c r="K61"/>
      <c r="L61" s="53"/>
      <c r="M61" s="53"/>
      <c r="N61" s="53"/>
      <c r="O61" s="53"/>
      <c r="P61" s="53"/>
      <c r="Q61" s="53"/>
      <c r="R61" s="53"/>
      <c r="S61"/>
      <c r="T61"/>
      <c r="U61"/>
      <c r="V61"/>
      <c r="W61"/>
      <c r="X61"/>
      <c r="Y61"/>
      <c r="Z61"/>
      <c r="AA61"/>
      <c r="AB61"/>
      <c r="AC61"/>
    </row>
    <row r="62" spans="1:29" x14ac:dyDescent="0.2">
      <c r="A62" s="12">
        <f t="shared" si="1"/>
        <v>50</v>
      </c>
      <c r="B62" s="108">
        <v>45988</v>
      </c>
      <c r="C62" s="122" t="s">
        <v>10</v>
      </c>
      <c r="D62" s="117" t="s">
        <v>8</v>
      </c>
      <c r="E62" s="101" t="s">
        <v>859</v>
      </c>
      <c r="F62" s="107" t="s">
        <v>860</v>
      </c>
      <c r="G62" s="84" t="s">
        <v>496</v>
      </c>
      <c r="H62" s="95">
        <v>25</v>
      </c>
      <c r="I62" s="85">
        <v>1450</v>
      </c>
      <c r="J62" s="86">
        <f t="shared" si="0"/>
        <v>36250</v>
      </c>
      <c r="L62" s="53"/>
      <c r="M62" s="53"/>
      <c r="N62" s="53"/>
      <c r="O62" s="53"/>
      <c r="P62" s="53"/>
      <c r="Q62" s="53"/>
      <c r="R62" s="53"/>
    </row>
    <row r="63" spans="1:29" s="5" customFormat="1" ht="51" x14ac:dyDescent="0.2">
      <c r="A63" s="12">
        <f t="shared" si="1"/>
        <v>51</v>
      </c>
      <c r="B63" s="21">
        <v>45408</v>
      </c>
      <c r="C63" s="122" t="s">
        <v>10</v>
      </c>
      <c r="D63" s="117" t="s">
        <v>8</v>
      </c>
      <c r="E63" s="11" t="s">
        <v>484</v>
      </c>
      <c r="F63" s="29" t="s">
        <v>550</v>
      </c>
      <c r="G63" s="84" t="s">
        <v>17</v>
      </c>
      <c r="H63" s="95">
        <v>1267</v>
      </c>
      <c r="I63" s="85">
        <v>188.8</v>
      </c>
      <c r="J63" s="86">
        <f t="shared" si="0"/>
        <v>239209.60000000001</v>
      </c>
      <c r="K63"/>
      <c r="L63" s="53"/>
      <c r="M63" s="53"/>
      <c r="N63" s="53"/>
      <c r="O63" s="53"/>
      <c r="P63" s="53"/>
      <c r="Q63" s="53"/>
      <c r="R63" s="5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51" x14ac:dyDescent="0.2">
      <c r="A64" s="12">
        <f t="shared" si="1"/>
        <v>52</v>
      </c>
      <c r="B64" s="21">
        <v>45408</v>
      </c>
      <c r="C64" s="122" t="s">
        <v>10</v>
      </c>
      <c r="D64" s="117" t="s">
        <v>8</v>
      </c>
      <c r="E64" s="11" t="s">
        <v>485</v>
      </c>
      <c r="F64" s="29" t="s">
        <v>486</v>
      </c>
      <c r="G64" s="84" t="s">
        <v>17</v>
      </c>
      <c r="H64" s="95">
        <v>1196</v>
      </c>
      <c r="I64" s="85">
        <v>283.2</v>
      </c>
      <c r="J64" s="86">
        <f t="shared" si="0"/>
        <v>338707.20000000001</v>
      </c>
      <c r="K64"/>
      <c r="L64" s="53"/>
      <c r="M64" s="53"/>
      <c r="N64" s="53"/>
      <c r="O64" s="53"/>
      <c r="P64" s="53"/>
      <c r="Q64" s="53"/>
      <c r="R64" s="53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51" x14ac:dyDescent="0.2">
      <c r="A65" s="12">
        <f t="shared" si="1"/>
        <v>53</v>
      </c>
      <c r="B65" s="21">
        <v>45408</v>
      </c>
      <c r="C65" s="122" t="s">
        <v>10</v>
      </c>
      <c r="D65" s="117" t="s">
        <v>8</v>
      </c>
      <c r="E65" s="11" t="s">
        <v>376</v>
      </c>
      <c r="F65" s="29" t="s">
        <v>487</v>
      </c>
      <c r="G65" s="84" t="s">
        <v>17</v>
      </c>
      <c r="H65" s="95">
        <v>1350</v>
      </c>
      <c r="I65" s="85">
        <v>404.74</v>
      </c>
      <c r="J65" s="86">
        <f t="shared" si="0"/>
        <v>546399</v>
      </c>
      <c r="K65"/>
      <c r="L65" s="53"/>
      <c r="M65" s="53"/>
      <c r="N65" s="53"/>
      <c r="O65" s="53"/>
      <c r="P65" s="53"/>
      <c r="Q65" s="53"/>
      <c r="R65" s="53"/>
      <c r="S65"/>
      <c r="T65"/>
      <c r="U65"/>
      <c r="V65"/>
      <c r="W65"/>
      <c r="X65"/>
      <c r="Y65"/>
      <c r="Z65"/>
      <c r="AA65"/>
      <c r="AB65"/>
      <c r="AC65"/>
    </row>
    <row r="66" spans="1:29" s="5" customFormat="1" x14ac:dyDescent="0.2">
      <c r="A66" s="12">
        <f t="shared" si="1"/>
        <v>54</v>
      </c>
      <c r="B66" s="21">
        <v>45967</v>
      </c>
      <c r="C66" s="122" t="s">
        <v>10</v>
      </c>
      <c r="D66" s="117" t="s">
        <v>8</v>
      </c>
      <c r="E66" s="11" t="s">
        <v>861</v>
      </c>
      <c r="F66" s="107" t="s">
        <v>963</v>
      </c>
      <c r="G66" s="84" t="s">
        <v>9</v>
      </c>
      <c r="H66" s="95">
        <v>713</v>
      </c>
      <c r="I66" s="85">
        <v>253.7</v>
      </c>
      <c r="J66" s="86">
        <f t="shared" si="0"/>
        <v>180888.1</v>
      </c>
      <c r="K66"/>
      <c r="L66" s="53"/>
      <c r="M66" s="53"/>
      <c r="N66" s="53"/>
      <c r="O66" s="53"/>
      <c r="P66" s="53"/>
      <c r="Q66" s="53"/>
      <c r="R66" s="53"/>
      <c r="S66"/>
      <c r="T66"/>
      <c r="U66"/>
      <c r="V66"/>
      <c r="W66"/>
      <c r="X66"/>
      <c r="Y66"/>
      <c r="Z66"/>
      <c r="AA66"/>
      <c r="AB66"/>
      <c r="AC66"/>
    </row>
    <row r="67" spans="1:29" s="5" customFormat="1" x14ac:dyDescent="0.2">
      <c r="A67" s="12">
        <f t="shared" si="1"/>
        <v>55</v>
      </c>
      <c r="B67" s="21">
        <v>45159</v>
      </c>
      <c r="C67" s="122" t="s">
        <v>10</v>
      </c>
      <c r="D67" s="117" t="s">
        <v>8</v>
      </c>
      <c r="E67" s="11" t="s">
        <v>374</v>
      </c>
      <c r="F67" s="29" t="s">
        <v>724</v>
      </c>
      <c r="G67" s="84" t="s">
        <v>11</v>
      </c>
      <c r="H67" s="95">
        <v>1352</v>
      </c>
      <c r="I67" s="85">
        <v>61.36</v>
      </c>
      <c r="J67" s="86">
        <f t="shared" si="0"/>
        <v>82958.720000000001</v>
      </c>
      <c r="K67"/>
      <c r="L67" s="53"/>
      <c r="M67" s="53"/>
      <c r="N67" s="53"/>
      <c r="O67" s="53"/>
      <c r="P67" s="53"/>
      <c r="Q67" s="53"/>
      <c r="R67" s="53"/>
      <c r="S67"/>
      <c r="T67"/>
      <c r="U67"/>
      <c r="V67"/>
      <c r="W67"/>
      <c r="X67"/>
      <c r="Y67"/>
      <c r="Z67"/>
      <c r="AA67"/>
      <c r="AB67"/>
      <c r="AC67"/>
    </row>
    <row r="68" spans="1:29" s="5" customFormat="1" x14ac:dyDescent="0.2">
      <c r="A68" s="12">
        <f t="shared" si="1"/>
        <v>56</v>
      </c>
      <c r="B68" s="21">
        <v>45250</v>
      </c>
      <c r="C68" s="122" t="s">
        <v>397</v>
      </c>
      <c r="D68" s="117" t="s">
        <v>8</v>
      </c>
      <c r="E68" s="11" t="s">
        <v>644</v>
      </c>
      <c r="F68" s="29" t="s">
        <v>657</v>
      </c>
      <c r="G68" s="84" t="s">
        <v>9</v>
      </c>
      <c r="H68" s="95">
        <v>648</v>
      </c>
      <c r="I68" s="85">
        <v>136.76</v>
      </c>
      <c r="J68" s="86">
        <f t="shared" si="0"/>
        <v>88620.479999999996</v>
      </c>
      <c r="K68"/>
      <c r="L68" s="53"/>
      <c r="M68" s="53"/>
      <c r="N68" s="53"/>
      <c r="O68" s="53"/>
      <c r="P68" s="53"/>
      <c r="Q68" s="53"/>
      <c r="R68" s="53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25.5" x14ac:dyDescent="0.2">
      <c r="A69" s="12">
        <f t="shared" si="1"/>
        <v>57</v>
      </c>
      <c r="B69" s="21">
        <v>44482</v>
      </c>
      <c r="C69" s="122" t="s">
        <v>10</v>
      </c>
      <c r="D69" s="11" t="s">
        <v>8</v>
      </c>
      <c r="E69" s="11" t="s">
        <v>162</v>
      </c>
      <c r="F69" s="30" t="s">
        <v>161</v>
      </c>
      <c r="G69" s="84" t="s">
        <v>9</v>
      </c>
      <c r="H69" s="129">
        <v>3079</v>
      </c>
      <c r="I69" s="85">
        <v>0</v>
      </c>
      <c r="J69" s="86">
        <f t="shared" si="0"/>
        <v>0</v>
      </c>
      <c r="K69"/>
      <c r="L69" s="53"/>
      <c r="M69" s="53"/>
      <c r="N69" s="53"/>
      <c r="O69" s="53"/>
      <c r="P69" s="53"/>
      <c r="Q69" s="53"/>
      <c r="R69" s="53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">
      <c r="A70" s="12">
        <f t="shared" si="1"/>
        <v>58</v>
      </c>
      <c r="B70" s="21">
        <v>46001</v>
      </c>
      <c r="C70" s="122" t="s">
        <v>949</v>
      </c>
      <c r="D70" s="11" t="s">
        <v>379</v>
      </c>
      <c r="E70" s="11" t="s">
        <v>950</v>
      </c>
      <c r="F70" s="30" t="s">
        <v>951</v>
      </c>
      <c r="G70" s="84" t="s">
        <v>9</v>
      </c>
      <c r="H70" s="129">
        <v>2</v>
      </c>
      <c r="I70" s="85">
        <v>9474.74</v>
      </c>
      <c r="J70" s="86">
        <f t="shared" si="0"/>
        <v>18949.48</v>
      </c>
      <c r="K70"/>
      <c r="L70" s="53"/>
      <c r="M70" s="53"/>
      <c r="N70" s="53"/>
      <c r="O70" s="53"/>
      <c r="P70" s="53"/>
      <c r="Q70" s="53"/>
      <c r="R70" s="53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">
      <c r="A71" s="12">
        <f t="shared" si="1"/>
        <v>59</v>
      </c>
      <c r="B71" s="21">
        <v>45146</v>
      </c>
      <c r="C71" s="122" t="s">
        <v>10</v>
      </c>
      <c r="D71" s="117" t="s">
        <v>8</v>
      </c>
      <c r="E71" s="11" t="s">
        <v>377</v>
      </c>
      <c r="F71" s="29" t="s">
        <v>375</v>
      </c>
      <c r="G71" s="84" t="s">
        <v>9</v>
      </c>
      <c r="H71" s="95">
        <v>39</v>
      </c>
      <c r="I71" s="85">
        <v>363.19</v>
      </c>
      <c r="J71" s="86">
        <f t="shared" si="0"/>
        <v>14164.41</v>
      </c>
      <c r="K71"/>
      <c r="L71" s="53"/>
      <c r="M71" s="53"/>
      <c r="N71" s="53"/>
      <c r="O71" s="53"/>
      <c r="P71" s="53"/>
      <c r="Q71" s="53"/>
      <c r="R71" s="53"/>
      <c r="S71"/>
      <c r="T71"/>
      <c r="U71"/>
      <c r="V71"/>
      <c r="W71"/>
      <c r="X71"/>
      <c r="Y71"/>
      <c r="Z71"/>
      <c r="AA71"/>
      <c r="AB71"/>
      <c r="AC71"/>
    </row>
    <row r="72" spans="1:29" x14ac:dyDescent="0.2">
      <c r="A72" s="12">
        <f t="shared" si="1"/>
        <v>60</v>
      </c>
      <c r="B72" s="108">
        <v>45967</v>
      </c>
      <c r="C72" s="123" t="s">
        <v>10</v>
      </c>
      <c r="D72" s="124" t="s">
        <v>8</v>
      </c>
      <c r="E72" s="101" t="s">
        <v>845</v>
      </c>
      <c r="F72" s="107" t="s">
        <v>846</v>
      </c>
      <c r="G72" s="84" t="s">
        <v>9</v>
      </c>
      <c r="H72" s="95">
        <v>200</v>
      </c>
      <c r="I72" s="85">
        <v>230.1</v>
      </c>
      <c r="J72" s="86">
        <f t="shared" si="0"/>
        <v>46020</v>
      </c>
      <c r="L72" s="53"/>
      <c r="M72" s="53"/>
      <c r="N72" s="53"/>
      <c r="O72" s="53"/>
      <c r="P72" s="53"/>
      <c r="Q72" s="53"/>
      <c r="R72" s="53"/>
    </row>
    <row r="73" spans="1:29" s="5" customFormat="1" x14ac:dyDescent="0.2">
      <c r="A73" s="12">
        <f t="shared" si="1"/>
        <v>61</v>
      </c>
      <c r="B73" s="21">
        <v>45967</v>
      </c>
      <c r="C73" s="122" t="s">
        <v>10</v>
      </c>
      <c r="D73" s="117" t="s">
        <v>8</v>
      </c>
      <c r="E73" s="11" t="s">
        <v>840</v>
      </c>
      <c r="F73" s="107" t="s">
        <v>841</v>
      </c>
      <c r="G73" s="84" t="s">
        <v>9</v>
      </c>
      <c r="H73" s="95">
        <v>50</v>
      </c>
      <c r="I73" s="85">
        <v>143.96</v>
      </c>
      <c r="J73" s="86">
        <f t="shared" si="0"/>
        <v>7198</v>
      </c>
      <c r="K73"/>
      <c r="L73" s="53"/>
      <c r="M73" s="53"/>
      <c r="N73" s="53"/>
      <c r="O73" s="53"/>
      <c r="P73" s="53"/>
      <c r="Q73" s="53"/>
      <c r="R73" s="5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x14ac:dyDescent="0.2">
      <c r="A74" s="12">
        <f t="shared" si="1"/>
        <v>62</v>
      </c>
      <c r="B74" s="21">
        <v>45967</v>
      </c>
      <c r="C74" s="122" t="s">
        <v>10</v>
      </c>
      <c r="D74" s="117" t="s">
        <v>8</v>
      </c>
      <c r="E74" s="11" t="s">
        <v>842</v>
      </c>
      <c r="F74" s="110" t="s">
        <v>970</v>
      </c>
      <c r="G74" s="84" t="s">
        <v>9</v>
      </c>
      <c r="H74" s="95">
        <v>1388</v>
      </c>
      <c r="I74" s="85">
        <v>277.3</v>
      </c>
      <c r="J74" s="86">
        <f t="shared" si="0"/>
        <v>384892.4</v>
      </c>
      <c r="K74"/>
      <c r="L74" s="53"/>
      <c r="M74" s="53"/>
      <c r="N74" s="53"/>
      <c r="O74" s="53"/>
      <c r="P74" s="53"/>
      <c r="Q74" s="53"/>
      <c r="R74" s="53"/>
      <c r="S74"/>
      <c r="T74"/>
      <c r="U74"/>
      <c r="V74"/>
      <c r="W74"/>
      <c r="X74"/>
      <c r="Y74"/>
      <c r="Z74"/>
      <c r="AA74"/>
      <c r="AB74"/>
      <c r="AC74"/>
    </row>
    <row r="75" spans="1:29" s="5" customFormat="1" x14ac:dyDescent="0.2">
      <c r="A75" s="12">
        <f t="shared" si="1"/>
        <v>63</v>
      </c>
      <c r="B75" s="21">
        <v>45967</v>
      </c>
      <c r="C75" s="122" t="s">
        <v>10</v>
      </c>
      <c r="D75" s="117" t="s">
        <v>8</v>
      </c>
      <c r="E75" s="11" t="s">
        <v>843</v>
      </c>
      <c r="F75" s="110" t="s">
        <v>844</v>
      </c>
      <c r="G75" s="84" t="s">
        <v>9</v>
      </c>
      <c r="H75" s="95">
        <v>1180</v>
      </c>
      <c r="I75" s="85">
        <v>354</v>
      </c>
      <c r="J75" s="86">
        <f t="shared" si="0"/>
        <v>417720</v>
      </c>
      <c r="K75"/>
      <c r="L75" s="53"/>
      <c r="M75" s="53"/>
      <c r="N75" s="53"/>
      <c r="O75" s="53"/>
      <c r="P75" s="53"/>
      <c r="Q75" s="53"/>
      <c r="R75" s="53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">
      <c r="A76" s="12">
        <f t="shared" si="1"/>
        <v>64</v>
      </c>
      <c r="B76" s="21">
        <v>45400</v>
      </c>
      <c r="C76" s="122" t="s">
        <v>10</v>
      </c>
      <c r="D76" s="117" t="s">
        <v>8</v>
      </c>
      <c r="E76" s="11" t="s">
        <v>503</v>
      </c>
      <c r="F76" s="30" t="s">
        <v>499</v>
      </c>
      <c r="G76" s="84" t="s">
        <v>9</v>
      </c>
      <c r="H76" s="95">
        <v>76</v>
      </c>
      <c r="I76" s="85">
        <v>96.76</v>
      </c>
      <c r="J76" s="86">
        <f t="shared" si="0"/>
        <v>7353.76</v>
      </c>
      <c r="K76"/>
      <c r="L76" s="53"/>
      <c r="M76" s="53"/>
      <c r="N76" s="53"/>
      <c r="O76" s="53"/>
      <c r="P76" s="53"/>
      <c r="Q76" s="53"/>
      <c r="R76" s="53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">
      <c r="A77" s="12">
        <f t="shared" si="1"/>
        <v>65</v>
      </c>
      <c r="B77" s="21">
        <v>45964</v>
      </c>
      <c r="C77" s="122" t="s">
        <v>10</v>
      </c>
      <c r="D77" s="117" t="s">
        <v>8</v>
      </c>
      <c r="E77" s="11" t="s">
        <v>838</v>
      </c>
      <c r="F77" s="84" t="s">
        <v>839</v>
      </c>
      <c r="G77" s="84" t="s">
        <v>9</v>
      </c>
      <c r="H77" s="95">
        <v>73</v>
      </c>
      <c r="I77" s="85">
        <v>165.2</v>
      </c>
      <c r="J77" s="86">
        <f t="shared" si="0"/>
        <v>12059.599999999999</v>
      </c>
      <c r="K77"/>
      <c r="L77" s="53"/>
      <c r="M77" s="53"/>
      <c r="N77" s="53"/>
      <c r="O77" s="53"/>
      <c r="P77" s="53"/>
      <c r="Q77" s="53"/>
      <c r="R77" s="53"/>
      <c r="S77"/>
      <c r="T77"/>
      <c r="U77"/>
      <c r="V77"/>
      <c r="W77"/>
      <c r="X77"/>
      <c r="Y77"/>
      <c r="Z77"/>
      <c r="AA77"/>
      <c r="AB77"/>
      <c r="AC77"/>
    </row>
    <row r="78" spans="1:29" s="5" customFormat="1" x14ac:dyDescent="0.2">
      <c r="A78" s="12">
        <f t="shared" si="1"/>
        <v>66</v>
      </c>
      <c r="B78" s="21">
        <v>44900</v>
      </c>
      <c r="C78" s="122" t="s">
        <v>10</v>
      </c>
      <c r="D78" s="117" t="s">
        <v>8</v>
      </c>
      <c r="E78" s="11" t="s">
        <v>272</v>
      </c>
      <c r="F78" s="30" t="s">
        <v>271</v>
      </c>
      <c r="G78" s="84" t="s">
        <v>16</v>
      </c>
      <c r="H78" s="129">
        <v>7244</v>
      </c>
      <c r="I78" s="85">
        <v>112.1</v>
      </c>
      <c r="J78" s="86">
        <f t="shared" si="0"/>
        <v>812052.39999999991</v>
      </c>
      <c r="K78"/>
      <c r="L78" s="53"/>
      <c r="M78" s="53"/>
      <c r="N78" s="53"/>
      <c r="O78" s="53"/>
      <c r="P78" s="53"/>
      <c r="Q78" s="53"/>
      <c r="R78" s="53"/>
      <c r="S78"/>
      <c r="T78"/>
      <c r="U78"/>
      <c r="V78"/>
      <c r="W78"/>
      <c r="X78"/>
      <c r="Y78"/>
      <c r="Z78"/>
      <c r="AA78"/>
      <c r="AB78"/>
      <c r="AC78"/>
    </row>
    <row r="79" spans="1:29" s="5" customFormat="1" x14ac:dyDescent="0.2">
      <c r="A79" s="12">
        <f t="shared" ref="A79:A142" si="2">A78+1</f>
        <v>67</v>
      </c>
      <c r="B79" s="21">
        <v>45988</v>
      </c>
      <c r="C79" s="122" t="s">
        <v>57</v>
      </c>
      <c r="D79" s="117" t="s">
        <v>8</v>
      </c>
      <c r="E79" s="11" t="s">
        <v>1030</v>
      </c>
      <c r="F79" s="30" t="s">
        <v>1029</v>
      </c>
      <c r="G79" s="84" t="s">
        <v>16</v>
      </c>
      <c r="H79" s="129">
        <v>2400</v>
      </c>
      <c r="I79" s="85">
        <v>146.52000000000001</v>
      </c>
      <c r="J79" s="86">
        <f t="shared" si="0"/>
        <v>351648</v>
      </c>
      <c r="K79"/>
      <c r="L79" s="53"/>
      <c r="M79" s="53"/>
      <c r="N79" s="53"/>
      <c r="O79" s="53"/>
      <c r="P79" s="53"/>
      <c r="Q79" s="53"/>
      <c r="R79" s="53"/>
      <c r="S79"/>
      <c r="T79"/>
      <c r="U79"/>
      <c r="V79"/>
      <c r="W79"/>
      <c r="X79"/>
      <c r="Y79"/>
      <c r="Z79"/>
      <c r="AA79"/>
      <c r="AB79"/>
      <c r="AC79"/>
    </row>
    <row r="80" spans="1:29" s="5" customFormat="1" ht="25.5" x14ac:dyDescent="0.2">
      <c r="A80" s="12">
        <f t="shared" si="2"/>
        <v>68</v>
      </c>
      <c r="B80" s="21">
        <v>44900</v>
      </c>
      <c r="C80" s="122" t="s">
        <v>10</v>
      </c>
      <c r="D80" s="117" t="s">
        <v>8</v>
      </c>
      <c r="E80" s="11" t="s">
        <v>643</v>
      </c>
      <c r="F80" s="30" t="s">
        <v>361</v>
      </c>
      <c r="G80" s="84" t="s">
        <v>9</v>
      </c>
      <c r="H80" s="95">
        <v>500</v>
      </c>
      <c r="I80" s="85">
        <v>285.58</v>
      </c>
      <c r="J80" s="86">
        <f t="shared" si="0"/>
        <v>142790</v>
      </c>
      <c r="K80"/>
      <c r="L80" s="53"/>
      <c r="M80" s="53"/>
      <c r="N80" s="53"/>
      <c r="O80" s="53"/>
      <c r="P80" s="53"/>
      <c r="Q80" s="53"/>
      <c r="R80" s="53"/>
      <c r="S80"/>
      <c r="T80"/>
      <c r="U80"/>
      <c r="V80"/>
      <c r="W80"/>
      <c r="X80"/>
      <c r="Y80"/>
      <c r="Z80"/>
      <c r="AA80"/>
      <c r="AB80"/>
      <c r="AC80"/>
    </row>
    <row r="81" spans="1:29" s="5" customFormat="1" x14ac:dyDescent="0.2">
      <c r="A81" s="12">
        <f t="shared" si="2"/>
        <v>69</v>
      </c>
      <c r="B81" s="21">
        <v>46003</v>
      </c>
      <c r="C81" s="122" t="s">
        <v>57</v>
      </c>
      <c r="D81" s="117" t="s">
        <v>8</v>
      </c>
      <c r="E81" s="11" t="s">
        <v>1028</v>
      </c>
      <c r="F81" s="30" t="s">
        <v>1027</v>
      </c>
      <c r="G81" s="84" t="s">
        <v>9</v>
      </c>
      <c r="H81" s="95">
        <v>4200</v>
      </c>
      <c r="I81" s="85">
        <v>255.67</v>
      </c>
      <c r="J81" s="86">
        <f t="shared" si="0"/>
        <v>1073814</v>
      </c>
      <c r="K81"/>
      <c r="L81" s="53"/>
      <c r="M81" s="53"/>
      <c r="N81" s="53"/>
      <c r="O81" s="53"/>
      <c r="P81" s="53"/>
      <c r="Q81" s="53"/>
      <c r="R81" s="53"/>
      <c r="S81"/>
      <c r="T81"/>
      <c r="U81"/>
      <c r="V81"/>
      <c r="W81"/>
      <c r="X81"/>
      <c r="Y81"/>
      <c r="Z81"/>
      <c r="AA81"/>
      <c r="AB81"/>
      <c r="AC81"/>
    </row>
    <row r="82" spans="1:29" s="5" customFormat="1" x14ac:dyDescent="0.2">
      <c r="A82" s="12">
        <f t="shared" si="2"/>
        <v>70</v>
      </c>
      <c r="B82" s="21">
        <v>45408</v>
      </c>
      <c r="C82" s="122" t="s">
        <v>10</v>
      </c>
      <c r="D82" s="117" t="s">
        <v>8</v>
      </c>
      <c r="E82" s="11" t="s">
        <v>479</v>
      </c>
      <c r="F82" s="29" t="s">
        <v>480</v>
      </c>
      <c r="G82" s="84" t="s">
        <v>9</v>
      </c>
      <c r="H82" s="95">
        <v>20</v>
      </c>
      <c r="I82" s="85">
        <v>46.72</v>
      </c>
      <c r="J82" s="86">
        <f t="shared" si="0"/>
        <v>934.4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5" customFormat="1" x14ac:dyDescent="0.2">
      <c r="A83" s="12">
        <f t="shared" si="2"/>
        <v>71</v>
      </c>
      <c r="B83" s="21">
        <v>45400</v>
      </c>
      <c r="C83" s="122" t="s">
        <v>10</v>
      </c>
      <c r="D83" s="117" t="s">
        <v>8</v>
      </c>
      <c r="E83" s="11" t="s">
        <v>497</v>
      </c>
      <c r="F83" s="29" t="s">
        <v>498</v>
      </c>
      <c r="G83" s="84" t="s">
        <v>496</v>
      </c>
      <c r="H83" s="95">
        <v>309</v>
      </c>
      <c r="I83" s="85">
        <v>93.75</v>
      </c>
      <c r="J83" s="86">
        <f t="shared" si="0"/>
        <v>28968.75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5" customFormat="1" x14ac:dyDescent="0.2">
      <c r="A84" s="12">
        <f t="shared" si="2"/>
        <v>72</v>
      </c>
      <c r="B84" s="21">
        <v>45988</v>
      </c>
      <c r="C84" s="122" t="s">
        <v>35</v>
      </c>
      <c r="D84" s="117" t="s">
        <v>236</v>
      </c>
      <c r="E84" s="11" t="s">
        <v>833</v>
      </c>
      <c r="F84" s="84" t="s">
        <v>834</v>
      </c>
      <c r="G84" s="84" t="s">
        <v>496</v>
      </c>
      <c r="H84" s="95">
        <v>67</v>
      </c>
      <c r="I84" s="85">
        <v>225</v>
      </c>
      <c r="J84" s="86">
        <f t="shared" si="0"/>
        <v>15075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5" customFormat="1" x14ac:dyDescent="0.2">
      <c r="A85" s="12">
        <f t="shared" si="2"/>
        <v>73</v>
      </c>
      <c r="B85" s="21">
        <v>45377</v>
      </c>
      <c r="C85" s="122" t="s">
        <v>10</v>
      </c>
      <c r="D85" s="117" t="s">
        <v>8</v>
      </c>
      <c r="E85" s="11" t="s">
        <v>475</v>
      </c>
      <c r="F85" s="29" t="s">
        <v>476</v>
      </c>
      <c r="G85" s="84" t="s">
        <v>9</v>
      </c>
      <c r="H85" s="95">
        <v>834</v>
      </c>
      <c r="I85" s="85">
        <v>152.53</v>
      </c>
      <c r="J85" s="86">
        <f t="shared" si="0"/>
        <v>127210.02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5" customFormat="1" ht="38.25" x14ac:dyDescent="0.2">
      <c r="A86" s="12">
        <f t="shared" si="2"/>
        <v>74</v>
      </c>
      <c r="B86" s="21">
        <v>45377</v>
      </c>
      <c r="C86" s="122" t="s">
        <v>10</v>
      </c>
      <c r="D86" s="117" t="s">
        <v>8</v>
      </c>
      <c r="E86" s="11" t="s">
        <v>482</v>
      </c>
      <c r="F86" s="29" t="s">
        <v>483</v>
      </c>
      <c r="G86" s="84" t="s">
        <v>9</v>
      </c>
      <c r="H86" s="95">
        <v>5</v>
      </c>
      <c r="I86" s="85">
        <v>218.6</v>
      </c>
      <c r="J86" s="86">
        <f t="shared" si="0"/>
        <v>1093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5" customFormat="1" ht="25.5" x14ac:dyDescent="0.2">
      <c r="A87" s="12">
        <f t="shared" si="2"/>
        <v>75</v>
      </c>
      <c r="B87" s="21">
        <v>45988</v>
      </c>
      <c r="C87" s="122" t="s">
        <v>35</v>
      </c>
      <c r="D87" s="117" t="s">
        <v>236</v>
      </c>
      <c r="E87" s="11" t="s">
        <v>850</v>
      </c>
      <c r="F87" s="107" t="s">
        <v>851</v>
      </c>
      <c r="G87" s="84" t="s">
        <v>9</v>
      </c>
      <c r="H87" s="95">
        <v>71</v>
      </c>
      <c r="I87" s="85">
        <v>275</v>
      </c>
      <c r="J87" s="86">
        <f t="shared" si="0"/>
        <v>19525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5" customFormat="1" x14ac:dyDescent="0.2">
      <c r="A88" s="12">
        <f t="shared" si="2"/>
        <v>76</v>
      </c>
      <c r="B88" s="21">
        <v>45988</v>
      </c>
      <c r="C88" s="122" t="s">
        <v>35</v>
      </c>
      <c r="D88" s="117" t="s">
        <v>236</v>
      </c>
      <c r="E88" s="11" t="s">
        <v>852</v>
      </c>
      <c r="F88" s="107" t="s">
        <v>854</v>
      </c>
      <c r="G88" s="84" t="s">
        <v>9</v>
      </c>
      <c r="H88" s="95">
        <v>12</v>
      </c>
      <c r="I88" s="85">
        <v>395</v>
      </c>
      <c r="J88" s="86">
        <f t="shared" si="0"/>
        <v>4740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5" customFormat="1" ht="25.5" x14ac:dyDescent="0.2">
      <c r="A89" s="12">
        <f t="shared" si="2"/>
        <v>77</v>
      </c>
      <c r="B89" s="21">
        <v>45988</v>
      </c>
      <c r="C89" s="122" t="s">
        <v>35</v>
      </c>
      <c r="D89" s="117" t="s">
        <v>236</v>
      </c>
      <c r="E89" s="11" t="s">
        <v>853</v>
      </c>
      <c r="F89" s="107" t="s">
        <v>855</v>
      </c>
      <c r="G89" s="84" t="s">
        <v>9</v>
      </c>
      <c r="H89" s="95">
        <v>6</v>
      </c>
      <c r="I89" s="85">
        <v>1595</v>
      </c>
      <c r="J89" s="86">
        <f t="shared" si="0"/>
        <v>9570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5" customFormat="1" x14ac:dyDescent="0.2">
      <c r="A90" s="12">
        <f t="shared" si="2"/>
        <v>78</v>
      </c>
      <c r="B90" s="21">
        <v>46001</v>
      </c>
      <c r="C90" s="122" t="s">
        <v>21</v>
      </c>
      <c r="D90" s="117" t="s">
        <v>36</v>
      </c>
      <c r="E90" s="11" t="s">
        <v>959</v>
      </c>
      <c r="F90" s="84" t="s">
        <v>897</v>
      </c>
      <c r="G90" s="84" t="s">
        <v>9</v>
      </c>
      <c r="H90" s="95">
        <v>62</v>
      </c>
      <c r="I90" s="85">
        <v>7.74</v>
      </c>
      <c r="J90" s="86">
        <f t="shared" si="0"/>
        <v>479.88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5" customFormat="1" x14ac:dyDescent="0.2">
      <c r="A91" s="12">
        <f t="shared" si="2"/>
        <v>79</v>
      </c>
      <c r="B91" s="21">
        <v>44518</v>
      </c>
      <c r="C91" s="122" t="s">
        <v>7</v>
      </c>
      <c r="D91" s="117" t="s">
        <v>8</v>
      </c>
      <c r="E91" s="11" t="s">
        <v>209</v>
      </c>
      <c r="F91" s="29" t="s">
        <v>193</v>
      </c>
      <c r="G91" s="84" t="s">
        <v>9</v>
      </c>
      <c r="H91" s="95">
        <v>50</v>
      </c>
      <c r="I91" s="85">
        <v>28.63</v>
      </c>
      <c r="J91" s="86">
        <f t="shared" si="0"/>
        <v>1431.5</v>
      </c>
      <c r="K91"/>
      <c r="L91" s="53"/>
      <c r="M91" s="53"/>
      <c r="N91" s="53"/>
      <c r="O91" s="53"/>
      <c r="P91" s="53"/>
      <c r="Q91" s="53"/>
      <c r="R91" s="53"/>
      <c r="S91"/>
      <c r="T91"/>
      <c r="U91"/>
      <c r="V91"/>
      <c r="W91"/>
      <c r="X91"/>
      <c r="Y91"/>
      <c r="Z91"/>
      <c r="AA91"/>
      <c r="AB91"/>
      <c r="AC91"/>
    </row>
    <row r="92" spans="1:29" s="5" customFormat="1" x14ac:dyDescent="0.2">
      <c r="A92" s="12">
        <f t="shared" si="2"/>
        <v>80</v>
      </c>
      <c r="B92" s="21">
        <v>44518</v>
      </c>
      <c r="C92" s="122" t="s">
        <v>7</v>
      </c>
      <c r="D92" s="117" t="s">
        <v>8</v>
      </c>
      <c r="E92" s="11" t="s">
        <v>210</v>
      </c>
      <c r="F92" s="29" t="s">
        <v>194</v>
      </c>
      <c r="G92" s="84" t="s">
        <v>9</v>
      </c>
      <c r="H92" s="95">
        <v>22</v>
      </c>
      <c r="I92" s="85">
        <v>91.33</v>
      </c>
      <c r="J92" s="86">
        <f t="shared" si="0"/>
        <v>2009.26</v>
      </c>
      <c r="K92"/>
      <c r="L92" s="53"/>
      <c r="M92" s="53"/>
      <c r="N92" s="53"/>
      <c r="O92" s="53"/>
      <c r="P92" s="53"/>
      <c r="Q92" s="53"/>
      <c r="R92" s="53"/>
      <c r="S92"/>
      <c r="T92"/>
      <c r="U92"/>
      <c r="V92"/>
      <c r="W92"/>
      <c r="X92"/>
      <c r="Y92"/>
      <c r="Z92"/>
      <c r="AA92"/>
      <c r="AB92"/>
      <c r="AC92"/>
    </row>
    <row r="93" spans="1:29" s="5" customFormat="1" x14ac:dyDescent="0.2">
      <c r="A93" s="12">
        <f t="shared" si="2"/>
        <v>81</v>
      </c>
      <c r="B93" s="21">
        <v>44518</v>
      </c>
      <c r="C93" s="122" t="s">
        <v>7</v>
      </c>
      <c r="D93" s="117" t="s">
        <v>8</v>
      </c>
      <c r="E93" s="11" t="s">
        <v>208</v>
      </c>
      <c r="F93" s="29" t="s">
        <v>192</v>
      </c>
      <c r="G93" s="84" t="s">
        <v>9</v>
      </c>
      <c r="H93" s="95">
        <v>138</v>
      </c>
      <c r="I93" s="85">
        <v>19.059999999999999</v>
      </c>
      <c r="J93" s="86">
        <f t="shared" si="0"/>
        <v>2630.2799999999997</v>
      </c>
      <c r="K93"/>
      <c r="L93" s="53"/>
      <c r="M93" s="53"/>
      <c r="N93" s="53"/>
      <c r="O93" s="53"/>
      <c r="P93" s="53"/>
      <c r="Q93" s="53"/>
      <c r="R93" s="53"/>
      <c r="S93"/>
      <c r="T93"/>
      <c r="U93"/>
      <c r="V93"/>
      <c r="W93"/>
      <c r="X93"/>
      <c r="Y93"/>
      <c r="Z93"/>
      <c r="AA93"/>
      <c r="AB93"/>
      <c r="AC93"/>
    </row>
    <row r="94" spans="1:29" s="5" customFormat="1" x14ac:dyDescent="0.2">
      <c r="A94" s="12">
        <f t="shared" si="2"/>
        <v>82</v>
      </c>
      <c r="B94" s="21">
        <v>45006</v>
      </c>
      <c r="C94" s="122" t="s">
        <v>23</v>
      </c>
      <c r="D94" s="117" t="s">
        <v>8</v>
      </c>
      <c r="E94" s="11" t="s">
        <v>392</v>
      </c>
      <c r="F94" s="17" t="s">
        <v>556</v>
      </c>
      <c r="G94" s="87" t="s">
        <v>16</v>
      </c>
      <c r="H94" s="95">
        <v>13</v>
      </c>
      <c r="I94" s="85">
        <v>14</v>
      </c>
      <c r="J94" s="86">
        <f t="shared" si="0"/>
        <v>182</v>
      </c>
      <c r="K94"/>
      <c r="L94" s="53"/>
      <c r="M94" s="53"/>
      <c r="N94" s="53"/>
      <c r="O94" s="53"/>
      <c r="P94" s="53"/>
      <c r="Q94" s="53"/>
      <c r="R94" s="53"/>
      <c r="S94"/>
      <c r="T94"/>
      <c r="U94"/>
      <c r="V94"/>
      <c r="W94"/>
      <c r="X94"/>
      <c r="Y94"/>
      <c r="Z94"/>
      <c r="AA94"/>
      <c r="AB94"/>
      <c r="AC94"/>
    </row>
    <row r="95" spans="1:29" s="28" customFormat="1" x14ac:dyDescent="0.2">
      <c r="A95" s="12">
        <f t="shared" si="2"/>
        <v>83</v>
      </c>
      <c r="B95" s="21">
        <v>45006</v>
      </c>
      <c r="C95" s="122" t="s">
        <v>23</v>
      </c>
      <c r="D95" s="117" t="s">
        <v>8</v>
      </c>
      <c r="E95" s="11" t="s">
        <v>391</v>
      </c>
      <c r="F95" s="17" t="s">
        <v>557</v>
      </c>
      <c r="G95" s="87" t="s">
        <v>16</v>
      </c>
      <c r="H95" s="95">
        <v>7</v>
      </c>
      <c r="I95" s="85">
        <v>6516.44</v>
      </c>
      <c r="J95" s="86">
        <f t="shared" si="0"/>
        <v>45615.079999999994</v>
      </c>
      <c r="K95" s="90"/>
      <c r="L95" s="53"/>
      <c r="M95" s="53"/>
      <c r="N95" s="53"/>
      <c r="O95" s="53"/>
      <c r="P95" s="53"/>
      <c r="Q95" s="53"/>
      <c r="R95" s="53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</row>
    <row r="96" spans="1:29" s="28" customFormat="1" x14ac:dyDescent="0.2">
      <c r="A96" s="12">
        <f t="shared" si="2"/>
        <v>84</v>
      </c>
      <c r="B96" s="21">
        <v>45006</v>
      </c>
      <c r="C96" s="122" t="s">
        <v>23</v>
      </c>
      <c r="D96" s="117" t="s">
        <v>8</v>
      </c>
      <c r="E96" s="11" t="s">
        <v>389</v>
      </c>
      <c r="F96" s="17" t="s">
        <v>388</v>
      </c>
      <c r="G96" s="87" t="s">
        <v>16</v>
      </c>
      <c r="H96" s="95">
        <v>5</v>
      </c>
      <c r="I96" s="85">
        <v>6516.44</v>
      </c>
      <c r="J96" s="86">
        <f t="shared" si="0"/>
        <v>32582.199999999997</v>
      </c>
      <c r="K96" s="90"/>
      <c r="L96" s="53"/>
      <c r="M96" s="53"/>
      <c r="N96" s="53"/>
      <c r="O96" s="53"/>
      <c r="P96" s="53"/>
      <c r="Q96" s="53"/>
      <c r="R96" s="53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</row>
    <row r="97" spans="1:29" s="28" customFormat="1" x14ac:dyDescent="0.2">
      <c r="A97" s="12">
        <f t="shared" si="2"/>
        <v>85</v>
      </c>
      <c r="B97" s="21">
        <v>45006</v>
      </c>
      <c r="C97" s="122" t="s">
        <v>23</v>
      </c>
      <c r="D97" s="117" t="s">
        <v>8</v>
      </c>
      <c r="E97" s="11" t="s">
        <v>390</v>
      </c>
      <c r="F97" s="17" t="s">
        <v>555</v>
      </c>
      <c r="G97" s="87" t="s">
        <v>16</v>
      </c>
      <c r="H97" s="95">
        <v>6</v>
      </c>
      <c r="I97" s="85">
        <v>6516.44</v>
      </c>
      <c r="J97" s="86">
        <f t="shared" si="0"/>
        <v>39098.639999999999</v>
      </c>
      <c r="K97" s="90"/>
      <c r="L97" s="53"/>
      <c r="M97" s="53"/>
      <c r="N97" s="53"/>
      <c r="O97" s="53"/>
      <c r="P97" s="53"/>
      <c r="Q97" s="53"/>
      <c r="R97" s="53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</row>
    <row r="98" spans="1:29" s="28" customFormat="1" x14ac:dyDescent="0.2">
      <c r="A98" s="12">
        <f t="shared" si="2"/>
        <v>86</v>
      </c>
      <c r="B98" s="21">
        <v>45645</v>
      </c>
      <c r="C98" s="122" t="s">
        <v>23</v>
      </c>
      <c r="D98" s="117" t="s">
        <v>8</v>
      </c>
      <c r="E98" s="11" t="s">
        <v>595</v>
      </c>
      <c r="F98" s="17" t="s">
        <v>615</v>
      </c>
      <c r="G98" s="87" t="s">
        <v>617</v>
      </c>
      <c r="H98" s="95">
        <v>500</v>
      </c>
      <c r="I98" s="85">
        <v>18.88</v>
      </c>
      <c r="J98" s="86">
        <f t="shared" si="0"/>
        <v>9440</v>
      </c>
      <c r="K98" s="90"/>
      <c r="L98" s="53"/>
      <c r="M98" s="53"/>
      <c r="N98" s="53"/>
      <c r="O98" s="53"/>
      <c r="P98" s="53"/>
      <c r="Q98" s="53"/>
      <c r="R98" s="53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</row>
    <row r="99" spans="1:29" s="28" customFormat="1" x14ac:dyDescent="0.2">
      <c r="A99" s="12">
        <f t="shared" si="2"/>
        <v>87</v>
      </c>
      <c r="B99" s="21">
        <v>45645</v>
      </c>
      <c r="C99" s="122" t="s">
        <v>23</v>
      </c>
      <c r="D99" s="117" t="s">
        <v>8</v>
      </c>
      <c r="E99" s="11" t="s">
        <v>616</v>
      </c>
      <c r="F99" s="17" t="s">
        <v>778</v>
      </c>
      <c r="G99" s="87" t="s">
        <v>617</v>
      </c>
      <c r="H99" s="95">
        <v>500</v>
      </c>
      <c r="I99" s="85">
        <v>18.88</v>
      </c>
      <c r="J99" s="86">
        <f t="shared" si="0"/>
        <v>9440</v>
      </c>
      <c r="K99" s="90"/>
      <c r="L99" s="53"/>
      <c r="M99" s="53"/>
      <c r="N99" s="53"/>
      <c r="O99" s="53"/>
      <c r="P99" s="53"/>
      <c r="Q99" s="53"/>
      <c r="R99" s="53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</row>
    <row r="100" spans="1:29" s="28" customFormat="1" x14ac:dyDescent="0.2">
      <c r="A100" s="12">
        <f t="shared" si="2"/>
        <v>88</v>
      </c>
      <c r="B100" s="21">
        <v>44824</v>
      </c>
      <c r="C100" s="122" t="s">
        <v>21</v>
      </c>
      <c r="D100" s="117" t="s">
        <v>36</v>
      </c>
      <c r="E100" s="11" t="s">
        <v>260</v>
      </c>
      <c r="F100" s="30" t="s">
        <v>256</v>
      </c>
      <c r="G100" s="84" t="s">
        <v>9</v>
      </c>
      <c r="H100" s="95">
        <v>15</v>
      </c>
      <c r="I100" s="85">
        <v>214.5</v>
      </c>
      <c r="J100" s="86">
        <f t="shared" si="0"/>
        <v>3217.5</v>
      </c>
      <c r="K100" s="90"/>
      <c r="L100" s="53"/>
      <c r="M100" s="53"/>
      <c r="N100" s="53"/>
      <c r="O100" s="53"/>
      <c r="P100" s="53"/>
      <c r="Q100" s="53"/>
      <c r="R100" s="53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</row>
    <row r="101" spans="1:29" s="28" customFormat="1" x14ac:dyDescent="0.2">
      <c r="A101" s="12">
        <f t="shared" si="2"/>
        <v>89</v>
      </c>
      <c r="B101" s="21">
        <v>46001</v>
      </c>
      <c r="C101" s="122" t="s">
        <v>21</v>
      </c>
      <c r="D101" s="117" t="s">
        <v>36</v>
      </c>
      <c r="E101" s="11" t="s">
        <v>915</v>
      </c>
      <c r="F101" s="84" t="s">
        <v>916</v>
      </c>
      <c r="G101" s="84" t="s">
        <v>9</v>
      </c>
      <c r="H101" s="95">
        <v>3</v>
      </c>
      <c r="I101" s="85">
        <v>3591.73</v>
      </c>
      <c r="J101" s="86">
        <f t="shared" si="0"/>
        <v>10775.19</v>
      </c>
      <c r="K101" s="90"/>
      <c r="L101" s="53"/>
      <c r="M101" s="53"/>
      <c r="N101" s="53"/>
      <c r="O101" s="53"/>
      <c r="P101" s="53"/>
      <c r="Q101" s="53"/>
      <c r="R101" s="53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</row>
    <row r="102" spans="1:29" s="28" customFormat="1" ht="25.5" x14ac:dyDescent="0.2">
      <c r="A102" s="12">
        <f t="shared" si="2"/>
        <v>90</v>
      </c>
      <c r="B102" s="21">
        <v>46001</v>
      </c>
      <c r="C102" s="122" t="s">
        <v>21</v>
      </c>
      <c r="D102" s="117" t="s">
        <v>36</v>
      </c>
      <c r="E102" s="11" t="s">
        <v>960</v>
      </c>
      <c r="F102" s="84" t="s">
        <v>925</v>
      </c>
      <c r="G102" s="84" t="s">
        <v>9</v>
      </c>
      <c r="H102" s="95">
        <v>12</v>
      </c>
      <c r="I102" s="85">
        <v>4052.3</v>
      </c>
      <c r="J102" s="86">
        <f t="shared" si="0"/>
        <v>48627.600000000006</v>
      </c>
      <c r="K102" s="90"/>
      <c r="L102" s="53"/>
      <c r="M102" s="53"/>
      <c r="N102" s="53"/>
      <c r="O102" s="53"/>
      <c r="P102" s="53"/>
      <c r="Q102" s="53"/>
      <c r="R102" s="53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</row>
    <row r="103" spans="1:29" s="28" customFormat="1" x14ac:dyDescent="0.2">
      <c r="A103" s="12">
        <f t="shared" si="2"/>
        <v>91</v>
      </c>
      <c r="B103" s="21">
        <v>46001</v>
      </c>
      <c r="C103" s="122" t="s">
        <v>21</v>
      </c>
      <c r="D103" s="117" t="s">
        <v>36</v>
      </c>
      <c r="E103" s="11" t="s">
        <v>924</v>
      </c>
      <c r="F103" s="84" t="s">
        <v>958</v>
      </c>
      <c r="G103" s="84" t="s">
        <v>9</v>
      </c>
      <c r="H103" s="95">
        <v>9</v>
      </c>
      <c r="I103" s="85">
        <v>4052.3</v>
      </c>
      <c r="J103" s="86">
        <f t="shared" si="0"/>
        <v>36470.700000000004</v>
      </c>
      <c r="K103" s="90"/>
      <c r="L103" s="53"/>
      <c r="M103" s="53"/>
      <c r="N103" s="53"/>
      <c r="O103" s="53"/>
      <c r="P103" s="53"/>
      <c r="Q103" s="53"/>
      <c r="R103" s="53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</row>
    <row r="104" spans="1:29" s="28" customFormat="1" x14ac:dyDescent="0.2">
      <c r="A104" s="12">
        <f t="shared" si="2"/>
        <v>92</v>
      </c>
      <c r="B104" s="21">
        <v>45932</v>
      </c>
      <c r="C104" s="122" t="s">
        <v>23</v>
      </c>
      <c r="D104" s="117" t="s">
        <v>8</v>
      </c>
      <c r="E104" s="11" t="s">
        <v>821</v>
      </c>
      <c r="F104" s="107" t="s">
        <v>823</v>
      </c>
      <c r="G104" s="84" t="s">
        <v>9</v>
      </c>
      <c r="H104" s="95">
        <v>6</v>
      </c>
      <c r="I104" s="85">
        <v>54.28</v>
      </c>
      <c r="J104" s="86">
        <f t="shared" si="0"/>
        <v>325.68</v>
      </c>
      <c r="K104" s="90"/>
      <c r="L104" s="53"/>
      <c r="M104" s="53"/>
      <c r="N104" s="53"/>
      <c r="O104" s="53"/>
      <c r="P104" s="53"/>
      <c r="Q104" s="53"/>
      <c r="R104" s="53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</row>
    <row r="105" spans="1:29" s="28" customFormat="1" x14ac:dyDescent="0.2">
      <c r="A105" s="12">
        <f t="shared" si="2"/>
        <v>93</v>
      </c>
      <c r="B105" s="21">
        <v>45932</v>
      </c>
      <c r="C105" s="122" t="s">
        <v>23</v>
      </c>
      <c r="D105" s="117" t="s">
        <v>8</v>
      </c>
      <c r="E105" s="11" t="s">
        <v>822</v>
      </c>
      <c r="F105" s="107" t="s">
        <v>824</v>
      </c>
      <c r="G105" s="84" t="s">
        <v>9</v>
      </c>
      <c r="H105" s="95">
        <v>6</v>
      </c>
      <c r="I105" s="85">
        <v>55.46</v>
      </c>
      <c r="J105" s="86">
        <f t="shared" ref="J105:J106" si="3">H105*I105</f>
        <v>332.76</v>
      </c>
      <c r="K105" s="90"/>
      <c r="L105" s="53"/>
      <c r="M105" s="53"/>
      <c r="N105" s="53"/>
      <c r="O105" s="53"/>
      <c r="P105" s="53"/>
      <c r="Q105" s="53"/>
      <c r="R105" s="53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</row>
    <row r="106" spans="1:29" s="28" customFormat="1" x14ac:dyDescent="0.2">
      <c r="A106" s="12">
        <f t="shared" si="2"/>
        <v>94</v>
      </c>
      <c r="B106" s="21">
        <v>46002</v>
      </c>
      <c r="C106" s="122" t="s">
        <v>50</v>
      </c>
      <c r="D106" s="117" t="s">
        <v>8</v>
      </c>
      <c r="E106" s="11" t="s">
        <v>867</v>
      </c>
      <c r="F106" s="93" t="s">
        <v>868</v>
      </c>
      <c r="G106" s="84" t="s">
        <v>9</v>
      </c>
      <c r="H106" s="95">
        <v>50</v>
      </c>
      <c r="I106" s="85">
        <v>478.99</v>
      </c>
      <c r="J106" s="86">
        <f t="shared" si="3"/>
        <v>23949.5</v>
      </c>
      <c r="K106" s="90"/>
      <c r="L106" s="53"/>
      <c r="M106" s="53"/>
      <c r="N106" s="53"/>
      <c r="O106" s="53"/>
      <c r="P106" s="53"/>
      <c r="Q106" s="53"/>
      <c r="R106" s="53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</row>
    <row r="107" spans="1:29" s="28" customFormat="1" x14ac:dyDescent="0.2">
      <c r="A107" s="12">
        <f t="shared" si="2"/>
        <v>95</v>
      </c>
      <c r="B107" s="21">
        <v>44907</v>
      </c>
      <c r="C107" s="122" t="s">
        <v>19</v>
      </c>
      <c r="D107" s="122" t="s">
        <v>8</v>
      </c>
      <c r="E107" s="11" t="s">
        <v>26</v>
      </c>
      <c r="F107" s="17" t="s">
        <v>27</v>
      </c>
      <c r="G107" s="84" t="s">
        <v>9</v>
      </c>
      <c r="H107" s="95">
        <v>20</v>
      </c>
      <c r="I107" s="85">
        <v>112.1</v>
      </c>
      <c r="J107" s="86">
        <f t="shared" ref="J107:J179" si="4">H107*I107</f>
        <v>2242</v>
      </c>
      <c r="K107" s="90"/>
      <c r="L107" s="53"/>
      <c r="M107" s="53"/>
      <c r="N107" s="53"/>
      <c r="O107" s="53"/>
      <c r="P107" s="53"/>
      <c r="Q107" s="53"/>
      <c r="R107" s="53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</row>
    <row r="108" spans="1:29" s="28" customFormat="1" x14ac:dyDescent="0.2">
      <c r="A108" s="12">
        <f t="shared" si="2"/>
        <v>96</v>
      </c>
      <c r="B108" s="21">
        <v>44518</v>
      </c>
      <c r="C108" s="122" t="s">
        <v>23</v>
      </c>
      <c r="D108" s="117" t="s">
        <v>8</v>
      </c>
      <c r="E108" s="11" t="s">
        <v>200</v>
      </c>
      <c r="F108" s="29" t="s">
        <v>184</v>
      </c>
      <c r="G108" s="84" t="s">
        <v>9</v>
      </c>
      <c r="H108" s="95">
        <v>30</v>
      </c>
      <c r="I108" s="85">
        <v>345.15</v>
      </c>
      <c r="J108" s="86">
        <f t="shared" si="4"/>
        <v>10354.5</v>
      </c>
      <c r="K108" s="90"/>
      <c r="L108" s="53"/>
      <c r="M108" s="53"/>
      <c r="N108" s="53"/>
      <c r="O108" s="53"/>
      <c r="P108" s="53"/>
      <c r="Q108" s="53"/>
      <c r="R108" s="53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</row>
    <row r="109" spans="1:29" s="28" customFormat="1" x14ac:dyDescent="0.2">
      <c r="A109" s="12">
        <f t="shared" si="2"/>
        <v>97</v>
      </c>
      <c r="B109" s="21">
        <v>45932</v>
      </c>
      <c r="C109" s="122" t="s">
        <v>23</v>
      </c>
      <c r="D109" s="117" t="s">
        <v>8</v>
      </c>
      <c r="E109" s="11" t="s">
        <v>825</v>
      </c>
      <c r="F109" s="107" t="s">
        <v>826</v>
      </c>
      <c r="G109" s="84" t="s">
        <v>9</v>
      </c>
      <c r="H109" s="95">
        <v>15</v>
      </c>
      <c r="I109" s="85">
        <v>1794.78</v>
      </c>
      <c r="J109" s="86">
        <f t="shared" si="4"/>
        <v>26921.7</v>
      </c>
      <c r="K109" s="90"/>
      <c r="L109" s="53"/>
      <c r="M109" s="53"/>
      <c r="N109" s="53"/>
      <c r="O109" s="53"/>
      <c r="P109" s="53"/>
      <c r="Q109" s="53"/>
      <c r="R109" s="53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</row>
    <row r="110" spans="1:29" s="5" customFormat="1" x14ac:dyDescent="0.2">
      <c r="A110" s="12">
        <f t="shared" si="2"/>
        <v>98</v>
      </c>
      <c r="B110" s="21">
        <v>44518</v>
      </c>
      <c r="C110" s="122" t="s">
        <v>23</v>
      </c>
      <c r="D110" s="117" t="s">
        <v>8</v>
      </c>
      <c r="E110" s="11" t="s">
        <v>217</v>
      </c>
      <c r="F110" s="30" t="s">
        <v>214</v>
      </c>
      <c r="G110" s="84" t="s">
        <v>9</v>
      </c>
      <c r="H110" s="95">
        <v>32</v>
      </c>
      <c r="I110" s="85">
        <v>1282.49</v>
      </c>
      <c r="J110" s="86">
        <f t="shared" si="4"/>
        <v>41039.68</v>
      </c>
      <c r="K110"/>
      <c r="L110" s="53"/>
      <c r="M110" s="53"/>
      <c r="N110" s="53"/>
      <c r="O110" s="53"/>
      <c r="P110" s="53"/>
      <c r="Q110" s="53"/>
      <c r="R110" s="53"/>
      <c r="S110"/>
      <c r="T110"/>
      <c r="U110"/>
      <c r="V110"/>
      <c r="W110"/>
      <c r="X110"/>
      <c r="Y110"/>
      <c r="Z110"/>
      <c r="AA110"/>
      <c r="AB110"/>
      <c r="AC110"/>
    </row>
    <row r="111" spans="1:29" s="5" customFormat="1" ht="25.5" x14ac:dyDescent="0.2">
      <c r="A111" s="12">
        <f t="shared" si="2"/>
        <v>99</v>
      </c>
      <c r="B111" s="21">
        <v>45308</v>
      </c>
      <c r="C111" s="122" t="s">
        <v>21</v>
      </c>
      <c r="D111" s="117" t="s">
        <v>36</v>
      </c>
      <c r="E111" s="11" t="s">
        <v>439</v>
      </c>
      <c r="F111" s="17" t="s">
        <v>440</v>
      </c>
      <c r="G111" s="84" t="s">
        <v>9</v>
      </c>
      <c r="H111" s="130">
        <v>10</v>
      </c>
      <c r="I111" s="85">
        <v>3720</v>
      </c>
      <c r="J111" s="86">
        <f t="shared" si="4"/>
        <v>37200</v>
      </c>
      <c r="K111"/>
      <c r="L111" s="53"/>
      <c r="M111" s="53"/>
      <c r="N111" s="53"/>
      <c r="O111" s="53"/>
      <c r="P111" s="53"/>
      <c r="Q111" s="53"/>
      <c r="R111" s="53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">
      <c r="A112" s="12">
        <f t="shared" si="2"/>
        <v>100</v>
      </c>
      <c r="B112" s="21">
        <v>46001</v>
      </c>
      <c r="C112" s="122" t="s">
        <v>28</v>
      </c>
      <c r="D112" s="117" t="s">
        <v>379</v>
      </c>
      <c r="E112" s="11" t="s">
        <v>919</v>
      </c>
      <c r="F112" s="84" t="s">
        <v>920</v>
      </c>
      <c r="G112" s="84" t="s">
        <v>921</v>
      </c>
      <c r="H112" s="130">
        <v>84</v>
      </c>
      <c r="I112" s="85">
        <v>7198</v>
      </c>
      <c r="J112" s="86">
        <f t="shared" si="4"/>
        <v>604632</v>
      </c>
      <c r="K112"/>
      <c r="L112" s="53"/>
      <c r="M112" s="53"/>
      <c r="N112" s="53"/>
      <c r="O112" s="53"/>
      <c r="P112" s="53"/>
      <c r="Q112" s="53"/>
      <c r="R112" s="53"/>
      <c r="S112"/>
      <c r="T112"/>
      <c r="U112"/>
      <c r="V112"/>
      <c r="W112"/>
      <c r="X112"/>
      <c r="Y112"/>
      <c r="Z112"/>
      <c r="AA112"/>
      <c r="AB112"/>
      <c r="AC112"/>
    </row>
    <row r="113" spans="1:29" s="5" customFormat="1" x14ac:dyDescent="0.2">
      <c r="A113" s="12">
        <f t="shared" si="2"/>
        <v>101</v>
      </c>
      <c r="B113" s="21">
        <v>45932</v>
      </c>
      <c r="C113" s="122" t="s">
        <v>23</v>
      </c>
      <c r="D113" s="117" t="s">
        <v>8</v>
      </c>
      <c r="E113" s="11" t="s">
        <v>799</v>
      </c>
      <c r="F113" s="17" t="s">
        <v>800</v>
      </c>
      <c r="G113" s="84" t="s">
        <v>9</v>
      </c>
      <c r="H113" s="130">
        <v>20</v>
      </c>
      <c r="I113" s="85">
        <v>218.3</v>
      </c>
      <c r="J113" s="86">
        <f t="shared" si="4"/>
        <v>4366</v>
      </c>
      <c r="K113"/>
      <c r="L113" s="53"/>
      <c r="M113" s="53"/>
      <c r="N113" s="53"/>
      <c r="O113" s="53"/>
      <c r="P113" s="53"/>
      <c r="Q113" s="53"/>
      <c r="R113" s="53"/>
      <c r="S113"/>
      <c r="T113"/>
      <c r="U113"/>
      <c r="V113"/>
      <c r="W113"/>
      <c r="X113"/>
      <c r="Y113"/>
      <c r="Z113"/>
      <c r="AA113"/>
      <c r="AB113"/>
      <c r="AC113"/>
    </row>
    <row r="114" spans="1:29" s="5" customFormat="1" x14ac:dyDescent="0.2">
      <c r="A114" s="12">
        <f t="shared" si="2"/>
        <v>102</v>
      </c>
      <c r="B114" s="21">
        <v>45117</v>
      </c>
      <c r="C114" s="122" t="s">
        <v>23</v>
      </c>
      <c r="D114" s="117" t="s">
        <v>8</v>
      </c>
      <c r="E114" s="11" t="s">
        <v>368</v>
      </c>
      <c r="F114" s="30" t="s">
        <v>363</v>
      </c>
      <c r="G114" s="84" t="s">
        <v>9</v>
      </c>
      <c r="H114" s="95">
        <v>70</v>
      </c>
      <c r="I114" s="85">
        <v>98.56</v>
      </c>
      <c r="J114" s="86">
        <f t="shared" si="4"/>
        <v>6899.2</v>
      </c>
      <c r="K114"/>
      <c r="L114" s="53"/>
      <c r="M114" s="53"/>
      <c r="N114" s="53"/>
      <c r="O114" s="53"/>
      <c r="P114" s="53"/>
      <c r="Q114" s="53"/>
      <c r="R114" s="53"/>
      <c r="S114"/>
      <c r="T114"/>
      <c r="U114"/>
      <c r="V114"/>
      <c r="W114"/>
      <c r="X114"/>
      <c r="Y114"/>
      <c r="Z114"/>
      <c r="AA114"/>
      <c r="AB114"/>
      <c r="AC114"/>
    </row>
    <row r="115" spans="1:29" s="5" customFormat="1" x14ac:dyDescent="0.2">
      <c r="A115" s="12">
        <f t="shared" si="2"/>
        <v>103</v>
      </c>
      <c r="B115" s="21">
        <v>44518</v>
      </c>
      <c r="C115" s="122" t="s">
        <v>7</v>
      </c>
      <c r="D115" s="117" t="s">
        <v>8</v>
      </c>
      <c r="E115" s="11" t="s">
        <v>202</v>
      </c>
      <c r="F115" s="29" t="s">
        <v>186</v>
      </c>
      <c r="G115" s="84" t="s">
        <v>9</v>
      </c>
      <c r="H115" s="95">
        <v>60</v>
      </c>
      <c r="I115" s="85">
        <v>93.46</v>
      </c>
      <c r="J115" s="86">
        <f t="shared" si="4"/>
        <v>5607.5999999999995</v>
      </c>
      <c r="K115"/>
      <c r="L115" s="53"/>
      <c r="M115" s="53"/>
      <c r="N115" s="53"/>
      <c r="O115" s="53"/>
      <c r="P115" s="53"/>
      <c r="Q115" s="53"/>
      <c r="R115" s="53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">
      <c r="A116" s="12">
        <f t="shared" si="2"/>
        <v>104</v>
      </c>
      <c r="B116" s="21">
        <v>44726</v>
      </c>
      <c r="C116" s="122" t="s">
        <v>23</v>
      </c>
      <c r="D116" s="117" t="s">
        <v>8</v>
      </c>
      <c r="E116" s="11" t="s">
        <v>252</v>
      </c>
      <c r="F116" s="17" t="s">
        <v>249</v>
      </c>
      <c r="G116" s="84" t="s">
        <v>9</v>
      </c>
      <c r="H116" s="95">
        <v>115</v>
      </c>
      <c r="I116" s="85">
        <v>153.4</v>
      </c>
      <c r="J116" s="86">
        <f t="shared" si="4"/>
        <v>17641</v>
      </c>
      <c r="K116"/>
      <c r="L116" s="53"/>
      <c r="M116" s="53"/>
      <c r="N116" s="53"/>
      <c r="O116" s="53"/>
      <c r="P116" s="53"/>
      <c r="Q116" s="53"/>
      <c r="R116" s="53"/>
      <c r="S116"/>
      <c r="T116"/>
      <c r="U116"/>
      <c r="V116"/>
      <c r="W116"/>
      <c r="X116"/>
      <c r="Y116"/>
      <c r="Z116"/>
      <c r="AA116"/>
      <c r="AB116"/>
      <c r="AC116"/>
    </row>
    <row r="117" spans="1:29" s="5" customFormat="1" x14ac:dyDescent="0.2">
      <c r="A117" s="12">
        <f t="shared" si="2"/>
        <v>105</v>
      </c>
      <c r="B117" s="21">
        <v>44518</v>
      </c>
      <c r="C117" s="122" t="s">
        <v>23</v>
      </c>
      <c r="D117" s="117" t="s">
        <v>8</v>
      </c>
      <c r="E117" s="11" t="s">
        <v>199</v>
      </c>
      <c r="F117" s="29" t="s">
        <v>183</v>
      </c>
      <c r="G117" s="84" t="s">
        <v>9</v>
      </c>
      <c r="H117" s="95">
        <v>55</v>
      </c>
      <c r="I117" s="85">
        <v>59.68</v>
      </c>
      <c r="J117" s="86">
        <f t="shared" si="4"/>
        <v>3282.4</v>
      </c>
      <c r="K117"/>
      <c r="L117" s="53"/>
      <c r="M117" s="53"/>
      <c r="N117" s="53"/>
      <c r="O117" s="53"/>
      <c r="P117" s="53"/>
      <c r="Q117" s="53"/>
      <c r="R117" s="53"/>
      <c r="S117"/>
      <c r="T117"/>
      <c r="U117"/>
      <c r="V117"/>
      <c r="W117"/>
      <c r="X117"/>
      <c r="Y117"/>
      <c r="Z117"/>
      <c r="AA117"/>
      <c r="AB117"/>
      <c r="AC117"/>
    </row>
    <row r="118" spans="1:29" s="28" customFormat="1" x14ac:dyDescent="0.2">
      <c r="A118" s="12">
        <f t="shared" si="2"/>
        <v>106</v>
      </c>
      <c r="B118" s="21">
        <v>44518</v>
      </c>
      <c r="C118" s="122" t="s">
        <v>7</v>
      </c>
      <c r="D118" s="117" t="s">
        <v>8</v>
      </c>
      <c r="E118" s="11" t="s">
        <v>204</v>
      </c>
      <c r="F118" s="29" t="s">
        <v>188</v>
      </c>
      <c r="G118" s="84" t="s">
        <v>9</v>
      </c>
      <c r="H118" s="95">
        <v>95</v>
      </c>
      <c r="I118" s="85">
        <v>44.04</v>
      </c>
      <c r="J118" s="86">
        <f t="shared" si="4"/>
        <v>4183.8</v>
      </c>
      <c r="K118" s="90"/>
      <c r="L118" s="53"/>
      <c r="M118" s="53"/>
      <c r="N118" s="53"/>
      <c r="O118" s="53"/>
      <c r="P118" s="53"/>
      <c r="Q118" s="53"/>
      <c r="R118" s="53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</row>
    <row r="119" spans="1:29" s="5" customFormat="1" x14ac:dyDescent="0.2">
      <c r="A119" s="12">
        <f t="shared" si="2"/>
        <v>107</v>
      </c>
      <c r="B119" s="21">
        <v>44537</v>
      </c>
      <c r="C119" s="122" t="s">
        <v>7</v>
      </c>
      <c r="D119" s="117" t="s">
        <v>8</v>
      </c>
      <c r="E119" s="11" t="s">
        <v>221</v>
      </c>
      <c r="F119" s="30" t="s">
        <v>220</v>
      </c>
      <c r="G119" s="84" t="s">
        <v>9</v>
      </c>
      <c r="H119" s="95">
        <v>82</v>
      </c>
      <c r="I119" s="85">
        <v>219.48</v>
      </c>
      <c r="J119" s="86">
        <f t="shared" si="4"/>
        <v>17997.36</v>
      </c>
      <c r="K119"/>
      <c r="L119" s="53"/>
      <c r="M119" s="53"/>
      <c r="N119" s="53"/>
      <c r="O119" s="53"/>
      <c r="P119" s="53"/>
      <c r="Q119" s="53"/>
      <c r="R119" s="53"/>
      <c r="S119"/>
      <c r="T119"/>
      <c r="U119"/>
      <c r="V119"/>
      <c r="W119"/>
      <c r="X119"/>
      <c r="Y119"/>
      <c r="Z119"/>
      <c r="AA119"/>
      <c r="AB119"/>
      <c r="AC119"/>
    </row>
    <row r="120" spans="1:29" s="5" customFormat="1" x14ac:dyDescent="0.2">
      <c r="A120" s="12">
        <f t="shared" si="2"/>
        <v>108</v>
      </c>
      <c r="B120" s="21">
        <v>44518</v>
      </c>
      <c r="C120" s="122" t="s">
        <v>7</v>
      </c>
      <c r="D120" s="117" t="s">
        <v>211</v>
      </c>
      <c r="E120" s="11" t="s">
        <v>195</v>
      </c>
      <c r="F120" s="29" t="s">
        <v>179</v>
      </c>
      <c r="G120" s="84" t="s">
        <v>9</v>
      </c>
      <c r="H120" s="95">
        <v>5</v>
      </c>
      <c r="I120" s="85">
        <v>254.88</v>
      </c>
      <c r="J120" s="86">
        <f t="shared" si="4"/>
        <v>1274.4000000000001</v>
      </c>
      <c r="K120"/>
      <c r="L120" s="53"/>
      <c r="M120" s="53"/>
      <c r="N120" s="53"/>
      <c r="O120" s="53"/>
      <c r="P120" s="53"/>
      <c r="Q120" s="53"/>
      <c r="R120" s="53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">
      <c r="A121" s="12">
        <f t="shared" si="2"/>
        <v>109</v>
      </c>
      <c r="B121" s="21">
        <v>44518</v>
      </c>
      <c r="C121" s="122" t="s">
        <v>7</v>
      </c>
      <c r="D121" s="117" t="s">
        <v>8</v>
      </c>
      <c r="E121" s="11" t="s">
        <v>205</v>
      </c>
      <c r="F121" s="29" t="s">
        <v>189</v>
      </c>
      <c r="G121" s="84" t="s">
        <v>9</v>
      </c>
      <c r="H121" s="95">
        <v>2</v>
      </c>
      <c r="I121" s="85">
        <v>169.92</v>
      </c>
      <c r="J121" s="86">
        <f t="shared" si="4"/>
        <v>339.84</v>
      </c>
      <c r="K121"/>
      <c r="L121" s="53"/>
      <c r="M121" s="53"/>
      <c r="N121" s="53"/>
      <c r="O121" s="53"/>
      <c r="P121" s="53"/>
      <c r="Q121" s="53"/>
      <c r="R121" s="53"/>
      <c r="S121"/>
      <c r="T121"/>
      <c r="U121"/>
      <c r="V121"/>
      <c r="W121"/>
      <c r="X121"/>
      <c r="Y121"/>
      <c r="Z121"/>
      <c r="AA121"/>
      <c r="AB121"/>
      <c r="AC121"/>
    </row>
    <row r="122" spans="1:29" s="5" customFormat="1" x14ac:dyDescent="0.2">
      <c r="A122" s="12">
        <f t="shared" si="2"/>
        <v>110</v>
      </c>
      <c r="B122" s="21">
        <v>45932</v>
      </c>
      <c r="C122" s="122" t="s">
        <v>23</v>
      </c>
      <c r="D122" s="117" t="s">
        <v>8</v>
      </c>
      <c r="E122" s="11" t="s">
        <v>780</v>
      </c>
      <c r="F122" s="107" t="s">
        <v>781</v>
      </c>
      <c r="G122" s="84" t="s">
        <v>9</v>
      </c>
      <c r="H122" s="95">
        <v>12</v>
      </c>
      <c r="I122" s="85">
        <v>112.1</v>
      </c>
      <c r="J122" s="86">
        <f t="shared" si="4"/>
        <v>1345.1999999999998</v>
      </c>
      <c r="K122"/>
      <c r="L122" s="53"/>
      <c r="M122" s="53"/>
      <c r="N122" s="53"/>
      <c r="O122" s="53"/>
      <c r="P122" s="53"/>
      <c r="Q122" s="53"/>
      <c r="R122" s="53"/>
      <c r="S122"/>
      <c r="T122"/>
      <c r="U122"/>
      <c r="V122"/>
      <c r="W122"/>
      <c r="X122"/>
      <c r="Y122"/>
      <c r="Z122"/>
      <c r="AA122"/>
      <c r="AB122"/>
      <c r="AC122"/>
    </row>
    <row r="123" spans="1:29" s="5" customFormat="1" x14ac:dyDescent="0.2">
      <c r="A123" s="12">
        <f t="shared" si="2"/>
        <v>111</v>
      </c>
      <c r="B123" s="21">
        <v>44000</v>
      </c>
      <c r="C123" s="122" t="s">
        <v>28</v>
      </c>
      <c r="D123" s="117" t="s">
        <v>8</v>
      </c>
      <c r="E123" s="11" t="s">
        <v>31</v>
      </c>
      <c r="F123" s="29" t="s">
        <v>32</v>
      </c>
      <c r="G123" s="84" t="s">
        <v>9</v>
      </c>
      <c r="H123" s="95">
        <v>4</v>
      </c>
      <c r="I123" s="85">
        <v>159.30000000000001</v>
      </c>
      <c r="J123" s="86">
        <f t="shared" si="4"/>
        <v>637.20000000000005</v>
      </c>
      <c r="K123"/>
      <c r="L123" s="53"/>
      <c r="M123" s="53"/>
      <c r="N123" s="53"/>
      <c r="O123" s="53"/>
      <c r="P123" s="53"/>
      <c r="Q123" s="53"/>
      <c r="R123" s="53"/>
      <c r="S123"/>
      <c r="T123"/>
      <c r="U123"/>
      <c r="V123"/>
      <c r="W123"/>
      <c r="X123"/>
      <c r="Y123"/>
      <c r="Z123"/>
      <c r="AA123"/>
      <c r="AB123"/>
      <c r="AC123"/>
    </row>
    <row r="124" spans="1:29" s="28" customFormat="1" x14ac:dyDescent="0.2">
      <c r="A124" s="12">
        <f t="shared" si="2"/>
        <v>112</v>
      </c>
      <c r="B124" s="21">
        <v>44000</v>
      </c>
      <c r="C124" s="122" t="s">
        <v>28</v>
      </c>
      <c r="D124" s="117" t="s">
        <v>8</v>
      </c>
      <c r="E124" s="11" t="s">
        <v>29</v>
      </c>
      <c r="F124" s="29" t="s">
        <v>30</v>
      </c>
      <c r="G124" s="84" t="s">
        <v>9</v>
      </c>
      <c r="H124" s="95">
        <v>9</v>
      </c>
      <c r="I124" s="85">
        <v>165.2</v>
      </c>
      <c r="J124" s="86">
        <f t="shared" si="4"/>
        <v>1486.8</v>
      </c>
      <c r="K124" s="90"/>
      <c r="L124" s="53"/>
      <c r="M124" s="53"/>
      <c r="N124" s="53"/>
      <c r="O124" s="53"/>
      <c r="P124" s="53"/>
      <c r="Q124" s="53"/>
      <c r="R124" s="53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</row>
    <row r="125" spans="1:29" s="28" customFormat="1" x14ac:dyDescent="0.2">
      <c r="A125" s="12">
        <f t="shared" si="2"/>
        <v>113</v>
      </c>
      <c r="B125" s="21">
        <v>45932</v>
      </c>
      <c r="C125" s="122" t="s">
        <v>23</v>
      </c>
      <c r="D125" s="117" t="s">
        <v>8</v>
      </c>
      <c r="E125" s="11" t="s">
        <v>782</v>
      </c>
      <c r="F125" s="107" t="s">
        <v>783</v>
      </c>
      <c r="G125" s="84" t="s">
        <v>9</v>
      </c>
      <c r="H125" s="95">
        <v>20</v>
      </c>
      <c r="I125" s="85">
        <v>207.68</v>
      </c>
      <c r="J125" s="86">
        <f t="shared" si="4"/>
        <v>4153.6000000000004</v>
      </c>
      <c r="K125" s="90"/>
      <c r="L125" s="53"/>
      <c r="M125" s="53"/>
      <c r="N125" s="53"/>
      <c r="O125" s="53"/>
      <c r="P125" s="53"/>
      <c r="Q125" s="53"/>
      <c r="R125" s="53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</row>
    <row r="126" spans="1:29" s="28" customFormat="1" x14ac:dyDescent="0.2">
      <c r="A126" s="12">
        <f t="shared" si="2"/>
        <v>114</v>
      </c>
      <c r="B126" s="21">
        <v>45932</v>
      </c>
      <c r="C126" s="122" t="s">
        <v>23</v>
      </c>
      <c r="D126" s="117" t="s">
        <v>8</v>
      </c>
      <c r="E126" s="11" t="s">
        <v>784</v>
      </c>
      <c r="F126" s="107" t="s">
        <v>785</v>
      </c>
      <c r="G126" s="84" t="s">
        <v>9</v>
      </c>
      <c r="H126" s="95">
        <v>19</v>
      </c>
      <c r="I126" s="85">
        <v>311.52</v>
      </c>
      <c r="J126" s="86">
        <f t="shared" si="4"/>
        <v>5918.8799999999992</v>
      </c>
      <c r="K126" s="90"/>
      <c r="L126" s="53"/>
      <c r="M126" s="53"/>
      <c r="N126" s="53"/>
      <c r="O126" s="53"/>
      <c r="P126" s="53"/>
      <c r="Q126" s="53"/>
      <c r="R126" s="53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</row>
    <row r="127" spans="1:29" s="28" customFormat="1" x14ac:dyDescent="0.2">
      <c r="A127" s="12">
        <f t="shared" si="2"/>
        <v>115</v>
      </c>
      <c r="B127" s="21">
        <v>44194</v>
      </c>
      <c r="C127" s="122" t="s">
        <v>23</v>
      </c>
      <c r="D127" s="117" t="s">
        <v>8</v>
      </c>
      <c r="E127" s="11" t="s">
        <v>42</v>
      </c>
      <c r="F127" s="29" t="s">
        <v>43</v>
      </c>
      <c r="G127" s="84" t="s">
        <v>9</v>
      </c>
      <c r="H127" s="95">
        <v>5</v>
      </c>
      <c r="I127" s="85">
        <v>1180</v>
      </c>
      <c r="J127" s="86">
        <f t="shared" si="4"/>
        <v>5900</v>
      </c>
      <c r="K127" s="90"/>
      <c r="L127" s="53"/>
      <c r="M127" s="53"/>
      <c r="N127" s="53"/>
      <c r="O127" s="53"/>
      <c r="P127" s="53"/>
      <c r="Q127" s="53"/>
      <c r="R127" s="53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</row>
    <row r="128" spans="1:29" s="28" customFormat="1" x14ac:dyDescent="0.2">
      <c r="A128" s="12">
        <f t="shared" si="2"/>
        <v>116</v>
      </c>
      <c r="B128" s="21">
        <v>46001</v>
      </c>
      <c r="C128" s="122" t="s">
        <v>21</v>
      </c>
      <c r="D128" s="117" t="s">
        <v>36</v>
      </c>
      <c r="E128" s="11" t="s">
        <v>956</v>
      </c>
      <c r="F128" s="29" t="s">
        <v>957</v>
      </c>
      <c r="G128" s="84" t="s">
        <v>9</v>
      </c>
      <c r="H128" s="95">
        <v>12</v>
      </c>
      <c r="I128" s="85">
        <v>2702.82</v>
      </c>
      <c r="J128" s="86">
        <f t="shared" si="4"/>
        <v>32433.840000000004</v>
      </c>
      <c r="K128" s="90"/>
      <c r="L128" s="53"/>
      <c r="M128" s="53"/>
      <c r="N128" s="53"/>
      <c r="O128" s="53"/>
      <c r="P128" s="53"/>
      <c r="Q128" s="53"/>
      <c r="R128" s="53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</row>
    <row r="129" spans="1:29" s="28" customFormat="1" x14ac:dyDescent="0.2">
      <c r="A129" s="12">
        <f t="shared" si="2"/>
        <v>117</v>
      </c>
      <c r="B129" s="21">
        <v>46001</v>
      </c>
      <c r="C129" s="122" t="s">
        <v>28</v>
      </c>
      <c r="D129" s="117" t="s">
        <v>379</v>
      </c>
      <c r="E129" s="11" t="s">
        <v>928</v>
      </c>
      <c r="F129" s="84" t="s">
        <v>929</v>
      </c>
      <c r="G129" s="84" t="s">
        <v>9</v>
      </c>
      <c r="H129" s="95">
        <v>2</v>
      </c>
      <c r="I129" s="85">
        <v>451.55</v>
      </c>
      <c r="J129" s="86">
        <f t="shared" si="4"/>
        <v>903.1</v>
      </c>
      <c r="K129" s="90"/>
      <c r="L129" s="53"/>
      <c r="M129" s="53"/>
      <c r="N129" s="53"/>
      <c r="O129" s="53"/>
      <c r="P129" s="53"/>
      <c r="Q129" s="53"/>
      <c r="R129" s="53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</row>
    <row r="130" spans="1:29" s="28" customFormat="1" x14ac:dyDescent="0.2">
      <c r="A130" s="12">
        <f t="shared" si="2"/>
        <v>118</v>
      </c>
      <c r="B130" s="21">
        <v>46001</v>
      </c>
      <c r="C130" s="122" t="s">
        <v>21</v>
      </c>
      <c r="D130" s="117" t="s">
        <v>36</v>
      </c>
      <c r="E130" s="11" t="s">
        <v>886</v>
      </c>
      <c r="F130" s="84" t="s">
        <v>887</v>
      </c>
      <c r="G130" s="84" t="s">
        <v>9</v>
      </c>
      <c r="H130" s="95">
        <v>5</v>
      </c>
      <c r="I130" s="85">
        <v>317.37</v>
      </c>
      <c r="J130" s="86">
        <f t="shared" si="4"/>
        <v>1586.85</v>
      </c>
      <c r="K130" s="90"/>
      <c r="L130" s="53"/>
      <c r="M130" s="53"/>
      <c r="N130" s="53"/>
      <c r="O130" s="53"/>
      <c r="P130" s="53"/>
      <c r="Q130" s="53"/>
      <c r="R130" s="53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</row>
    <row r="131" spans="1:29" s="28" customFormat="1" x14ac:dyDescent="0.2">
      <c r="A131" s="12">
        <f t="shared" si="2"/>
        <v>119</v>
      </c>
      <c r="B131" s="21">
        <v>46001</v>
      </c>
      <c r="C131" s="122" t="s">
        <v>21</v>
      </c>
      <c r="D131" s="117" t="s">
        <v>36</v>
      </c>
      <c r="E131" s="11" t="s">
        <v>888</v>
      </c>
      <c r="F131" s="84" t="s">
        <v>889</v>
      </c>
      <c r="G131" s="84" t="s">
        <v>9</v>
      </c>
      <c r="H131" s="95">
        <v>5</v>
      </c>
      <c r="I131" s="85">
        <v>325.11</v>
      </c>
      <c r="J131" s="86">
        <f t="shared" si="4"/>
        <v>1625.5500000000002</v>
      </c>
      <c r="K131" s="90"/>
      <c r="L131" s="53"/>
      <c r="M131" s="53"/>
      <c r="N131" s="53"/>
      <c r="O131" s="53"/>
      <c r="P131" s="53"/>
      <c r="Q131" s="53"/>
      <c r="R131" s="53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</row>
    <row r="132" spans="1:29" s="5" customFormat="1" x14ac:dyDescent="0.2">
      <c r="A132" s="12">
        <f t="shared" si="2"/>
        <v>120</v>
      </c>
      <c r="B132" s="21">
        <v>45373</v>
      </c>
      <c r="C132" s="122" t="s">
        <v>7</v>
      </c>
      <c r="D132" s="117" t="s">
        <v>112</v>
      </c>
      <c r="E132" s="11" t="s">
        <v>488</v>
      </c>
      <c r="F132" s="17" t="s">
        <v>489</v>
      </c>
      <c r="G132" s="84" t="s">
        <v>9</v>
      </c>
      <c r="H132" s="130">
        <v>5</v>
      </c>
      <c r="I132" s="85">
        <v>433.06</v>
      </c>
      <c r="J132" s="86">
        <f t="shared" si="4"/>
        <v>2165.3000000000002</v>
      </c>
      <c r="K132"/>
      <c r="L132" s="53"/>
      <c r="M132" s="53"/>
      <c r="N132" s="53"/>
      <c r="O132" s="53"/>
      <c r="P132" s="53"/>
      <c r="Q132" s="53"/>
      <c r="R132" s="53"/>
      <c r="S132"/>
      <c r="T132"/>
      <c r="U132"/>
      <c r="V132"/>
      <c r="W132"/>
      <c r="X132"/>
      <c r="Y132"/>
      <c r="Z132"/>
      <c r="AA132"/>
      <c r="AB132"/>
      <c r="AC132"/>
    </row>
    <row r="133" spans="1:29" s="5" customFormat="1" x14ac:dyDescent="0.2">
      <c r="A133" s="12">
        <f t="shared" si="2"/>
        <v>121</v>
      </c>
      <c r="B133" s="21">
        <v>45308</v>
      </c>
      <c r="C133" s="122" t="s">
        <v>7</v>
      </c>
      <c r="D133" s="117" t="s">
        <v>112</v>
      </c>
      <c r="E133" s="11" t="s">
        <v>366</v>
      </c>
      <c r="F133" s="17" t="s">
        <v>415</v>
      </c>
      <c r="G133" s="84" t="s">
        <v>9</v>
      </c>
      <c r="H133" s="130">
        <v>1</v>
      </c>
      <c r="I133" s="85">
        <v>258</v>
      </c>
      <c r="J133" s="86">
        <f t="shared" si="4"/>
        <v>258</v>
      </c>
      <c r="K133"/>
      <c r="L133" s="53"/>
      <c r="M133" s="53"/>
      <c r="N133" s="53"/>
      <c r="O133" s="53"/>
      <c r="P133" s="53"/>
      <c r="Q133" s="53"/>
      <c r="R133" s="53"/>
      <c r="S133"/>
      <c r="T133"/>
      <c r="U133"/>
      <c r="V133"/>
      <c r="W133"/>
      <c r="X133"/>
      <c r="Y133"/>
      <c r="Z133"/>
      <c r="AA133"/>
      <c r="AB133"/>
      <c r="AC133"/>
    </row>
    <row r="134" spans="1:29" s="5" customFormat="1" x14ac:dyDescent="0.2">
      <c r="A134" s="12">
        <f t="shared" si="2"/>
        <v>122</v>
      </c>
      <c r="B134" s="21">
        <v>45308</v>
      </c>
      <c r="C134" s="122" t="s">
        <v>7</v>
      </c>
      <c r="D134" s="117" t="s">
        <v>112</v>
      </c>
      <c r="E134" s="11" t="s">
        <v>416</v>
      </c>
      <c r="F134" s="17" t="s">
        <v>417</v>
      </c>
      <c r="G134" s="84" t="s">
        <v>9</v>
      </c>
      <c r="H134" s="130">
        <v>15</v>
      </c>
      <c r="I134" s="85">
        <v>552</v>
      </c>
      <c r="J134" s="86">
        <f t="shared" si="4"/>
        <v>8280</v>
      </c>
      <c r="K134"/>
      <c r="L134" s="53"/>
      <c r="M134" s="53"/>
      <c r="N134" s="53"/>
      <c r="O134" s="53"/>
      <c r="P134" s="53"/>
      <c r="Q134" s="53"/>
      <c r="R134" s="53"/>
      <c r="S134"/>
      <c r="T134"/>
      <c r="U134"/>
      <c r="V134"/>
      <c r="W134"/>
      <c r="X134"/>
      <c r="Y134"/>
      <c r="Z134"/>
      <c r="AA134"/>
      <c r="AB134"/>
      <c r="AC134"/>
    </row>
    <row r="135" spans="1:29" s="5" customFormat="1" x14ac:dyDescent="0.2">
      <c r="A135" s="12">
        <f t="shared" si="2"/>
        <v>123</v>
      </c>
      <c r="B135" s="21">
        <v>46001</v>
      </c>
      <c r="C135" s="122" t="s">
        <v>21</v>
      </c>
      <c r="D135" s="117" t="s">
        <v>36</v>
      </c>
      <c r="E135" s="11" t="s">
        <v>952</v>
      </c>
      <c r="F135" s="17" t="s">
        <v>953</v>
      </c>
      <c r="G135" s="84" t="s">
        <v>9</v>
      </c>
      <c r="H135" s="130">
        <v>2</v>
      </c>
      <c r="I135" s="85">
        <v>943.09</v>
      </c>
      <c r="J135" s="86">
        <f t="shared" si="4"/>
        <v>1886.18</v>
      </c>
      <c r="K135"/>
      <c r="L135" s="53"/>
      <c r="M135" s="53"/>
      <c r="N135" s="53"/>
      <c r="O135" s="53"/>
      <c r="P135" s="53"/>
      <c r="Q135" s="53"/>
      <c r="R135" s="53"/>
      <c r="S135"/>
      <c r="T135"/>
      <c r="U135"/>
      <c r="V135"/>
      <c r="W135"/>
      <c r="X135"/>
      <c r="Y135"/>
      <c r="Z135"/>
      <c r="AA135"/>
      <c r="AB135"/>
      <c r="AC135"/>
    </row>
    <row r="136" spans="1:29" s="28" customFormat="1" x14ac:dyDescent="0.2">
      <c r="A136" s="12">
        <f t="shared" si="2"/>
        <v>124</v>
      </c>
      <c r="B136" s="21">
        <v>45021</v>
      </c>
      <c r="C136" s="122" t="s">
        <v>21</v>
      </c>
      <c r="D136" s="117" t="s">
        <v>36</v>
      </c>
      <c r="E136" s="11" t="s">
        <v>329</v>
      </c>
      <c r="F136" s="30" t="s">
        <v>317</v>
      </c>
      <c r="G136" s="84" t="s">
        <v>15</v>
      </c>
      <c r="H136" s="95">
        <v>10</v>
      </c>
      <c r="I136" s="85">
        <v>259.60000000000002</v>
      </c>
      <c r="J136" s="86">
        <f t="shared" si="4"/>
        <v>2596</v>
      </c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</row>
    <row r="137" spans="1:29" s="28" customFormat="1" x14ac:dyDescent="0.2">
      <c r="A137" s="12">
        <f t="shared" si="2"/>
        <v>125</v>
      </c>
      <c r="B137" s="21">
        <v>45021</v>
      </c>
      <c r="C137" s="122" t="s">
        <v>21</v>
      </c>
      <c r="D137" s="117" t="s">
        <v>36</v>
      </c>
      <c r="E137" s="11" t="s">
        <v>328</v>
      </c>
      <c r="F137" s="30" t="s">
        <v>316</v>
      </c>
      <c r="G137" s="84" t="s">
        <v>15</v>
      </c>
      <c r="H137" s="95">
        <v>10</v>
      </c>
      <c r="I137" s="85">
        <v>239.99</v>
      </c>
      <c r="J137" s="86">
        <f t="shared" si="4"/>
        <v>2399.9</v>
      </c>
      <c r="K137" s="90"/>
      <c r="L137" s="53"/>
      <c r="M137" s="53"/>
      <c r="N137" s="53"/>
      <c r="O137" s="53"/>
      <c r="P137" s="53"/>
      <c r="Q137" s="53"/>
      <c r="R137" s="53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</row>
    <row r="138" spans="1:29" s="28" customFormat="1" x14ac:dyDescent="0.2">
      <c r="A138" s="12">
        <f t="shared" si="2"/>
        <v>126</v>
      </c>
      <c r="B138" s="21">
        <v>44442</v>
      </c>
      <c r="C138" s="122" t="s">
        <v>21</v>
      </c>
      <c r="D138" s="117" t="s">
        <v>36</v>
      </c>
      <c r="E138" s="11" t="s">
        <v>150</v>
      </c>
      <c r="F138" s="30" t="s">
        <v>645</v>
      </c>
      <c r="G138" s="84" t="s">
        <v>15</v>
      </c>
      <c r="H138" s="95">
        <v>5</v>
      </c>
      <c r="I138" s="85">
        <v>359.9</v>
      </c>
      <c r="J138" s="86">
        <f t="shared" si="4"/>
        <v>1799.5</v>
      </c>
      <c r="K138" s="90"/>
      <c r="L138" s="53"/>
      <c r="M138" s="53"/>
      <c r="N138" s="53"/>
      <c r="O138" s="53"/>
      <c r="P138" s="53"/>
      <c r="Q138" s="53"/>
      <c r="R138" s="53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</row>
    <row r="139" spans="1:29" s="28" customFormat="1" x14ac:dyDescent="0.2">
      <c r="A139" s="12">
        <f t="shared" si="2"/>
        <v>127</v>
      </c>
      <c r="B139" s="21">
        <v>45021</v>
      </c>
      <c r="C139" s="122" t="s">
        <v>21</v>
      </c>
      <c r="D139" s="117" t="s">
        <v>36</v>
      </c>
      <c r="E139" s="11" t="s">
        <v>306</v>
      </c>
      <c r="F139" s="17" t="s">
        <v>305</v>
      </c>
      <c r="G139" s="84" t="s">
        <v>15</v>
      </c>
      <c r="H139" s="95">
        <v>10</v>
      </c>
      <c r="I139" s="85">
        <v>444</v>
      </c>
      <c r="J139" s="86">
        <f t="shared" si="4"/>
        <v>4440</v>
      </c>
      <c r="K139" s="90"/>
      <c r="L139" s="53"/>
      <c r="M139" s="53"/>
      <c r="N139" s="53"/>
      <c r="O139" s="53"/>
      <c r="P139" s="53"/>
      <c r="Q139" s="53"/>
      <c r="R139" s="53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</row>
    <row r="140" spans="1:29" s="28" customFormat="1" x14ac:dyDescent="0.2">
      <c r="A140" s="12">
        <f t="shared" si="2"/>
        <v>128</v>
      </c>
      <c r="B140" s="21">
        <v>45021</v>
      </c>
      <c r="C140" s="122" t="s">
        <v>21</v>
      </c>
      <c r="D140" s="117" t="s">
        <v>36</v>
      </c>
      <c r="E140" s="11" t="s">
        <v>149</v>
      </c>
      <c r="F140" s="30" t="s">
        <v>137</v>
      </c>
      <c r="G140" s="84" t="s">
        <v>15</v>
      </c>
      <c r="H140" s="95">
        <v>16</v>
      </c>
      <c r="I140" s="85">
        <v>576</v>
      </c>
      <c r="J140" s="86">
        <f t="shared" si="4"/>
        <v>9216</v>
      </c>
      <c r="K140" s="90"/>
      <c r="L140" s="53"/>
      <c r="M140" s="53"/>
      <c r="N140" s="53"/>
      <c r="O140" s="53"/>
      <c r="P140" s="53"/>
      <c r="Q140" s="53"/>
      <c r="R140" s="53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</row>
    <row r="141" spans="1:29" s="28" customFormat="1" ht="25.5" x14ac:dyDescent="0.2">
      <c r="A141" s="12">
        <f t="shared" si="2"/>
        <v>129</v>
      </c>
      <c r="B141" s="21">
        <v>45645</v>
      </c>
      <c r="C141" s="122" t="s">
        <v>21</v>
      </c>
      <c r="D141" s="117" t="s">
        <v>36</v>
      </c>
      <c r="E141" s="11" t="s">
        <v>610</v>
      </c>
      <c r="F141" s="30" t="s">
        <v>609</v>
      </c>
      <c r="G141" s="84" t="s">
        <v>15</v>
      </c>
      <c r="H141" s="95">
        <v>10</v>
      </c>
      <c r="I141" s="85">
        <v>892.08</v>
      </c>
      <c r="J141" s="86">
        <f t="shared" si="4"/>
        <v>8920.8000000000011</v>
      </c>
      <c r="K141" s="90"/>
      <c r="L141" s="53"/>
      <c r="M141" s="53"/>
      <c r="N141" s="53"/>
      <c r="O141" s="53"/>
      <c r="P141" s="53"/>
      <c r="Q141" s="53"/>
      <c r="R141" s="53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</row>
    <row r="142" spans="1:29" s="28" customFormat="1" x14ac:dyDescent="0.2">
      <c r="A142" s="12">
        <f t="shared" si="2"/>
        <v>130</v>
      </c>
      <c r="B142" s="21">
        <v>45308</v>
      </c>
      <c r="C142" s="12" t="s">
        <v>10</v>
      </c>
      <c r="D142" s="117" t="s">
        <v>8</v>
      </c>
      <c r="E142" s="11" t="s">
        <v>453</v>
      </c>
      <c r="F142" s="29" t="s">
        <v>454</v>
      </c>
      <c r="G142" s="84" t="s">
        <v>11</v>
      </c>
      <c r="H142" s="95">
        <v>10</v>
      </c>
      <c r="I142" s="85">
        <v>300</v>
      </c>
      <c r="J142" s="86">
        <f t="shared" si="4"/>
        <v>3000</v>
      </c>
      <c r="K142" s="90"/>
      <c r="L142" s="53"/>
      <c r="M142" s="53"/>
      <c r="N142" s="53"/>
      <c r="O142" s="53"/>
      <c r="P142" s="53"/>
      <c r="Q142" s="53"/>
      <c r="R142" s="53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</row>
    <row r="143" spans="1:29" s="28" customFormat="1" x14ac:dyDescent="0.2">
      <c r="A143" s="12">
        <f t="shared" ref="A143:A206" si="5">A142+1</f>
        <v>131</v>
      </c>
      <c r="B143" s="21">
        <v>45308</v>
      </c>
      <c r="C143" s="122" t="s">
        <v>28</v>
      </c>
      <c r="D143" s="117" t="s">
        <v>379</v>
      </c>
      <c r="E143" s="11" t="s">
        <v>369</v>
      </c>
      <c r="F143" s="17" t="s">
        <v>424</v>
      </c>
      <c r="G143" s="84" t="s">
        <v>9</v>
      </c>
      <c r="H143" s="130">
        <v>40</v>
      </c>
      <c r="I143" s="85">
        <v>36</v>
      </c>
      <c r="J143" s="86">
        <f t="shared" si="4"/>
        <v>1440</v>
      </c>
      <c r="K143" s="90"/>
      <c r="L143" s="53"/>
      <c r="M143" s="53"/>
      <c r="N143" s="53"/>
      <c r="O143" s="53"/>
      <c r="P143" s="53"/>
      <c r="Q143" s="53"/>
      <c r="R143" s="53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</row>
    <row r="144" spans="1:29" s="28" customFormat="1" x14ac:dyDescent="0.2">
      <c r="A144" s="12">
        <f t="shared" si="5"/>
        <v>132</v>
      </c>
      <c r="B144" s="21">
        <v>45308</v>
      </c>
      <c r="C144" s="122" t="s">
        <v>28</v>
      </c>
      <c r="D144" s="117" t="s">
        <v>379</v>
      </c>
      <c r="E144" s="11" t="s">
        <v>368</v>
      </c>
      <c r="F144" s="17" t="s">
        <v>423</v>
      </c>
      <c r="G144" s="84" t="s">
        <v>9</v>
      </c>
      <c r="H144" s="130">
        <v>40</v>
      </c>
      <c r="I144" s="85">
        <v>43.19</v>
      </c>
      <c r="J144" s="86">
        <f t="shared" si="4"/>
        <v>1727.6</v>
      </c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</row>
    <row r="145" spans="1:29" s="5" customFormat="1" x14ac:dyDescent="0.2">
      <c r="A145" s="12">
        <f t="shared" si="5"/>
        <v>133</v>
      </c>
      <c r="B145" s="21">
        <v>45308</v>
      </c>
      <c r="C145" s="122" t="s">
        <v>28</v>
      </c>
      <c r="D145" s="117" t="s">
        <v>379</v>
      </c>
      <c r="E145" s="11" t="s">
        <v>367</v>
      </c>
      <c r="F145" s="17" t="s">
        <v>422</v>
      </c>
      <c r="G145" s="84" t="s">
        <v>9</v>
      </c>
      <c r="H145" s="130">
        <v>40</v>
      </c>
      <c r="I145" s="85">
        <v>89.98</v>
      </c>
      <c r="J145" s="86">
        <f t="shared" si="4"/>
        <v>3599.2000000000003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5" customFormat="1" x14ac:dyDescent="0.2">
      <c r="A146" s="12">
        <f t="shared" si="5"/>
        <v>134</v>
      </c>
      <c r="B146" s="21">
        <v>44459</v>
      </c>
      <c r="C146" s="122" t="s">
        <v>35</v>
      </c>
      <c r="D146" s="117" t="s">
        <v>36</v>
      </c>
      <c r="E146" s="11" t="s">
        <v>125</v>
      </c>
      <c r="F146" s="29" t="s">
        <v>126</v>
      </c>
      <c r="G146" s="84" t="s">
        <v>11</v>
      </c>
      <c r="H146" s="95">
        <v>4</v>
      </c>
      <c r="I146" s="85">
        <v>1050</v>
      </c>
      <c r="J146" s="86">
        <f t="shared" si="4"/>
        <v>4200</v>
      </c>
      <c r="K146"/>
      <c r="L146" s="53"/>
      <c r="M146" s="53"/>
      <c r="N146" s="53"/>
      <c r="O146" s="53"/>
      <c r="P146" s="53"/>
      <c r="Q146" s="53"/>
      <c r="R146" s="53"/>
      <c r="S146"/>
      <c r="T146"/>
      <c r="U146"/>
      <c r="V146"/>
      <c r="W146"/>
      <c r="X146"/>
      <c r="Y146"/>
      <c r="Z146"/>
      <c r="AA146"/>
      <c r="AB146"/>
      <c r="AC146"/>
    </row>
    <row r="147" spans="1:29" s="5" customFormat="1" x14ac:dyDescent="0.2">
      <c r="A147" s="12">
        <f t="shared" si="5"/>
        <v>135</v>
      </c>
      <c r="B147" s="21">
        <v>44459</v>
      </c>
      <c r="C147" s="122" t="s">
        <v>35</v>
      </c>
      <c r="D147" s="117" t="s">
        <v>236</v>
      </c>
      <c r="E147" s="11" t="s">
        <v>132</v>
      </c>
      <c r="F147" s="29" t="s">
        <v>133</v>
      </c>
      <c r="G147" s="84" t="s">
        <v>11</v>
      </c>
      <c r="H147" s="95">
        <v>2</v>
      </c>
      <c r="I147" s="85">
        <v>3640.3</v>
      </c>
      <c r="J147" s="86">
        <f t="shared" si="4"/>
        <v>7280.6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5" customFormat="1" x14ac:dyDescent="0.2">
      <c r="A148" s="12">
        <f t="shared" si="5"/>
        <v>136</v>
      </c>
      <c r="B148" s="21">
        <v>46001</v>
      </c>
      <c r="C148" s="122" t="s">
        <v>7</v>
      </c>
      <c r="D148" s="117" t="s">
        <v>112</v>
      </c>
      <c r="E148" s="11" t="s">
        <v>900</v>
      </c>
      <c r="F148" s="84" t="s">
        <v>901</v>
      </c>
      <c r="G148" s="84" t="s">
        <v>9</v>
      </c>
      <c r="H148" s="95">
        <v>4</v>
      </c>
      <c r="I148" s="85">
        <v>4515.47</v>
      </c>
      <c r="J148" s="86">
        <f t="shared" si="4"/>
        <v>18061.88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" customFormat="1" x14ac:dyDescent="0.2">
      <c r="A149" s="12">
        <f t="shared" si="5"/>
        <v>137</v>
      </c>
      <c r="B149" s="21">
        <v>42853</v>
      </c>
      <c r="C149" s="122" t="s">
        <v>21</v>
      </c>
      <c r="D149" s="117" t="s">
        <v>22</v>
      </c>
      <c r="E149" s="11" t="s">
        <v>37</v>
      </c>
      <c r="F149" s="29" t="s">
        <v>38</v>
      </c>
      <c r="G149" s="84" t="s">
        <v>9</v>
      </c>
      <c r="H149" s="95">
        <v>20</v>
      </c>
      <c r="I149" s="85">
        <v>224.2</v>
      </c>
      <c r="J149" s="86">
        <f t="shared" si="4"/>
        <v>4484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" customFormat="1" ht="25.5" x14ac:dyDescent="0.2">
      <c r="A150" s="12">
        <f t="shared" si="5"/>
        <v>138</v>
      </c>
      <c r="B150" s="21">
        <v>44490</v>
      </c>
      <c r="C150" s="122" t="s">
        <v>21</v>
      </c>
      <c r="D150" s="117" t="s">
        <v>36</v>
      </c>
      <c r="E150" s="11" t="s">
        <v>171</v>
      </c>
      <c r="F150" s="30" t="s">
        <v>165</v>
      </c>
      <c r="G150" s="84" t="s">
        <v>9</v>
      </c>
      <c r="H150" s="95">
        <v>17</v>
      </c>
      <c r="I150" s="85">
        <v>106.2</v>
      </c>
      <c r="J150" s="86">
        <f t="shared" si="4"/>
        <v>1805.4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" customFormat="1" ht="25.5" x14ac:dyDescent="0.2">
      <c r="A151" s="12">
        <f t="shared" si="5"/>
        <v>139</v>
      </c>
      <c r="B151" s="21">
        <v>44490</v>
      </c>
      <c r="C151" s="122" t="s">
        <v>21</v>
      </c>
      <c r="D151" s="117" t="s">
        <v>36</v>
      </c>
      <c r="E151" s="11" t="s">
        <v>170</v>
      </c>
      <c r="F151" s="30" t="s">
        <v>164</v>
      </c>
      <c r="G151" s="84" t="s">
        <v>9</v>
      </c>
      <c r="H151" s="95">
        <v>11</v>
      </c>
      <c r="I151" s="85">
        <v>59</v>
      </c>
      <c r="J151" s="86">
        <f t="shared" si="4"/>
        <v>649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" customFormat="1" ht="25.5" x14ac:dyDescent="0.2">
      <c r="A152" s="12">
        <f t="shared" si="5"/>
        <v>140</v>
      </c>
      <c r="B152" s="21">
        <v>44490</v>
      </c>
      <c r="C152" s="122" t="s">
        <v>21</v>
      </c>
      <c r="D152" s="117" t="s">
        <v>36</v>
      </c>
      <c r="E152" s="11" t="s">
        <v>169</v>
      </c>
      <c r="F152" s="30" t="s">
        <v>163</v>
      </c>
      <c r="G152" s="84" t="s">
        <v>9</v>
      </c>
      <c r="H152" s="95">
        <v>15</v>
      </c>
      <c r="I152" s="85">
        <v>253.7</v>
      </c>
      <c r="J152" s="86">
        <f t="shared" si="4"/>
        <v>3805.5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" customFormat="1" x14ac:dyDescent="0.2">
      <c r="A153" s="12">
        <f t="shared" si="5"/>
        <v>141</v>
      </c>
      <c r="B153" s="21">
        <v>45308</v>
      </c>
      <c r="C153" s="122" t="s">
        <v>21</v>
      </c>
      <c r="D153" s="117" t="s">
        <v>211</v>
      </c>
      <c r="E153" s="11" t="s">
        <v>370</v>
      </c>
      <c r="F153" s="17" t="s">
        <v>425</v>
      </c>
      <c r="G153" s="84" t="s">
        <v>9</v>
      </c>
      <c r="H153" s="130">
        <v>40</v>
      </c>
      <c r="I153" s="85">
        <v>21.59</v>
      </c>
      <c r="J153" s="86">
        <f t="shared" si="4"/>
        <v>863.6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5" customFormat="1" x14ac:dyDescent="0.2">
      <c r="A154" s="12">
        <f t="shared" si="5"/>
        <v>142</v>
      </c>
      <c r="B154" s="21">
        <v>45308</v>
      </c>
      <c r="C154" s="122" t="s">
        <v>21</v>
      </c>
      <c r="D154" s="117" t="s">
        <v>211</v>
      </c>
      <c r="E154" s="11" t="s">
        <v>372</v>
      </c>
      <c r="F154" s="17" t="s">
        <v>427</v>
      </c>
      <c r="G154" s="84" t="s">
        <v>9</v>
      </c>
      <c r="H154" s="130">
        <v>40</v>
      </c>
      <c r="I154" s="85">
        <v>30</v>
      </c>
      <c r="J154" s="86">
        <f t="shared" si="4"/>
        <v>1200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5" customFormat="1" x14ac:dyDescent="0.2">
      <c r="A155" s="12">
        <f t="shared" si="5"/>
        <v>143</v>
      </c>
      <c r="B155" s="21">
        <v>45308</v>
      </c>
      <c r="C155" s="122" t="s">
        <v>21</v>
      </c>
      <c r="D155" s="117" t="s">
        <v>211</v>
      </c>
      <c r="E155" s="11" t="s">
        <v>371</v>
      </c>
      <c r="F155" s="17" t="s">
        <v>426</v>
      </c>
      <c r="G155" s="84" t="s">
        <v>9</v>
      </c>
      <c r="H155" s="130">
        <v>40</v>
      </c>
      <c r="I155" s="85">
        <v>62.39</v>
      </c>
      <c r="J155" s="86">
        <f t="shared" si="4"/>
        <v>2495.6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5" customFormat="1" x14ac:dyDescent="0.2">
      <c r="A156" s="12">
        <f t="shared" si="5"/>
        <v>144</v>
      </c>
      <c r="B156" s="21">
        <v>44824</v>
      </c>
      <c r="C156" s="122" t="s">
        <v>21</v>
      </c>
      <c r="D156" s="117" t="s">
        <v>36</v>
      </c>
      <c r="E156" s="11" t="s">
        <v>257</v>
      </c>
      <c r="F156" s="30" t="s">
        <v>253</v>
      </c>
      <c r="G156" s="84" t="s">
        <v>9</v>
      </c>
      <c r="H156" s="95">
        <v>380</v>
      </c>
      <c r="I156" s="85">
        <v>55.9</v>
      </c>
      <c r="J156" s="86">
        <f t="shared" si="4"/>
        <v>21242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5" customFormat="1" x14ac:dyDescent="0.2">
      <c r="A157" s="12">
        <f t="shared" si="5"/>
        <v>145</v>
      </c>
      <c r="B157" s="21">
        <v>44824</v>
      </c>
      <c r="C157" s="122" t="s">
        <v>21</v>
      </c>
      <c r="D157" s="117" t="s">
        <v>36</v>
      </c>
      <c r="E157" s="11" t="s">
        <v>258</v>
      </c>
      <c r="F157" s="30" t="s">
        <v>254</v>
      </c>
      <c r="G157" s="84" t="s">
        <v>9</v>
      </c>
      <c r="H157" s="95">
        <v>380</v>
      </c>
      <c r="I157" s="85">
        <v>98.8</v>
      </c>
      <c r="J157" s="86">
        <f t="shared" si="4"/>
        <v>37544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5" customFormat="1" x14ac:dyDescent="0.2">
      <c r="A158" s="12">
        <f t="shared" si="5"/>
        <v>146</v>
      </c>
      <c r="B158" s="21">
        <v>46001</v>
      </c>
      <c r="C158" s="122" t="s">
        <v>35</v>
      </c>
      <c r="D158" s="117" t="s">
        <v>236</v>
      </c>
      <c r="E158" s="11" t="s">
        <v>913</v>
      </c>
      <c r="F158" s="84" t="s">
        <v>914</v>
      </c>
      <c r="G158" s="84" t="s">
        <v>9</v>
      </c>
      <c r="H158" s="95">
        <v>12</v>
      </c>
      <c r="I158" s="85">
        <v>2315.7800000000002</v>
      </c>
      <c r="J158" s="86">
        <f t="shared" si="4"/>
        <v>27789.360000000001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5" customFormat="1" x14ac:dyDescent="0.2">
      <c r="A159" s="12">
        <f t="shared" si="5"/>
        <v>147</v>
      </c>
      <c r="B159" s="21">
        <v>44907</v>
      </c>
      <c r="C159" s="122" t="s">
        <v>23</v>
      </c>
      <c r="D159" s="117" t="s">
        <v>8</v>
      </c>
      <c r="E159" s="11" t="s">
        <v>276</v>
      </c>
      <c r="F159" s="17" t="s">
        <v>274</v>
      </c>
      <c r="G159" s="84" t="s">
        <v>9</v>
      </c>
      <c r="H159" s="95">
        <v>5</v>
      </c>
      <c r="I159" s="85">
        <v>12.98</v>
      </c>
      <c r="J159" s="86">
        <f t="shared" si="4"/>
        <v>64.900000000000006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5" customFormat="1" x14ac:dyDescent="0.2">
      <c r="A160" s="12">
        <f t="shared" si="5"/>
        <v>148</v>
      </c>
      <c r="B160" s="21">
        <v>44490</v>
      </c>
      <c r="C160" s="122" t="s">
        <v>21</v>
      </c>
      <c r="D160" s="117" t="s">
        <v>36</v>
      </c>
      <c r="E160" s="11" t="s">
        <v>172</v>
      </c>
      <c r="F160" s="30" t="s">
        <v>166</v>
      </c>
      <c r="G160" s="84" t="s">
        <v>9</v>
      </c>
      <c r="H160" s="95">
        <v>2</v>
      </c>
      <c r="I160" s="85">
        <v>135.69999999999999</v>
      </c>
      <c r="J160" s="86">
        <f t="shared" si="4"/>
        <v>271.39999999999998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5" customFormat="1" x14ac:dyDescent="0.2">
      <c r="A161" s="12">
        <f t="shared" si="5"/>
        <v>149</v>
      </c>
      <c r="B161" s="21">
        <v>44490</v>
      </c>
      <c r="C161" s="122" t="s">
        <v>21</v>
      </c>
      <c r="D161" s="117" t="s">
        <v>36</v>
      </c>
      <c r="E161" s="11" t="s">
        <v>173</v>
      </c>
      <c r="F161" s="30" t="s">
        <v>167</v>
      </c>
      <c r="G161" s="84" t="s">
        <v>9</v>
      </c>
      <c r="H161" s="95">
        <v>2</v>
      </c>
      <c r="I161" s="85">
        <v>59</v>
      </c>
      <c r="J161" s="86">
        <f t="shared" si="4"/>
        <v>118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5" customFormat="1" x14ac:dyDescent="0.2">
      <c r="A162" s="12">
        <f t="shared" si="5"/>
        <v>150</v>
      </c>
      <c r="B162" s="21">
        <v>46014</v>
      </c>
      <c r="C162" s="122" t="s">
        <v>7</v>
      </c>
      <c r="D162" s="117" t="s">
        <v>211</v>
      </c>
      <c r="E162" s="11" t="s">
        <v>976</v>
      </c>
      <c r="F162" s="84" t="s">
        <v>975</v>
      </c>
      <c r="G162" s="111" t="s">
        <v>9</v>
      </c>
      <c r="H162" s="95">
        <v>168</v>
      </c>
      <c r="I162" s="85">
        <v>1770</v>
      </c>
      <c r="J162" s="86">
        <f t="shared" si="4"/>
        <v>297360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5" customFormat="1" x14ac:dyDescent="0.2">
      <c r="A163" s="12">
        <f t="shared" si="5"/>
        <v>151</v>
      </c>
      <c r="B163" s="21">
        <v>46014</v>
      </c>
      <c r="C163" s="122" t="s">
        <v>7</v>
      </c>
      <c r="D163" s="117" t="s">
        <v>211</v>
      </c>
      <c r="E163" s="11" t="s">
        <v>979</v>
      </c>
      <c r="F163" s="84" t="s">
        <v>977</v>
      </c>
      <c r="G163" s="111" t="s">
        <v>9</v>
      </c>
      <c r="H163" s="95">
        <v>5</v>
      </c>
      <c r="I163" s="85">
        <v>10620</v>
      </c>
      <c r="J163" s="86">
        <f t="shared" si="4"/>
        <v>53100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5" customFormat="1" ht="25.5" x14ac:dyDescent="0.2">
      <c r="A164" s="12">
        <f t="shared" si="5"/>
        <v>152</v>
      </c>
      <c r="B164" s="21">
        <v>46014</v>
      </c>
      <c r="C164" s="122" t="s">
        <v>7</v>
      </c>
      <c r="D164" s="117" t="s">
        <v>211</v>
      </c>
      <c r="E164" s="11" t="s">
        <v>980</v>
      </c>
      <c r="F164" s="84" t="s">
        <v>978</v>
      </c>
      <c r="G164" s="111" t="s">
        <v>9</v>
      </c>
      <c r="H164" s="95">
        <v>4</v>
      </c>
      <c r="I164" s="85">
        <v>5310</v>
      </c>
      <c r="J164" s="86">
        <f t="shared" si="4"/>
        <v>21240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5" customFormat="1" x14ac:dyDescent="0.2">
      <c r="A165" s="12">
        <f t="shared" si="5"/>
        <v>153</v>
      </c>
      <c r="B165" s="21">
        <v>45021</v>
      </c>
      <c r="C165" s="122" t="s">
        <v>23</v>
      </c>
      <c r="D165" s="117" t="s">
        <v>8</v>
      </c>
      <c r="E165" s="11" t="s">
        <v>323</v>
      </c>
      <c r="F165" s="30" t="s">
        <v>311</v>
      </c>
      <c r="G165" s="84" t="s">
        <v>9</v>
      </c>
      <c r="H165" s="95">
        <v>70</v>
      </c>
      <c r="I165" s="85">
        <v>155.25</v>
      </c>
      <c r="J165" s="86">
        <f t="shared" si="4"/>
        <v>10867.5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5" customFormat="1" x14ac:dyDescent="0.2">
      <c r="A166" s="12">
        <f t="shared" si="5"/>
        <v>154</v>
      </c>
      <c r="B166" s="21">
        <v>44447</v>
      </c>
      <c r="C166" s="122" t="s">
        <v>21</v>
      </c>
      <c r="D166" s="117" t="s">
        <v>36</v>
      </c>
      <c r="E166" s="11" t="s">
        <v>159</v>
      </c>
      <c r="F166" s="30" t="s">
        <v>146</v>
      </c>
      <c r="G166" s="84" t="s">
        <v>9</v>
      </c>
      <c r="H166" s="95">
        <v>8</v>
      </c>
      <c r="I166" s="85">
        <v>973.5</v>
      </c>
      <c r="J166" s="86">
        <f t="shared" si="4"/>
        <v>7788</v>
      </c>
      <c r="K166"/>
      <c r="L166" s="53"/>
      <c r="M166" s="53"/>
      <c r="N166" s="53"/>
      <c r="O166" s="53"/>
      <c r="P166" s="53"/>
      <c r="Q166" s="53"/>
      <c r="R166" s="53"/>
      <c r="S166"/>
      <c r="T166"/>
      <c r="U166"/>
      <c r="V166"/>
      <c r="W166"/>
      <c r="X166"/>
      <c r="Y166"/>
      <c r="Z166"/>
      <c r="AA166"/>
      <c r="AB166"/>
      <c r="AC166"/>
    </row>
    <row r="167" spans="1:29" s="5" customFormat="1" x14ac:dyDescent="0.2">
      <c r="A167" s="12">
        <f t="shared" si="5"/>
        <v>155</v>
      </c>
      <c r="B167" s="21">
        <v>45021</v>
      </c>
      <c r="C167" s="122" t="s">
        <v>23</v>
      </c>
      <c r="D167" s="117" t="s">
        <v>8</v>
      </c>
      <c r="E167" s="11" t="s">
        <v>320</v>
      </c>
      <c r="F167" s="30" t="s">
        <v>308</v>
      </c>
      <c r="G167" s="84" t="s">
        <v>9</v>
      </c>
      <c r="H167" s="95">
        <v>300</v>
      </c>
      <c r="I167" s="85">
        <v>72</v>
      </c>
      <c r="J167" s="86">
        <f t="shared" si="4"/>
        <v>21600</v>
      </c>
      <c r="K167"/>
      <c r="L167" s="53"/>
      <c r="M167" s="53"/>
      <c r="N167" s="53"/>
      <c r="O167" s="53"/>
      <c r="P167" s="53"/>
      <c r="Q167" s="53"/>
      <c r="R167" s="53"/>
      <c r="S167"/>
      <c r="T167"/>
      <c r="U167"/>
      <c r="V167"/>
      <c r="W167"/>
      <c r="X167"/>
      <c r="Y167"/>
      <c r="Z167"/>
      <c r="AA167"/>
      <c r="AB167"/>
      <c r="AC167"/>
    </row>
    <row r="168" spans="1:29" s="5" customFormat="1" x14ac:dyDescent="0.2">
      <c r="A168" s="12">
        <f t="shared" si="5"/>
        <v>156</v>
      </c>
      <c r="B168" s="21">
        <v>45021</v>
      </c>
      <c r="C168" s="122" t="s">
        <v>23</v>
      </c>
      <c r="D168" s="117" t="s">
        <v>8</v>
      </c>
      <c r="E168" s="11" t="s">
        <v>319</v>
      </c>
      <c r="F168" s="30" t="s">
        <v>307</v>
      </c>
      <c r="G168" s="84" t="s">
        <v>9</v>
      </c>
      <c r="H168" s="95">
        <v>300</v>
      </c>
      <c r="I168" s="85">
        <v>72</v>
      </c>
      <c r="J168" s="86">
        <f t="shared" si="4"/>
        <v>21600</v>
      </c>
      <c r="K168"/>
      <c r="L168" s="53"/>
      <c r="M168" s="53"/>
      <c r="N168" s="53"/>
      <c r="O168" s="53"/>
      <c r="P168" s="53"/>
      <c r="Q168" s="53"/>
      <c r="R168" s="53"/>
      <c r="S168"/>
      <c r="T168"/>
      <c r="U168"/>
      <c r="V168"/>
      <c r="W168"/>
      <c r="X168"/>
      <c r="Y168"/>
      <c r="Z168"/>
      <c r="AA168"/>
      <c r="AB168"/>
      <c r="AC168"/>
    </row>
    <row r="169" spans="1:29" s="5" customFormat="1" x14ac:dyDescent="0.2">
      <c r="A169" s="12">
        <f t="shared" si="5"/>
        <v>157</v>
      </c>
      <c r="B169" s="21">
        <v>45021</v>
      </c>
      <c r="C169" s="122" t="s">
        <v>23</v>
      </c>
      <c r="D169" s="117" t="s">
        <v>8</v>
      </c>
      <c r="E169" s="11" t="s">
        <v>322</v>
      </c>
      <c r="F169" s="30" t="s">
        <v>310</v>
      </c>
      <c r="G169" s="84" t="s">
        <v>9</v>
      </c>
      <c r="H169" s="95">
        <v>300</v>
      </c>
      <c r="I169" s="85">
        <v>72</v>
      </c>
      <c r="J169" s="86">
        <f t="shared" si="4"/>
        <v>21600</v>
      </c>
      <c r="K169"/>
      <c r="L169" s="53"/>
      <c r="M169" s="53"/>
      <c r="N169" s="53"/>
      <c r="O169" s="53"/>
      <c r="P169" s="53"/>
      <c r="Q169" s="53"/>
      <c r="R169" s="53"/>
      <c r="S169"/>
      <c r="T169"/>
      <c r="U169"/>
      <c r="V169"/>
      <c r="W169"/>
      <c r="X169"/>
      <c r="Y169"/>
      <c r="Z169"/>
      <c r="AA169"/>
      <c r="AB169"/>
      <c r="AC169"/>
    </row>
    <row r="170" spans="1:29" s="5" customFormat="1" x14ac:dyDescent="0.2">
      <c r="A170" s="12">
        <f t="shared" si="5"/>
        <v>158</v>
      </c>
      <c r="B170" s="21">
        <v>45021</v>
      </c>
      <c r="C170" s="122" t="s">
        <v>23</v>
      </c>
      <c r="D170" s="117" t="s">
        <v>8</v>
      </c>
      <c r="E170" s="11" t="s">
        <v>321</v>
      </c>
      <c r="F170" s="30" t="s">
        <v>309</v>
      </c>
      <c r="G170" s="84" t="s">
        <v>9</v>
      </c>
      <c r="H170" s="95">
        <v>300</v>
      </c>
      <c r="I170" s="85">
        <v>72</v>
      </c>
      <c r="J170" s="86">
        <f t="shared" si="4"/>
        <v>21600</v>
      </c>
      <c r="K170"/>
      <c r="L170" s="53"/>
      <c r="M170" s="53"/>
      <c r="N170" s="53"/>
      <c r="O170" s="53"/>
      <c r="P170" s="53"/>
      <c r="Q170" s="53"/>
      <c r="R170" s="53"/>
      <c r="S170"/>
      <c r="T170"/>
      <c r="U170"/>
      <c r="V170"/>
      <c r="W170"/>
      <c r="X170"/>
      <c r="Y170"/>
      <c r="Z170"/>
      <c r="AA170"/>
      <c r="AB170"/>
      <c r="AC170"/>
    </row>
    <row r="171" spans="1:29" s="5" customFormat="1" x14ac:dyDescent="0.2">
      <c r="A171" s="12">
        <f t="shared" si="5"/>
        <v>159</v>
      </c>
      <c r="B171" s="21">
        <v>45645</v>
      </c>
      <c r="C171" s="122" t="s">
        <v>21</v>
      </c>
      <c r="D171" s="117" t="s">
        <v>36</v>
      </c>
      <c r="E171" s="11" t="s">
        <v>608</v>
      </c>
      <c r="F171" s="30" t="s">
        <v>607</v>
      </c>
      <c r="G171" s="84" t="s">
        <v>9</v>
      </c>
      <c r="H171" s="95">
        <v>34</v>
      </c>
      <c r="I171" s="85">
        <v>191.05</v>
      </c>
      <c r="J171" s="86">
        <f t="shared" si="4"/>
        <v>6495.7000000000007</v>
      </c>
      <c r="K171"/>
      <c r="L171" s="53"/>
      <c r="M171" s="53"/>
      <c r="N171" s="53"/>
      <c r="O171" s="53"/>
      <c r="P171" s="53"/>
      <c r="Q171" s="53"/>
      <c r="R171" s="53"/>
      <c r="S171"/>
      <c r="T171"/>
      <c r="U171"/>
      <c r="V171"/>
      <c r="W171"/>
      <c r="X171"/>
      <c r="Y171"/>
      <c r="Z171"/>
      <c r="AA171"/>
      <c r="AB171"/>
      <c r="AC171"/>
    </row>
    <row r="172" spans="1:29" s="5" customFormat="1" ht="25.5" x14ac:dyDescent="0.2">
      <c r="A172" s="12">
        <f t="shared" si="5"/>
        <v>160</v>
      </c>
      <c r="B172" s="21">
        <v>45645</v>
      </c>
      <c r="C172" s="122" t="s">
        <v>21</v>
      </c>
      <c r="D172" s="117" t="s">
        <v>36</v>
      </c>
      <c r="E172" s="11" t="s">
        <v>606</v>
      </c>
      <c r="F172" s="30" t="s">
        <v>605</v>
      </c>
      <c r="G172" s="84" t="s">
        <v>9</v>
      </c>
      <c r="H172" s="95">
        <v>49</v>
      </c>
      <c r="I172" s="85">
        <v>151.33000000000001</v>
      </c>
      <c r="J172" s="86">
        <f t="shared" si="4"/>
        <v>7415.170000000001</v>
      </c>
      <c r="K172"/>
      <c r="L172" s="53"/>
      <c r="M172" s="53"/>
      <c r="N172" s="53"/>
      <c r="O172" s="53"/>
      <c r="P172" s="53"/>
      <c r="Q172" s="53"/>
      <c r="R172" s="53"/>
      <c r="S172"/>
      <c r="T172"/>
      <c r="U172"/>
      <c r="V172"/>
      <c r="W172"/>
      <c r="X172"/>
      <c r="Y172"/>
      <c r="Z172"/>
      <c r="AA172"/>
      <c r="AB172"/>
      <c r="AC172"/>
    </row>
    <row r="173" spans="1:29" s="5" customFormat="1" x14ac:dyDescent="0.2">
      <c r="A173" s="12">
        <f t="shared" si="5"/>
        <v>161</v>
      </c>
      <c r="B173" s="21">
        <v>42850</v>
      </c>
      <c r="C173" s="122" t="s">
        <v>23</v>
      </c>
      <c r="D173" s="117" t="s">
        <v>8</v>
      </c>
      <c r="E173" s="11" t="s">
        <v>46</v>
      </c>
      <c r="F173" s="29" t="s">
        <v>47</v>
      </c>
      <c r="G173" s="84" t="s">
        <v>9</v>
      </c>
      <c r="H173" s="95">
        <v>7</v>
      </c>
      <c r="I173" s="85">
        <v>2945</v>
      </c>
      <c r="J173" s="86">
        <f t="shared" si="4"/>
        <v>20615</v>
      </c>
      <c r="K173"/>
      <c r="L173" s="53"/>
      <c r="M173" s="53"/>
      <c r="N173" s="53"/>
      <c r="O173" s="53"/>
      <c r="P173" s="53"/>
      <c r="Q173" s="53"/>
      <c r="R173" s="53"/>
      <c r="S173"/>
      <c r="T173"/>
      <c r="U173"/>
      <c r="V173"/>
      <c r="W173"/>
      <c r="X173"/>
      <c r="Y173"/>
      <c r="Z173"/>
      <c r="AA173"/>
      <c r="AB173"/>
      <c r="AC173"/>
    </row>
    <row r="174" spans="1:29" s="5" customFormat="1" ht="25.5" x14ac:dyDescent="0.2">
      <c r="A174" s="12">
        <f t="shared" si="5"/>
        <v>162</v>
      </c>
      <c r="B174" s="21">
        <v>43661</v>
      </c>
      <c r="C174" s="122" t="s">
        <v>23</v>
      </c>
      <c r="D174" s="117" t="s">
        <v>8</v>
      </c>
      <c r="E174" s="11" t="s">
        <v>44</v>
      </c>
      <c r="F174" s="29" t="s">
        <v>45</v>
      </c>
      <c r="G174" s="84" t="s">
        <v>9</v>
      </c>
      <c r="H174" s="95">
        <v>3</v>
      </c>
      <c r="I174" s="85">
        <v>4248</v>
      </c>
      <c r="J174" s="86">
        <f t="shared" si="4"/>
        <v>12744</v>
      </c>
      <c r="K174"/>
      <c r="L174" s="53"/>
      <c r="M174" s="53"/>
      <c r="N174" s="53"/>
      <c r="O174" s="53"/>
      <c r="P174" s="53"/>
      <c r="Q174" s="53"/>
      <c r="R174" s="53"/>
      <c r="S174"/>
      <c r="T174"/>
      <c r="U174"/>
      <c r="V174"/>
      <c r="W174"/>
      <c r="X174"/>
      <c r="Y174"/>
      <c r="Z174"/>
      <c r="AA174"/>
      <c r="AB174"/>
      <c r="AC174"/>
    </row>
    <row r="175" spans="1:29" s="5" customFormat="1" x14ac:dyDescent="0.2">
      <c r="A175" s="12">
        <f t="shared" si="5"/>
        <v>163</v>
      </c>
      <c r="B175" s="21">
        <v>44194</v>
      </c>
      <c r="C175" s="122" t="s">
        <v>23</v>
      </c>
      <c r="D175" s="117" t="s">
        <v>8</v>
      </c>
      <c r="E175" s="11" t="s">
        <v>40</v>
      </c>
      <c r="F175" s="29" t="s">
        <v>41</v>
      </c>
      <c r="G175" s="84" t="s">
        <v>9</v>
      </c>
      <c r="H175" s="95">
        <v>8</v>
      </c>
      <c r="I175" s="85">
        <v>349.99</v>
      </c>
      <c r="J175" s="86">
        <f t="shared" si="4"/>
        <v>2799.92</v>
      </c>
      <c r="K175"/>
      <c r="L175" s="53"/>
      <c r="M175" s="53"/>
      <c r="N175" s="53"/>
      <c r="O175" s="53"/>
      <c r="P175" s="53"/>
      <c r="Q175" s="53"/>
      <c r="R175" s="53"/>
      <c r="S175"/>
      <c r="T175"/>
      <c r="U175"/>
      <c r="V175"/>
      <c r="W175"/>
      <c r="X175"/>
      <c r="Y175"/>
      <c r="Z175"/>
      <c r="AA175"/>
      <c r="AB175"/>
      <c r="AC175"/>
    </row>
    <row r="176" spans="1:29" s="5" customFormat="1" x14ac:dyDescent="0.2">
      <c r="A176" s="12">
        <f t="shared" si="5"/>
        <v>164</v>
      </c>
      <c r="B176" s="21">
        <v>45308</v>
      </c>
      <c r="C176" s="122" t="s">
        <v>28</v>
      </c>
      <c r="D176" s="117" t="s">
        <v>8</v>
      </c>
      <c r="E176" s="11" t="s">
        <v>449</v>
      </c>
      <c r="F176" s="17" t="s">
        <v>450</v>
      </c>
      <c r="G176" s="84" t="s">
        <v>9</v>
      </c>
      <c r="H176" s="130">
        <v>15</v>
      </c>
      <c r="I176" s="85">
        <v>354</v>
      </c>
      <c r="J176" s="86">
        <f t="shared" si="4"/>
        <v>5310</v>
      </c>
      <c r="K176"/>
      <c r="L176" s="53"/>
      <c r="M176" s="53"/>
      <c r="N176" s="53"/>
      <c r="O176" s="53"/>
      <c r="P176" s="53"/>
      <c r="Q176" s="53"/>
      <c r="R176" s="53"/>
      <c r="S176"/>
      <c r="T176"/>
      <c r="U176"/>
      <c r="V176"/>
      <c r="W176"/>
      <c r="X176"/>
      <c r="Y176"/>
      <c r="Z176"/>
      <c r="AA176"/>
      <c r="AB176"/>
      <c r="AC176"/>
    </row>
    <row r="177" spans="1:29" s="5" customFormat="1" x14ac:dyDescent="0.2">
      <c r="A177" s="12">
        <f t="shared" si="5"/>
        <v>165</v>
      </c>
      <c r="B177" s="21">
        <v>45308</v>
      </c>
      <c r="C177" s="122" t="s">
        <v>28</v>
      </c>
      <c r="D177" s="117" t="s">
        <v>8</v>
      </c>
      <c r="E177" s="11" t="s">
        <v>451</v>
      </c>
      <c r="F177" s="17" t="s">
        <v>452</v>
      </c>
      <c r="G177" s="84" t="s">
        <v>9</v>
      </c>
      <c r="H177" s="130">
        <v>15</v>
      </c>
      <c r="I177" s="85">
        <v>1917.54</v>
      </c>
      <c r="J177" s="86">
        <f t="shared" si="4"/>
        <v>28763.1</v>
      </c>
      <c r="K177"/>
      <c r="L177" s="53"/>
      <c r="M177" s="53"/>
      <c r="N177" s="53"/>
      <c r="O177" s="53"/>
      <c r="P177" s="53"/>
      <c r="Q177" s="53"/>
      <c r="R177" s="53"/>
      <c r="S177"/>
      <c r="T177"/>
      <c r="U177"/>
      <c r="V177"/>
      <c r="W177"/>
      <c r="X177"/>
      <c r="Y177"/>
      <c r="Z177"/>
      <c r="AA177"/>
      <c r="AB177"/>
      <c r="AC177"/>
    </row>
    <row r="178" spans="1:29" s="5" customFormat="1" x14ac:dyDescent="0.2">
      <c r="A178" s="12">
        <f t="shared" si="5"/>
        <v>166</v>
      </c>
      <c r="B178" s="21">
        <v>45308</v>
      </c>
      <c r="C178" s="122" t="s">
        <v>28</v>
      </c>
      <c r="D178" s="117" t="s">
        <v>8</v>
      </c>
      <c r="E178" s="11" t="s">
        <v>435</v>
      </c>
      <c r="F178" s="17" t="s">
        <v>436</v>
      </c>
      <c r="G178" s="84" t="s">
        <v>9</v>
      </c>
      <c r="H178" s="130">
        <v>30</v>
      </c>
      <c r="I178" s="85">
        <v>101.99</v>
      </c>
      <c r="J178" s="86">
        <f t="shared" si="4"/>
        <v>3059.7</v>
      </c>
      <c r="K178"/>
      <c r="L178" s="53"/>
      <c r="M178" s="53"/>
      <c r="N178" s="53"/>
      <c r="O178" s="53"/>
      <c r="P178" s="53"/>
      <c r="Q178" s="53"/>
      <c r="R178" s="53"/>
      <c r="S178"/>
      <c r="T178"/>
      <c r="U178"/>
      <c r="V178"/>
      <c r="W178"/>
      <c r="X178"/>
      <c r="Y178"/>
      <c r="Z178"/>
      <c r="AA178"/>
      <c r="AB178"/>
      <c r="AC178"/>
    </row>
    <row r="179" spans="1:29" s="5" customFormat="1" x14ac:dyDescent="0.2">
      <c r="A179" s="12">
        <f t="shared" si="5"/>
        <v>167</v>
      </c>
      <c r="B179" s="21">
        <v>44459</v>
      </c>
      <c r="C179" s="122" t="s">
        <v>35</v>
      </c>
      <c r="D179" s="117" t="s">
        <v>236</v>
      </c>
      <c r="E179" s="11" t="s">
        <v>128</v>
      </c>
      <c r="F179" s="29" t="s">
        <v>129</v>
      </c>
      <c r="G179" s="84" t="s">
        <v>11</v>
      </c>
      <c r="H179" s="95">
        <v>3</v>
      </c>
      <c r="I179" s="85">
        <v>961.66</v>
      </c>
      <c r="J179" s="86">
        <f t="shared" si="4"/>
        <v>2884.98</v>
      </c>
      <c r="K179"/>
      <c r="L179" s="53"/>
      <c r="M179" s="53"/>
      <c r="N179" s="53"/>
      <c r="O179" s="53"/>
      <c r="P179" s="53"/>
      <c r="Q179" s="53"/>
      <c r="R179" s="53"/>
      <c r="S179"/>
      <c r="T179"/>
      <c r="U179"/>
      <c r="V179"/>
      <c r="W179"/>
      <c r="X179"/>
      <c r="Y179"/>
      <c r="Z179"/>
      <c r="AA179"/>
      <c r="AB179"/>
      <c r="AC179"/>
    </row>
    <row r="180" spans="1:29" s="5" customFormat="1" x14ac:dyDescent="0.2">
      <c r="A180" s="12">
        <f t="shared" si="5"/>
        <v>168</v>
      </c>
      <c r="B180" s="21">
        <v>44824</v>
      </c>
      <c r="C180" s="122" t="s">
        <v>21</v>
      </c>
      <c r="D180" s="117" t="s">
        <v>211</v>
      </c>
      <c r="E180" s="11" t="s">
        <v>259</v>
      </c>
      <c r="F180" s="30" t="s">
        <v>255</v>
      </c>
      <c r="G180" s="84" t="s">
        <v>9</v>
      </c>
      <c r="H180" s="95">
        <v>300</v>
      </c>
      <c r="I180" s="85">
        <v>336.3</v>
      </c>
      <c r="J180" s="86">
        <f t="shared" ref="J180:J257" si="6">H180*I180</f>
        <v>100890</v>
      </c>
      <c r="K180"/>
      <c r="L180" s="53"/>
      <c r="M180" s="53"/>
      <c r="N180" s="53"/>
      <c r="O180" s="53"/>
      <c r="P180" s="53"/>
      <c r="Q180" s="53"/>
      <c r="R180" s="53"/>
      <c r="S180"/>
      <c r="T180"/>
      <c r="U180"/>
      <c r="V180"/>
      <c r="W180"/>
      <c r="X180"/>
      <c r="Y180"/>
      <c r="Z180"/>
      <c r="AA180"/>
      <c r="AB180"/>
      <c r="AC180"/>
    </row>
    <row r="181" spans="1:29" s="5" customFormat="1" x14ac:dyDescent="0.2">
      <c r="A181" s="12">
        <f t="shared" si="5"/>
        <v>169</v>
      </c>
      <c r="B181" s="21">
        <v>45645</v>
      </c>
      <c r="C181" s="122" t="s">
        <v>21</v>
      </c>
      <c r="D181" s="117" t="s">
        <v>36</v>
      </c>
      <c r="E181" s="11" t="s">
        <v>604</v>
      </c>
      <c r="F181" s="30" t="s">
        <v>603</v>
      </c>
      <c r="G181" s="84" t="s">
        <v>9</v>
      </c>
      <c r="H181" s="95">
        <v>10</v>
      </c>
      <c r="I181" s="85">
        <v>933.49</v>
      </c>
      <c r="J181" s="86">
        <f t="shared" si="6"/>
        <v>9334.9</v>
      </c>
      <c r="K181"/>
      <c r="L181" s="53"/>
      <c r="M181" s="53"/>
      <c r="N181" s="53"/>
      <c r="O181" s="53"/>
      <c r="P181" s="53"/>
      <c r="Q181" s="53"/>
      <c r="R181" s="53"/>
      <c r="S181"/>
      <c r="T181"/>
      <c r="U181"/>
      <c r="V181"/>
      <c r="W181"/>
      <c r="X181"/>
      <c r="Y181"/>
      <c r="Z181"/>
      <c r="AA181"/>
      <c r="AB181"/>
      <c r="AC181"/>
    </row>
    <row r="182" spans="1:29" s="5" customFormat="1" x14ac:dyDescent="0.2">
      <c r="A182" s="12">
        <f t="shared" si="5"/>
        <v>170</v>
      </c>
      <c r="B182" s="21">
        <v>43661</v>
      </c>
      <c r="C182" s="12" t="s">
        <v>21</v>
      </c>
      <c r="D182" s="117" t="s">
        <v>22</v>
      </c>
      <c r="E182" s="11" t="s">
        <v>39</v>
      </c>
      <c r="F182" s="29" t="s">
        <v>384</v>
      </c>
      <c r="G182" s="84" t="s">
        <v>9</v>
      </c>
      <c r="H182" s="95">
        <v>5</v>
      </c>
      <c r="I182" s="85">
        <v>265.5</v>
      </c>
      <c r="J182" s="86">
        <f t="shared" si="6"/>
        <v>1327.5</v>
      </c>
      <c r="K182"/>
      <c r="L182" s="53"/>
      <c r="M182" s="53"/>
      <c r="N182" s="53"/>
      <c r="O182" s="53"/>
      <c r="P182" s="53"/>
      <c r="Q182" s="53"/>
      <c r="R182" s="53"/>
      <c r="S182"/>
      <c r="T182"/>
      <c r="U182"/>
      <c r="V182"/>
      <c r="W182"/>
      <c r="X182"/>
      <c r="Y182"/>
      <c r="Z182"/>
      <c r="AA182"/>
      <c r="AB182"/>
      <c r="AC182"/>
    </row>
    <row r="183" spans="1:29" s="5" customFormat="1" x14ac:dyDescent="0.2">
      <c r="A183" s="12">
        <f t="shared" si="5"/>
        <v>171</v>
      </c>
      <c r="B183" s="21">
        <v>45643</v>
      </c>
      <c r="C183" s="122" t="s">
        <v>35</v>
      </c>
      <c r="D183" s="117" t="s">
        <v>36</v>
      </c>
      <c r="E183" s="11" t="s">
        <v>600</v>
      </c>
      <c r="F183" s="29" t="s">
        <v>599</v>
      </c>
      <c r="G183" s="84" t="s">
        <v>9</v>
      </c>
      <c r="H183" s="95">
        <v>5</v>
      </c>
      <c r="I183" s="85">
        <v>6018</v>
      </c>
      <c r="J183" s="86">
        <f t="shared" si="6"/>
        <v>30090</v>
      </c>
      <c r="K183"/>
      <c r="L183" s="53"/>
      <c r="M183" s="53"/>
      <c r="N183" s="53"/>
      <c r="O183" s="53"/>
      <c r="P183" s="53"/>
      <c r="Q183" s="53"/>
      <c r="R183" s="53"/>
      <c r="S183"/>
      <c r="T183"/>
      <c r="U183"/>
      <c r="V183"/>
      <c r="W183"/>
      <c r="X183"/>
      <c r="Y183"/>
      <c r="Z183"/>
      <c r="AA183"/>
      <c r="AB183"/>
      <c r="AC183"/>
    </row>
    <row r="184" spans="1:29" s="5" customFormat="1" x14ac:dyDescent="0.2">
      <c r="A184" s="12">
        <f t="shared" si="5"/>
        <v>172</v>
      </c>
      <c r="B184" s="21">
        <v>44726</v>
      </c>
      <c r="C184" s="122" t="s">
        <v>23</v>
      </c>
      <c r="D184" s="117" t="s">
        <v>8</v>
      </c>
      <c r="E184" s="11" t="s">
        <v>395</v>
      </c>
      <c r="F184" s="17" t="s">
        <v>396</v>
      </c>
      <c r="G184" s="84" t="s">
        <v>9</v>
      </c>
      <c r="H184" s="95">
        <v>158</v>
      </c>
      <c r="I184" s="85">
        <v>197.06</v>
      </c>
      <c r="J184" s="86">
        <f t="shared" si="6"/>
        <v>31135.48</v>
      </c>
      <c r="K184"/>
      <c r="L184" s="53"/>
      <c r="M184" s="53"/>
      <c r="N184" s="53"/>
      <c r="O184" s="53"/>
      <c r="P184" s="53"/>
      <c r="Q184" s="53"/>
      <c r="R184" s="53"/>
      <c r="S184"/>
      <c r="T184"/>
      <c r="U184"/>
      <c r="V184"/>
      <c r="W184"/>
      <c r="X184"/>
      <c r="Y184"/>
      <c r="Z184"/>
      <c r="AA184"/>
      <c r="AB184"/>
      <c r="AC184"/>
    </row>
    <row r="185" spans="1:29" s="5" customFormat="1" x14ac:dyDescent="0.2">
      <c r="A185" s="12">
        <f t="shared" si="5"/>
        <v>173</v>
      </c>
      <c r="B185" s="21">
        <v>44726</v>
      </c>
      <c r="C185" s="122" t="s">
        <v>23</v>
      </c>
      <c r="D185" s="117" t="s">
        <v>8</v>
      </c>
      <c r="E185" s="11" t="s">
        <v>250</v>
      </c>
      <c r="F185" s="17" t="s">
        <v>247</v>
      </c>
      <c r="G185" s="84" t="s">
        <v>9</v>
      </c>
      <c r="H185" s="95">
        <v>44</v>
      </c>
      <c r="I185" s="85">
        <v>128.86000000000001</v>
      </c>
      <c r="J185" s="86">
        <f t="shared" si="6"/>
        <v>5669.84</v>
      </c>
      <c r="K185"/>
      <c r="L185" s="53"/>
      <c r="M185" s="53"/>
      <c r="N185" s="53"/>
      <c r="O185" s="53"/>
      <c r="P185" s="53"/>
      <c r="Q185" s="53"/>
      <c r="R185" s="53"/>
      <c r="S185"/>
      <c r="T185"/>
      <c r="U185"/>
      <c r="V185"/>
      <c r="W185"/>
      <c r="X185"/>
      <c r="Y185"/>
      <c r="Z185"/>
      <c r="AA185"/>
      <c r="AB185"/>
      <c r="AC185"/>
    </row>
    <row r="186" spans="1:29" s="5" customFormat="1" x14ac:dyDescent="0.2">
      <c r="A186" s="12">
        <f t="shared" si="5"/>
        <v>174</v>
      </c>
      <c r="B186" s="21">
        <v>45645</v>
      </c>
      <c r="C186" s="122" t="s">
        <v>23</v>
      </c>
      <c r="D186" s="117" t="s">
        <v>8</v>
      </c>
      <c r="E186" s="11" t="s">
        <v>613</v>
      </c>
      <c r="F186" s="17" t="s">
        <v>611</v>
      </c>
      <c r="G186" s="84" t="s">
        <v>9</v>
      </c>
      <c r="H186" s="95">
        <v>147</v>
      </c>
      <c r="I186" s="85">
        <v>258.98</v>
      </c>
      <c r="J186" s="86">
        <f t="shared" si="6"/>
        <v>38070.060000000005</v>
      </c>
      <c r="K186"/>
      <c r="L186" s="53"/>
      <c r="M186" s="53"/>
      <c r="N186" s="53"/>
      <c r="O186" s="53"/>
      <c r="P186" s="53"/>
      <c r="Q186" s="53"/>
      <c r="R186" s="53"/>
      <c r="S186"/>
      <c r="T186"/>
      <c r="U186"/>
      <c r="V186"/>
      <c r="W186"/>
      <c r="X186"/>
      <c r="Y186"/>
      <c r="Z186"/>
      <c r="AA186"/>
      <c r="AB186"/>
      <c r="AC186"/>
    </row>
    <row r="187" spans="1:29" s="5" customFormat="1" x14ac:dyDescent="0.2">
      <c r="A187" s="12">
        <f t="shared" si="5"/>
        <v>175</v>
      </c>
      <c r="B187" s="21">
        <v>45645</v>
      </c>
      <c r="C187" s="122" t="s">
        <v>23</v>
      </c>
      <c r="D187" s="117" t="s">
        <v>8</v>
      </c>
      <c r="E187" s="11" t="s">
        <v>614</v>
      </c>
      <c r="F187" s="17" t="s">
        <v>612</v>
      </c>
      <c r="G187" s="84" t="s">
        <v>9</v>
      </c>
      <c r="H187" s="95">
        <v>110</v>
      </c>
      <c r="I187" s="85">
        <v>622.98</v>
      </c>
      <c r="J187" s="86">
        <f t="shared" si="6"/>
        <v>68527.8</v>
      </c>
      <c r="K187"/>
      <c r="L187" s="53"/>
      <c r="M187" s="53"/>
      <c r="N187" s="53"/>
      <c r="O187" s="53"/>
      <c r="P187" s="53"/>
      <c r="Q187" s="53"/>
      <c r="R187" s="53"/>
      <c r="S187"/>
      <c r="T187"/>
      <c r="U187"/>
      <c r="V187"/>
      <c r="W187"/>
      <c r="X187"/>
      <c r="Y187"/>
      <c r="Z187"/>
      <c r="AA187"/>
      <c r="AB187"/>
      <c r="AC187"/>
    </row>
    <row r="188" spans="1:29" s="5" customFormat="1" x14ac:dyDescent="0.2">
      <c r="A188" s="12">
        <f t="shared" si="5"/>
        <v>176</v>
      </c>
      <c r="B188" s="21">
        <v>44459</v>
      </c>
      <c r="C188" s="122" t="s">
        <v>35</v>
      </c>
      <c r="D188" s="117" t="s">
        <v>236</v>
      </c>
      <c r="E188" s="11" t="s">
        <v>127</v>
      </c>
      <c r="F188" s="29" t="s">
        <v>134</v>
      </c>
      <c r="G188" s="84" t="s">
        <v>11</v>
      </c>
      <c r="H188" s="95">
        <v>23</v>
      </c>
      <c r="I188" s="85">
        <v>1805.4</v>
      </c>
      <c r="J188" s="86">
        <f t="shared" si="6"/>
        <v>41524.200000000004</v>
      </c>
      <c r="K188"/>
      <c r="L188" s="53"/>
      <c r="M188" s="53"/>
      <c r="N188" s="53"/>
      <c r="O188" s="53"/>
      <c r="P188" s="53"/>
      <c r="Q188" s="53"/>
      <c r="R188" s="53"/>
      <c r="S188"/>
      <c r="T188"/>
      <c r="U188"/>
      <c r="V188"/>
      <c r="W188"/>
      <c r="X188"/>
      <c r="Y188"/>
      <c r="Z188"/>
      <c r="AA188"/>
      <c r="AB188"/>
      <c r="AC188"/>
    </row>
    <row r="189" spans="1:29" s="5" customFormat="1" x14ac:dyDescent="0.2">
      <c r="A189" s="12">
        <f t="shared" si="5"/>
        <v>177</v>
      </c>
      <c r="B189" s="21">
        <v>45958</v>
      </c>
      <c r="C189" s="122" t="s">
        <v>23</v>
      </c>
      <c r="D189" s="117" t="s">
        <v>8</v>
      </c>
      <c r="E189" s="11" t="s">
        <v>789</v>
      </c>
      <c r="F189" s="107" t="s">
        <v>791</v>
      </c>
      <c r="G189" s="84" t="s">
        <v>9</v>
      </c>
      <c r="H189" s="95">
        <v>30</v>
      </c>
      <c r="I189" s="85">
        <v>2596</v>
      </c>
      <c r="J189" s="86">
        <f t="shared" si="6"/>
        <v>77880</v>
      </c>
      <c r="K189"/>
      <c r="L189" s="53"/>
      <c r="M189" s="53"/>
      <c r="N189" s="53"/>
      <c r="O189" s="53"/>
      <c r="P189" s="53"/>
      <c r="Q189" s="53"/>
      <c r="R189" s="53"/>
      <c r="S189"/>
      <c r="T189"/>
      <c r="U189"/>
      <c r="V189"/>
      <c r="W189"/>
      <c r="X189"/>
      <c r="Y189"/>
      <c r="Z189"/>
      <c r="AA189"/>
      <c r="AB189"/>
      <c r="AC189"/>
    </row>
    <row r="190" spans="1:29" s="5" customFormat="1" x14ac:dyDescent="0.2">
      <c r="A190" s="12">
        <f t="shared" si="5"/>
        <v>178</v>
      </c>
      <c r="B190" s="21">
        <v>45958</v>
      </c>
      <c r="C190" s="122" t="s">
        <v>23</v>
      </c>
      <c r="D190" s="117" t="s">
        <v>8</v>
      </c>
      <c r="E190" s="11" t="s">
        <v>788</v>
      </c>
      <c r="F190" s="107" t="s">
        <v>790</v>
      </c>
      <c r="G190" s="84" t="s">
        <v>9</v>
      </c>
      <c r="H190" s="95">
        <v>120</v>
      </c>
      <c r="I190" s="85">
        <v>259.36</v>
      </c>
      <c r="J190" s="86">
        <f t="shared" si="6"/>
        <v>31123.200000000001</v>
      </c>
      <c r="K190"/>
      <c r="L190" s="53"/>
      <c r="M190" s="53"/>
      <c r="N190" s="53"/>
      <c r="O190" s="53"/>
      <c r="P190" s="53"/>
      <c r="Q190" s="53"/>
      <c r="R190" s="53"/>
      <c r="S190"/>
      <c r="T190"/>
      <c r="U190"/>
      <c r="V190"/>
      <c r="W190"/>
      <c r="X190"/>
      <c r="Y190"/>
      <c r="Z190"/>
      <c r="AA190"/>
      <c r="AB190"/>
      <c r="AC190"/>
    </row>
    <row r="191" spans="1:29" s="5" customFormat="1" x14ac:dyDescent="0.2">
      <c r="A191" s="12">
        <f t="shared" si="5"/>
        <v>179</v>
      </c>
      <c r="B191" s="21">
        <v>44518</v>
      </c>
      <c r="C191" s="122" t="s">
        <v>23</v>
      </c>
      <c r="D191" s="117" t="s">
        <v>8</v>
      </c>
      <c r="E191" s="11" t="s">
        <v>207</v>
      </c>
      <c r="F191" s="29" t="s">
        <v>191</v>
      </c>
      <c r="G191" s="84" t="s">
        <v>9</v>
      </c>
      <c r="H191" s="95">
        <v>3</v>
      </c>
      <c r="I191" s="85">
        <v>2835.54</v>
      </c>
      <c r="J191" s="86">
        <f t="shared" si="6"/>
        <v>8506.619999999999</v>
      </c>
      <c r="K191"/>
      <c r="L191" s="53"/>
      <c r="M191" s="53"/>
      <c r="N191" s="53"/>
      <c r="O191" s="53"/>
      <c r="P191" s="53"/>
      <c r="Q191" s="53"/>
      <c r="R191" s="53"/>
      <c r="S191"/>
      <c r="T191"/>
      <c r="U191"/>
      <c r="V191"/>
      <c r="W191"/>
      <c r="X191"/>
      <c r="Y191"/>
      <c r="Z191"/>
      <c r="AA191"/>
      <c r="AB191"/>
      <c r="AC191"/>
    </row>
    <row r="192" spans="1:29" s="5" customFormat="1" ht="25.5" x14ac:dyDescent="0.2">
      <c r="A192" s="12">
        <f t="shared" si="5"/>
        <v>180</v>
      </c>
      <c r="B192" s="21">
        <v>45021</v>
      </c>
      <c r="C192" s="122" t="s">
        <v>23</v>
      </c>
      <c r="D192" s="117" t="s">
        <v>8</v>
      </c>
      <c r="E192" s="11" t="s">
        <v>330</v>
      </c>
      <c r="F192" s="30" t="s">
        <v>318</v>
      </c>
      <c r="G192" s="84" t="s">
        <v>9</v>
      </c>
      <c r="H192" s="95">
        <v>6</v>
      </c>
      <c r="I192" s="85">
        <v>6461.99</v>
      </c>
      <c r="J192" s="86">
        <f t="shared" si="6"/>
        <v>38771.94</v>
      </c>
      <c r="K192"/>
      <c r="L192" s="53"/>
      <c r="M192" s="53"/>
      <c r="N192" s="53"/>
      <c r="O192" s="53"/>
      <c r="P192" s="53"/>
      <c r="Q192" s="53"/>
      <c r="R192" s="53"/>
      <c r="S192"/>
      <c r="T192"/>
      <c r="U192"/>
      <c r="V192"/>
      <c r="W192"/>
      <c r="X192"/>
      <c r="Y192"/>
      <c r="Z192"/>
      <c r="AA192"/>
      <c r="AB192"/>
      <c r="AC192"/>
    </row>
    <row r="193" spans="1:29" s="5" customFormat="1" x14ac:dyDescent="0.2">
      <c r="A193" s="12">
        <f t="shared" si="5"/>
        <v>181</v>
      </c>
      <c r="B193" s="21">
        <v>45645</v>
      </c>
      <c r="C193" s="122" t="s">
        <v>23</v>
      </c>
      <c r="D193" s="117" t="s">
        <v>8</v>
      </c>
      <c r="E193" s="11" t="s">
        <v>590</v>
      </c>
      <c r="F193" s="17" t="s">
        <v>589</v>
      </c>
      <c r="G193" s="84" t="s">
        <v>9</v>
      </c>
      <c r="H193" s="95">
        <v>50</v>
      </c>
      <c r="I193" s="85">
        <v>2149</v>
      </c>
      <c r="J193" s="86">
        <f t="shared" si="6"/>
        <v>107450</v>
      </c>
      <c r="K193"/>
      <c r="L193" s="53"/>
      <c r="M193" s="53"/>
      <c r="N193" s="53"/>
      <c r="O193" s="53"/>
      <c r="P193" s="53"/>
      <c r="Q193" s="53"/>
      <c r="R193" s="53"/>
      <c r="S193"/>
      <c r="T193"/>
      <c r="U193"/>
      <c r="V193"/>
      <c r="W193"/>
      <c r="X193"/>
      <c r="Y193"/>
      <c r="Z193"/>
      <c r="AA193"/>
      <c r="AB193"/>
      <c r="AC193"/>
    </row>
    <row r="194" spans="1:29" s="5" customFormat="1" x14ac:dyDescent="0.2">
      <c r="A194" s="12">
        <f t="shared" si="5"/>
        <v>182</v>
      </c>
      <c r="B194" s="21">
        <v>45833</v>
      </c>
      <c r="C194" s="122" t="s">
        <v>23</v>
      </c>
      <c r="D194" s="117" t="s">
        <v>8</v>
      </c>
      <c r="E194" s="11" t="s">
        <v>730</v>
      </c>
      <c r="F194" s="107" t="s">
        <v>731</v>
      </c>
      <c r="G194" s="84" t="s">
        <v>9</v>
      </c>
      <c r="H194" s="95">
        <v>1818</v>
      </c>
      <c r="I194" s="85">
        <v>2419</v>
      </c>
      <c r="J194" s="86">
        <f t="shared" si="6"/>
        <v>4397742</v>
      </c>
      <c r="K194"/>
      <c r="L194" s="53"/>
      <c r="M194" s="53"/>
      <c r="N194" s="53"/>
      <c r="O194" s="53"/>
      <c r="P194" s="53"/>
      <c r="Q194" s="53"/>
      <c r="R194" s="53"/>
      <c r="S194"/>
      <c r="T194"/>
      <c r="U194"/>
      <c r="V194"/>
      <c r="W194"/>
      <c r="X194"/>
      <c r="Y194"/>
      <c r="Z194"/>
      <c r="AA194"/>
      <c r="AB194"/>
      <c r="AC194"/>
    </row>
    <row r="195" spans="1:29" s="5" customFormat="1" x14ac:dyDescent="0.2">
      <c r="A195" s="12">
        <f t="shared" si="5"/>
        <v>183</v>
      </c>
      <c r="B195" s="21">
        <v>46001</v>
      </c>
      <c r="C195" s="122" t="s">
        <v>21</v>
      </c>
      <c r="D195" s="117" t="s">
        <v>36</v>
      </c>
      <c r="E195" s="11" t="s">
        <v>890</v>
      </c>
      <c r="F195" s="84" t="s">
        <v>891</v>
      </c>
      <c r="G195" s="84" t="s">
        <v>9</v>
      </c>
      <c r="H195" s="95">
        <v>10</v>
      </c>
      <c r="I195" s="85">
        <v>341.02</v>
      </c>
      <c r="J195" s="86">
        <f t="shared" si="6"/>
        <v>3410.2</v>
      </c>
      <c r="K195"/>
      <c r="L195" s="53"/>
      <c r="M195" s="53"/>
      <c r="N195" s="53"/>
      <c r="O195" s="53"/>
      <c r="P195" s="53"/>
      <c r="Q195" s="53"/>
      <c r="R195" s="53"/>
      <c r="S195"/>
      <c r="T195"/>
      <c r="U195"/>
      <c r="V195"/>
      <c r="W195"/>
      <c r="X195"/>
      <c r="Y195"/>
      <c r="Z195"/>
      <c r="AA195"/>
      <c r="AB195"/>
      <c r="AC195"/>
    </row>
    <row r="196" spans="1:29" s="5" customFormat="1" x14ac:dyDescent="0.2">
      <c r="A196" s="12">
        <f t="shared" si="5"/>
        <v>184</v>
      </c>
      <c r="B196" s="21">
        <v>46001</v>
      </c>
      <c r="C196" s="122" t="s">
        <v>21</v>
      </c>
      <c r="D196" s="117" t="s">
        <v>36</v>
      </c>
      <c r="E196" s="11" t="s">
        <v>892</v>
      </c>
      <c r="F196" s="84" t="s">
        <v>893</v>
      </c>
      <c r="G196" s="84" t="s">
        <v>9</v>
      </c>
      <c r="H196" s="95">
        <v>2</v>
      </c>
      <c r="I196" s="85">
        <v>304.44</v>
      </c>
      <c r="J196" s="86">
        <f t="shared" si="6"/>
        <v>608.88</v>
      </c>
      <c r="K196"/>
      <c r="L196" s="53"/>
      <c r="M196" s="53"/>
      <c r="N196" s="53"/>
      <c r="O196" s="53"/>
      <c r="P196" s="53"/>
      <c r="Q196" s="53"/>
      <c r="R196" s="53"/>
      <c r="S196"/>
      <c r="T196"/>
      <c r="U196"/>
      <c r="V196"/>
      <c r="W196"/>
      <c r="X196"/>
      <c r="Y196"/>
      <c r="Z196"/>
      <c r="AA196"/>
      <c r="AB196"/>
      <c r="AC196"/>
    </row>
    <row r="197" spans="1:29" s="5" customFormat="1" x14ac:dyDescent="0.2">
      <c r="A197" s="12">
        <f t="shared" si="5"/>
        <v>185</v>
      </c>
      <c r="B197" s="21">
        <v>45932</v>
      </c>
      <c r="C197" s="122" t="s">
        <v>23</v>
      </c>
      <c r="D197" s="117" t="s">
        <v>8</v>
      </c>
      <c r="E197" s="11" t="s">
        <v>794</v>
      </c>
      <c r="F197" s="107" t="s">
        <v>795</v>
      </c>
      <c r="G197" s="84" t="s">
        <v>9</v>
      </c>
      <c r="H197" s="95">
        <v>200</v>
      </c>
      <c r="I197" s="85">
        <v>1063.18</v>
      </c>
      <c r="J197" s="86">
        <f t="shared" si="6"/>
        <v>212636</v>
      </c>
      <c r="K197"/>
      <c r="L197" s="53"/>
      <c r="M197" s="53"/>
      <c r="N197" s="53"/>
      <c r="O197" s="53"/>
      <c r="P197" s="53"/>
      <c r="Q197" s="53"/>
      <c r="R197" s="53"/>
      <c r="S197"/>
      <c r="T197"/>
      <c r="U197"/>
      <c r="V197"/>
      <c r="W197"/>
      <c r="X197"/>
      <c r="Y197"/>
      <c r="Z197"/>
      <c r="AA197"/>
      <c r="AB197"/>
      <c r="AC197"/>
    </row>
    <row r="198" spans="1:29" s="5" customFormat="1" ht="25.5" x14ac:dyDescent="0.2">
      <c r="A198" s="12">
        <f t="shared" si="5"/>
        <v>186</v>
      </c>
      <c r="B198" s="21">
        <v>45932</v>
      </c>
      <c r="C198" s="122" t="s">
        <v>23</v>
      </c>
      <c r="D198" s="117" t="s">
        <v>8</v>
      </c>
      <c r="E198" s="11" t="s">
        <v>792</v>
      </c>
      <c r="F198" s="107" t="s">
        <v>793</v>
      </c>
      <c r="G198" s="84" t="s">
        <v>9</v>
      </c>
      <c r="H198" s="95">
        <v>15</v>
      </c>
      <c r="I198" s="85">
        <v>173.46</v>
      </c>
      <c r="J198" s="86">
        <f t="shared" si="6"/>
        <v>2601.9</v>
      </c>
      <c r="K198"/>
      <c r="L198" s="53"/>
      <c r="M198" s="53"/>
      <c r="N198" s="53"/>
      <c r="O198" s="53"/>
      <c r="P198" s="53"/>
      <c r="Q198" s="53"/>
      <c r="R198" s="53"/>
      <c r="S198"/>
      <c r="T198"/>
      <c r="U198"/>
      <c r="V198"/>
      <c r="W198"/>
      <c r="X198"/>
      <c r="Y198"/>
      <c r="Z198"/>
      <c r="AA198"/>
      <c r="AB198"/>
      <c r="AC198"/>
    </row>
    <row r="199" spans="1:29" s="5" customFormat="1" x14ac:dyDescent="0.2">
      <c r="A199" s="12">
        <f t="shared" si="5"/>
        <v>187</v>
      </c>
      <c r="B199" s="21">
        <v>46001</v>
      </c>
      <c r="C199" s="122" t="s">
        <v>7</v>
      </c>
      <c r="D199" s="117" t="s">
        <v>112</v>
      </c>
      <c r="E199" s="11" t="s">
        <v>894</v>
      </c>
      <c r="F199" s="84" t="s">
        <v>895</v>
      </c>
      <c r="G199" s="84" t="s">
        <v>9</v>
      </c>
      <c r="H199" s="95">
        <v>5</v>
      </c>
      <c r="I199" s="85">
        <v>193.52</v>
      </c>
      <c r="J199" s="86">
        <f t="shared" si="6"/>
        <v>967.6</v>
      </c>
      <c r="K199"/>
      <c r="L199" s="53"/>
      <c r="M199" s="53"/>
      <c r="N199" s="53"/>
      <c r="O199" s="53"/>
      <c r="P199" s="53"/>
      <c r="Q199" s="53"/>
      <c r="R199" s="53"/>
      <c r="S199"/>
      <c r="T199"/>
      <c r="U199"/>
      <c r="V199"/>
      <c r="W199"/>
      <c r="X199"/>
      <c r="Y199"/>
      <c r="Z199"/>
      <c r="AA199"/>
      <c r="AB199"/>
      <c r="AC199"/>
    </row>
    <row r="200" spans="1:29" s="5" customFormat="1" x14ac:dyDescent="0.2">
      <c r="A200" s="12">
        <f t="shared" si="5"/>
        <v>188</v>
      </c>
      <c r="B200" s="21">
        <v>45006</v>
      </c>
      <c r="C200" s="122" t="s">
        <v>23</v>
      </c>
      <c r="D200" s="117" t="s">
        <v>8</v>
      </c>
      <c r="E200" s="11" t="s">
        <v>304</v>
      </c>
      <c r="F200" s="17" t="s">
        <v>303</v>
      </c>
      <c r="G200" s="84" t="s">
        <v>9</v>
      </c>
      <c r="H200" s="95">
        <v>10</v>
      </c>
      <c r="I200" s="85">
        <v>1298</v>
      </c>
      <c r="J200" s="86">
        <f t="shared" si="6"/>
        <v>12980</v>
      </c>
      <c r="K200"/>
      <c r="L200" s="53"/>
      <c r="M200" s="53"/>
      <c r="N200" s="53"/>
      <c r="O200" s="53"/>
      <c r="P200" s="53"/>
      <c r="Q200" s="53"/>
      <c r="R200" s="53"/>
      <c r="S200"/>
      <c r="T200"/>
      <c r="U200"/>
      <c r="V200"/>
      <c r="W200"/>
      <c r="X200"/>
      <c r="Y200"/>
      <c r="Z200"/>
      <c r="AA200"/>
      <c r="AB200"/>
      <c r="AC200"/>
    </row>
    <row r="201" spans="1:29" s="5" customFormat="1" x14ac:dyDescent="0.2">
      <c r="A201" s="12">
        <f t="shared" si="5"/>
        <v>189</v>
      </c>
      <c r="B201" s="21">
        <v>46014</v>
      </c>
      <c r="C201" s="122" t="s">
        <v>23</v>
      </c>
      <c r="D201" s="117" t="s">
        <v>8</v>
      </c>
      <c r="E201" s="11" t="s">
        <v>974</v>
      </c>
      <c r="F201" s="84" t="s">
        <v>973</v>
      </c>
      <c r="G201" s="111" t="s">
        <v>9</v>
      </c>
      <c r="H201" s="95">
        <v>60</v>
      </c>
      <c r="I201" s="96">
        <v>3540</v>
      </c>
      <c r="J201" s="86">
        <f t="shared" si="6"/>
        <v>212400</v>
      </c>
      <c r="K201"/>
      <c r="L201" s="53"/>
      <c r="M201" s="53"/>
      <c r="N201" s="53"/>
      <c r="O201" s="53"/>
      <c r="P201" s="53"/>
      <c r="Q201" s="53"/>
      <c r="R201" s="53"/>
      <c r="S201"/>
      <c r="T201"/>
      <c r="U201"/>
      <c r="V201"/>
      <c r="W201"/>
      <c r="X201"/>
      <c r="Y201"/>
      <c r="Z201"/>
      <c r="AA201"/>
      <c r="AB201"/>
      <c r="AC201"/>
    </row>
    <row r="202" spans="1:29" s="5" customFormat="1" x14ac:dyDescent="0.2">
      <c r="A202" s="12">
        <f t="shared" si="5"/>
        <v>190</v>
      </c>
      <c r="B202" s="21">
        <v>45152</v>
      </c>
      <c r="C202" s="122" t="s">
        <v>35</v>
      </c>
      <c r="D202" s="117" t="s">
        <v>36</v>
      </c>
      <c r="E202" s="11" t="s">
        <v>385</v>
      </c>
      <c r="F202" s="29" t="s">
        <v>386</v>
      </c>
      <c r="G202" s="84" t="s">
        <v>9</v>
      </c>
      <c r="H202" s="95">
        <v>13</v>
      </c>
      <c r="I202" s="85">
        <v>519.14</v>
      </c>
      <c r="J202" s="86">
        <f t="shared" si="6"/>
        <v>6748.82</v>
      </c>
      <c r="K202"/>
      <c r="L202" s="53"/>
      <c r="M202" s="53"/>
      <c r="N202" s="53"/>
      <c r="O202" s="53"/>
      <c r="P202" s="53"/>
      <c r="Q202" s="53"/>
      <c r="R202" s="53"/>
      <c r="S202"/>
      <c r="T202"/>
      <c r="U202"/>
      <c r="V202"/>
      <c r="W202"/>
      <c r="X202"/>
      <c r="Y202"/>
      <c r="Z202"/>
      <c r="AA202"/>
      <c r="AB202"/>
      <c r="AC202"/>
    </row>
    <row r="203" spans="1:29" s="5" customFormat="1" x14ac:dyDescent="0.2">
      <c r="A203" s="12">
        <f t="shared" si="5"/>
        <v>191</v>
      </c>
      <c r="B203" s="21">
        <v>45135</v>
      </c>
      <c r="C203" s="122" t="s">
        <v>7</v>
      </c>
      <c r="D203" s="117" t="s">
        <v>211</v>
      </c>
      <c r="E203" s="11" t="s">
        <v>382</v>
      </c>
      <c r="F203" s="30" t="s">
        <v>378</v>
      </c>
      <c r="G203" s="84" t="s">
        <v>9</v>
      </c>
      <c r="H203" s="95">
        <v>3</v>
      </c>
      <c r="I203" s="85">
        <v>4006.1</v>
      </c>
      <c r="J203" s="86">
        <f t="shared" si="6"/>
        <v>12018.3</v>
      </c>
      <c r="K203"/>
      <c r="L203" s="53"/>
      <c r="M203" s="53"/>
      <c r="N203" s="53"/>
      <c r="O203" s="53"/>
      <c r="P203" s="53"/>
      <c r="Q203" s="53"/>
      <c r="R203" s="53"/>
      <c r="S203"/>
      <c r="T203"/>
      <c r="U203"/>
      <c r="V203"/>
      <c r="W203"/>
      <c r="X203"/>
      <c r="Y203"/>
      <c r="Z203"/>
      <c r="AA203"/>
      <c r="AB203"/>
      <c r="AC203"/>
    </row>
    <row r="204" spans="1:29" s="5" customFormat="1" x14ac:dyDescent="0.2">
      <c r="A204" s="12">
        <f t="shared" si="5"/>
        <v>192</v>
      </c>
      <c r="B204" s="21">
        <v>45006</v>
      </c>
      <c r="C204" s="122" t="s">
        <v>21</v>
      </c>
      <c r="D204" s="117" t="s">
        <v>36</v>
      </c>
      <c r="E204" s="11" t="s">
        <v>346</v>
      </c>
      <c r="F204" s="17" t="s">
        <v>337</v>
      </c>
      <c r="G204" s="87" t="s">
        <v>9</v>
      </c>
      <c r="H204" s="95">
        <v>60</v>
      </c>
      <c r="I204" s="85">
        <v>1551.7</v>
      </c>
      <c r="J204" s="86">
        <f t="shared" si="6"/>
        <v>93102</v>
      </c>
      <c r="K204"/>
      <c r="L204" s="53"/>
      <c r="M204" s="53"/>
      <c r="N204" s="53"/>
      <c r="O204" s="53"/>
      <c r="P204" s="53"/>
      <c r="Q204" s="53"/>
      <c r="R204" s="53"/>
      <c r="S204"/>
      <c r="T204"/>
      <c r="U204"/>
      <c r="V204"/>
      <c r="W204"/>
      <c r="X204"/>
      <c r="Y204"/>
      <c r="Z204"/>
      <c r="AA204"/>
      <c r="AB204"/>
      <c r="AC204"/>
    </row>
    <row r="205" spans="1:29" s="5" customFormat="1" x14ac:dyDescent="0.2">
      <c r="A205" s="12">
        <f t="shared" si="5"/>
        <v>193</v>
      </c>
      <c r="B205" s="21">
        <v>45007</v>
      </c>
      <c r="C205" s="122" t="s">
        <v>21</v>
      </c>
      <c r="D205" s="117" t="s">
        <v>36</v>
      </c>
      <c r="E205" s="11" t="s">
        <v>347</v>
      </c>
      <c r="F205" s="17" t="s">
        <v>338</v>
      </c>
      <c r="G205" s="87" t="s">
        <v>9</v>
      </c>
      <c r="H205" s="95">
        <v>6</v>
      </c>
      <c r="I205" s="85">
        <v>3147.06</v>
      </c>
      <c r="J205" s="86">
        <f t="shared" si="6"/>
        <v>18882.36</v>
      </c>
      <c r="K205"/>
      <c r="L205" s="53"/>
      <c r="M205" s="53"/>
      <c r="N205" s="53"/>
      <c r="O205" s="53"/>
      <c r="P205" s="53"/>
      <c r="Q205" s="53"/>
      <c r="R205" s="53"/>
      <c r="S205"/>
      <c r="T205"/>
      <c r="U205"/>
      <c r="V205"/>
      <c r="W205"/>
      <c r="X205"/>
      <c r="Y205"/>
      <c r="Z205"/>
      <c r="AA205"/>
      <c r="AB205"/>
      <c r="AC205"/>
    </row>
    <row r="206" spans="1:29" s="5" customFormat="1" ht="25.5" x14ac:dyDescent="0.2">
      <c r="A206" s="12">
        <f t="shared" si="5"/>
        <v>194</v>
      </c>
      <c r="B206" s="21">
        <v>44726</v>
      </c>
      <c r="C206" s="122" t="s">
        <v>23</v>
      </c>
      <c r="D206" s="117" t="s">
        <v>8</v>
      </c>
      <c r="E206" s="11" t="s">
        <v>245</v>
      </c>
      <c r="F206" s="29" t="s">
        <v>238</v>
      </c>
      <c r="G206" s="84" t="s">
        <v>9</v>
      </c>
      <c r="H206" s="95">
        <v>27</v>
      </c>
      <c r="I206" s="85">
        <v>110.92</v>
      </c>
      <c r="J206" s="86">
        <f t="shared" si="6"/>
        <v>2994.84</v>
      </c>
      <c r="K206"/>
      <c r="L206" s="53"/>
      <c r="M206" s="53"/>
      <c r="N206" s="53"/>
      <c r="O206" s="53"/>
      <c r="P206" s="53"/>
      <c r="Q206" s="53"/>
      <c r="R206" s="53"/>
      <c r="S206"/>
      <c r="T206"/>
      <c r="U206"/>
      <c r="V206"/>
      <c r="W206"/>
      <c r="X206"/>
      <c r="Y206"/>
      <c r="Z206"/>
      <c r="AA206"/>
      <c r="AB206"/>
      <c r="AC206"/>
    </row>
    <row r="207" spans="1:29" s="5" customFormat="1" ht="25.5" x14ac:dyDescent="0.2">
      <c r="A207" s="12">
        <f t="shared" ref="A207:A270" si="7">A206+1</f>
        <v>195</v>
      </c>
      <c r="B207" s="21">
        <v>44726</v>
      </c>
      <c r="C207" s="122" t="s">
        <v>23</v>
      </c>
      <c r="D207" s="117" t="s">
        <v>8</v>
      </c>
      <c r="E207" s="11" t="s">
        <v>246</v>
      </c>
      <c r="F207" s="29" t="s">
        <v>239</v>
      </c>
      <c r="G207" s="84" t="s">
        <v>9</v>
      </c>
      <c r="H207" s="95">
        <v>230</v>
      </c>
      <c r="I207" s="85">
        <v>126.26</v>
      </c>
      <c r="J207" s="86">
        <f t="shared" si="6"/>
        <v>29039.800000000003</v>
      </c>
      <c r="K207"/>
      <c r="L207" s="53"/>
      <c r="M207" s="53"/>
      <c r="N207" s="53"/>
      <c r="O207" s="53"/>
      <c r="P207" s="53"/>
      <c r="Q207" s="53"/>
      <c r="R207" s="53"/>
      <c r="S207"/>
      <c r="T207"/>
      <c r="U207"/>
      <c r="V207"/>
      <c r="W207"/>
      <c r="X207"/>
      <c r="Y207"/>
      <c r="Z207"/>
      <c r="AA207"/>
      <c r="AB207"/>
      <c r="AC207"/>
    </row>
    <row r="208" spans="1:29" s="5" customFormat="1" x14ac:dyDescent="0.2">
      <c r="A208" s="12">
        <f t="shared" si="7"/>
        <v>196</v>
      </c>
      <c r="B208" s="21">
        <v>46001</v>
      </c>
      <c r="C208" s="122" t="s">
        <v>21</v>
      </c>
      <c r="D208" s="117" t="s">
        <v>36</v>
      </c>
      <c r="E208" s="11" t="s">
        <v>898</v>
      </c>
      <c r="F208" s="84" t="s">
        <v>899</v>
      </c>
      <c r="G208" s="84" t="s">
        <v>9</v>
      </c>
      <c r="H208" s="95">
        <v>10</v>
      </c>
      <c r="I208" s="85">
        <v>211.58</v>
      </c>
      <c r="J208" s="86">
        <f t="shared" si="6"/>
        <v>2115.8000000000002</v>
      </c>
      <c r="K208"/>
      <c r="L208" s="53"/>
      <c r="M208" s="53"/>
      <c r="N208" s="53"/>
      <c r="O208" s="53"/>
      <c r="P208" s="53"/>
      <c r="Q208" s="53"/>
      <c r="R208" s="53"/>
      <c r="S208"/>
      <c r="T208"/>
      <c r="U208"/>
      <c r="V208"/>
      <c r="W208"/>
      <c r="X208"/>
      <c r="Y208"/>
      <c r="Z208"/>
      <c r="AA208"/>
      <c r="AB208"/>
      <c r="AC208"/>
    </row>
    <row r="209" spans="1:29" s="5" customFormat="1" x14ac:dyDescent="0.2">
      <c r="A209" s="12">
        <f t="shared" si="7"/>
        <v>197</v>
      </c>
      <c r="B209" s="21">
        <v>45308</v>
      </c>
      <c r="C209" s="122" t="s">
        <v>111</v>
      </c>
      <c r="D209" s="117" t="s">
        <v>236</v>
      </c>
      <c r="E209" s="11" t="s">
        <v>455</v>
      </c>
      <c r="F209" s="29" t="s">
        <v>456</v>
      </c>
      <c r="G209" s="84" t="s">
        <v>9</v>
      </c>
      <c r="H209" s="130">
        <v>31</v>
      </c>
      <c r="I209" s="85">
        <v>390</v>
      </c>
      <c r="J209" s="86">
        <f t="shared" si="6"/>
        <v>12090</v>
      </c>
      <c r="K209"/>
      <c r="L209" s="53"/>
      <c r="M209" s="53"/>
      <c r="N209" s="53"/>
      <c r="O209" s="53"/>
      <c r="P209" s="53"/>
      <c r="Q209" s="53"/>
      <c r="R209" s="53"/>
      <c r="S209"/>
      <c r="T209"/>
      <c r="U209"/>
      <c r="V209"/>
      <c r="W209"/>
      <c r="X209"/>
      <c r="Y209"/>
      <c r="Z209"/>
      <c r="AA209"/>
      <c r="AB209"/>
      <c r="AC209"/>
    </row>
    <row r="210" spans="1:29" s="5" customFormat="1" x14ac:dyDescent="0.2">
      <c r="A210" s="12">
        <f t="shared" si="7"/>
        <v>198</v>
      </c>
      <c r="B210" s="21">
        <v>44694</v>
      </c>
      <c r="C210" s="122" t="s">
        <v>35</v>
      </c>
      <c r="D210" s="117" t="s">
        <v>36</v>
      </c>
      <c r="E210" s="11" t="s">
        <v>130</v>
      </c>
      <c r="F210" s="30" t="s">
        <v>136</v>
      </c>
      <c r="G210" s="84" t="s">
        <v>9</v>
      </c>
      <c r="H210" s="95">
        <v>10</v>
      </c>
      <c r="I210" s="85">
        <v>2157.04</v>
      </c>
      <c r="J210" s="86">
        <f t="shared" si="6"/>
        <v>21570.400000000001</v>
      </c>
      <c r="K210"/>
      <c r="L210" s="53"/>
      <c r="M210" s="53"/>
      <c r="N210" s="53"/>
      <c r="O210" s="53"/>
      <c r="P210" s="53"/>
      <c r="Q210" s="53"/>
      <c r="R210" s="53"/>
      <c r="S210"/>
      <c r="T210"/>
      <c r="U210"/>
      <c r="V210"/>
      <c r="W210"/>
      <c r="X210"/>
      <c r="Y210"/>
      <c r="Z210"/>
      <c r="AA210"/>
      <c r="AB210"/>
      <c r="AC210"/>
    </row>
    <row r="211" spans="1:29" s="5" customFormat="1" ht="25.5" x14ac:dyDescent="0.2">
      <c r="A211" s="12">
        <f t="shared" si="7"/>
        <v>199</v>
      </c>
      <c r="B211" s="21">
        <v>45645</v>
      </c>
      <c r="C211" s="122" t="s">
        <v>35</v>
      </c>
      <c r="D211" s="117" t="s">
        <v>236</v>
      </c>
      <c r="E211" s="11" t="s">
        <v>602</v>
      </c>
      <c r="F211" s="30" t="s">
        <v>601</v>
      </c>
      <c r="G211" s="84" t="s">
        <v>9</v>
      </c>
      <c r="H211" s="95">
        <v>3</v>
      </c>
      <c r="I211" s="85">
        <v>2209.9</v>
      </c>
      <c r="J211" s="86">
        <f t="shared" si="6"/>
        <v>6629.7000000000007</v>
      </c>
      <c r="K211"/>
      <c r="L211" s="53"/>
      <c r="M211" s="53"/>
      <c r="N211" s="53"/>
      <c r="O211" s="53"/>
      <c r="P211" s="53"/>
      <c r="Q211" s="53"/>
      <c r="R211" s="53"/>
      <c r="S211"/>
      <c r="T211"/>
      <c r="U211"/>
      <c r="V211"/>
      <c r="W211"/>
      <c r="X211"/>
      <c r="Y211"/>
      <c r="Z211"/>
      <c r="AA211"/>
      <c r="AB211"/>
      <c r="AC211"/>
    </row>
    <row r="212" spans="1:29" s="5" customFormat="1" x14ac:dyDescent="0.2">
      <c r="A212" s="12">
        <f t="shared" si="7"/>
        <v>200</v>
      </c>
      <c r="B212" s="21">
        <v>46001</v>
      </c>
      <c r="C212" s="122" t="s">
        <v>35</v>
      </c>
      <c r="D212" s="117" t="s">
        <v>36</v>
      </c>
      <c r="E212" s="11" t="s">
        <v>911</v>
      </c>
      <c r="F212" s="84" t="s">
        <v>912</v>
      </c>
      <c r="G212" s="84" t="s">
        <v>9</v>
      </c>
      <c r="H212" s="95">
        <v>1</v>
      </c>
      <c r="I212" s="85">
        <v>456.7</v>
      </c>
      <c r="J212" s="86">
        <f t="shared" si="6"/>
        <v>456.7</v>
      </c>
      <c r="K212"/>
      <c r="L212" s="53"/>
      <c r="M212" s="53"/>
      <c r="N212" s="53"/>
      <c r="O212" s="53"/>
      <c r="P212" s="53"/>
      <c r="Q212" s="53"/>
      <c r="R212" s="53"/>
      <c r="S212"/>
      <c r="T212"/>
      <c r="U212"/>
      <c r="V212"/>
      <c r="W212"/>
      <c r="X212"/>
      <c r="Y212"/>
      <c r="Z212"/>
      <c r="AA212"/>
      <c r="AB212"/>
      <c r="AC212"/>
    </row>
    <row r="213" spans="1:29" s="5" customFormat="1" x14ac:dyDescent="0.2">
      <c r="A213" s="12">
        <f t="shared" si="7"/>
        <v>201</v>
      </c>
      <c r="B213" s="21">
        <v>46001</v>
      </c>
      <c r="C213" s="122" t="s">
        <v>21</v>
      </c>
      <c r="D213" s="117" t="s">
        <v>36</v>
      </c>
      <c r="E213" s="11" t="s">
        <v>884</v>
      </c>
      <c r="F213" s="84" t="s">
        <v>885</v>
      </c>
      <c r="G213" s="84" t="s">
        <v>9</v>
      </c>
      <c r="H213" s="95">
        <v>2</v>
      </c>
      <c r="I213" s="85">
        <v>205.13</v>
      </c>
      <c r="J213" s="86">
        <f t="shared" si="6"/>
        <v>410.26</v>
      </c>
      <c r="K213"/>
      <c r="L213" s="53"/>
      <c r="M213" s="53"/>
      <c r="N213" s="53"/>
      <c r="O213" s="53"/>
      <c r="P213" s="53"/>
      <c r="Q213" s="53"/>
      <c r="R213" s="53"/>
      <c r="S213"/>
      <c r="T213"/>
      <c r="U213"/>
      <c r="V213"/>
      <c r="W213"/>
      <c r="X213"/>
      <c r="Y213"/>
      <c r="Z213"/>
      <c r="AA213"/>
      <c r="AB213"/>
      <c r="AC213"/>
    </row>
    <row r="214" spans="1:29" s="5" customFormat="1" x14ac:dyDescent="0.2">
      <c r="A214" s="12">
        <f t="shared" si="7"/>
        <v>202</v>
      </c>
      <c r="B214" s="21">
        <v>44442</v>
      </c>
      <c r="C214" s="122" t="s">
        <v>21</v>
      </c>
      <c r="D214" s="117" t="s">
        <v>36</v>
      </c>
      <c r="E214" s="11" t="s">
        <v>153</v>
      </c>
      <c r="F214" s="30" t="s">
        <v>140</v>
      </c>
      <c r="G214" s="84" t="s">
        <v>9</v>
      </c>
      <c r="H214" s="95">
        <v>5</v>
      </c>
      <c r="I214" s="85">
        <v>129.80000000000001</v>
      </c>
      <c r="J214" s="86">
        <f t="shared" si="6"/>
        <v>649</v>
      </c>
      <c r="K214"/>
      <c r="L214" s="53"/>
      <c r="M214" s="53"/>
      <c r="N214" s="53"/>
      <c r="O214" s="53"/>
      <c r="P214" s="53"/>
      <c r="Q214" s="53"/>
      <c r="R214" s="53"/>
      <c r="S214"/>
      <c r="T214"/>
      <c r="U214"/>
      <c r="V214"/>
      <c r="W214"/>
      <c r="X214"/>
      <c r="Y214"/>
      <c r="Z214"/>
      <c r="AA214"/>
      <c r="AB214"/>
      <c r="AC214"/>
    </row>
    <row r="215" spans="1:29" s="5" customFormat="1" x14ac:dyDescent="0.2">
      <c r="A215" s="12">
        <f t="shared" si="7"/>
        <v>203</v>
      </c>
      <c r="B215" s="21">
        <v>44442</v>
      </c>
      <c r="C215" s="122" t="s">
        <v>21</v>
      </c>
      <c r="D215" s="117" t="s">
        <v>36</v>
      </c>
      <c r="E215" s="11" t="s">
        <v>151</v>
      </c>
      <c r="F215" s="30" t="s">
        <v>138</v>
      </c>
      <c r="G215" s="84" t="s">
        <v>9</v>
      </c>
      <c r="H215" s="95">
        <v>2</v>
      </c>
      <c r="I215" s="85">
        <v>106.2</v>
      </c>
      <c r="J215" s="86">
        <f t="shared" si="6"/>
        <v>212.4</v>
      </c>
      <c r="K215"/>
      <c r="L215" s="53"/>
      <c r="M215" s="53"/>
      <c r="N215" s="53"/>
      <c r="O215" s="53"/>
      <c r="P215" s="53"/>
      <c r="Q215" s="53"/>
      <c r="R215" s="53"/>
      <c r="S215"/>
      <c r="T215"/>
      <c r="U215"/>
      <c r="V215"/>
      <c r="W215"/>
      <c r="X215"/>
      <c r="Y215"/>
      <c r="Z215"/>
      <c r="AA215"/>
      <c r="AB215"/>
      <c r="AC215"/>
    </row>
    <row r="216" spans="1:29" s="5" customFormat="1" x14ac:dyDescent="0.2">
      <c r="A216" s="12">
        <f t="shared" si="7"/>
        <v>204</v>
      </c>
      <c r="B216" s="21">
        <v>44442</v>
      </c>
      <c r="C216" s="122" t="s">
        <v>21</v>
      </c>
      <c r="D216" s="117" t="s">
        <v>36</v>
      </c>
      <c r="E216" s="11" t="s">
        <v>152</v>
      </c>
      <c r="F216" s="30" t="s">
        <v>139</v>
      </c>
      <c r="G216" s="84" t="s">
        <v>9</v>
      </c>
      <c r="H216" s="95">
        <v>7</v>
      </c>
      <c r="I216" s="85">
        <v>120.36</v>
      </c>
      <c r="J216" s="86">
        <f t="shared" si="6"/>
        <v>842.52</v>
      </c>
      <c r="K216"/>
      <c r="L216" s="53"/>
      <c r="M216" s="53"/>
      <c r="N216" s="53"/>
      <c r="O216" s="53"/>
      <c r="P216" s="53"/>
      <c r="Q216" s="53"/>
      <c r="R216" s="53"/>
      <c r="S216"/>
      <c r="T216"/>
      <c r="U216"/>
      <c r="V216"/>
      <c r="W216"/>
      <c r="X216"/>
      <c r="Y216"/>
      <c r="Z216"/>
      <c r="AA216"/>
      <c r="AB216"/>
      <c r="AC216"/>
    </row>
    <row r="217" spans="1:29" s="5" customFormat="1" x14ac:dyDescent="0.2">
      <c r="A217" s="12">
        <f t="shared" si="7"/>
        <v>205</v>
      </c>
      <c r="B217" s="21">
        <v>44442</v>
      </c>
      <c r="C217" s="122" t="s">
        <v>21</v>
      </c>
      <c r="D217" s="117" t="s">
        <v>36</v>
      </c>
      <c r="E217" s="11" t="s">
        <v>157</v>
      </c>
      <c r="F217" s="30" t="s">
        <v>144</v>
      </c>
      <c r="G217" s="84" t="s">
        <v>9</v>
      </c>
      <c r="H217" s="95">
        <v>5</v>
      </c>
      <c r="I217" s="85">
        <v>359.9</v>
      </c>
      <c r="J217" s="86">
        <f t="shared" si="6"/>
        <v>1799.5</v>
      </c>
      <c r="K217"/>
      <c r="L217" s="53"/>
      <c r="M217" s="53"/>
      <c r="N217" s="53"/>
      <c r="O217" s="53"/>
      <c r="P217" s="53"/>
      <c r="Q217" s="53"/>
      <c r="R217" s="53"/>
      <c r="S217"/>
      <c r="T217"/>
      <c r="U217"/>
      <c r="V217"/>
      <c r="W217"/>
      <c r="X217"/>
      <c r="Y217"/>
      <c r="Z217"/>
      <c r="AA217"/>
      <c r="AB217"/>
      <c r="AC217"/>
    </row>
    <row r="218" spans="1:29" s="5" customFormat="1" x14ac:dyDescent="0.2">
      <c r="A218" s="12">
        <f t="shared" si="7"/>
        <v>206</v>
      </c>
      <c r="B218" s="21">
        <v>44442</v>
      </c>
      <c r="C218" s="122" t="s">
        <v>21</v>
      </c>
      <c r="D218" s="117" t="s">
        <v>36</v>
      </c>
      <c r="E218" s="11" t="s">
        <v>158</v>
      </c>
      <c r="F218" s="30" t="s">
        <v>145</v>
      </c>
      <c r="G218" s="84" t="s">
        <v>9</v>
      </c>
      <c r="H218" s="95">
        <v>5</v>
      </c>
      <c r="I218" s="85">
        <v>318.60000000000002</v>
      </c>
      <c r="J218" s="86">
        <f t="shared" si="6"/>
        <v>1593</v>
      </c>
      <c r="K218"/>
      <c r="L218" s="53"/>
      <c r="M218" s="53"/>
      <c r="N218" s="53"/>
      <c r="O218" s="53"/>
      <c r="P218" s="53"/>
      <c r="Q218" s="53"/>
      <c r="R218" s="53"/>
      <c r="S218"/>
      <c r="T218"/>
      <c r="U218"/>
      <c r="V218"/>
      <c r="W218"/>
      <c r="X218"/>
      <c r="Y218"/>
      <c r="Z218"/>
      <c r="AA218"/>
      <c r="AB218"/>
      <c r="AC218"/>
    </row>
    <row r="219" spans="1:29" s="5" customFormat="1" x14ac:dyDescent="0.2">
      <c r="A219" s="12">
        <f t="shared" si="7"/>
        <v>207</v>
      </c>
      <c r="B219" s="21">
        <v>44442</v>
      </c>
      <c r="C219" s="122" t="s">
        <v>21</v>
      </c>
      <c r="D219" s="117" t="s">
        <v>36</v>
      </c>
      <c r="E219" s="11" t="s">
        <v>156</v>
      </c>
      <c r="F219" s="30" t="s">
        <v>143</v>
      </c>
      <c r="G219" s="84" t="s">
        <v>9</v>
      </c>
      <c r="H219" s="95">
        <v>5</v>
      </c>
      <c r="I219" s="85">
        <v>230.1</v>
      </c>
      <c r="J219" s="86">
        <f t="shared" si="6"/>
        <v>1150.5</v>
      </c>
      <c r="K219"/>
      <c r="L219" s="53"/>
      <c r="M219" s="53"/>
      <c r="N219" s="53"/>
      <c r="O219" s="53"/>
      <c r="P219" s="53"/>
      <c r="Q219" s="53"/>
      <c r="R219" s="53"/>
      <c r="S219"/>
      <c r="T219"/>
      <c r="U219"/>
      <c r="V219"/>
      <c r="W219"/>
      <c r="X219"/>
      <c r="Y219"/>
      <c r="Z219"/>
      <c r="AA219"/>
      <c r="AB219"/>
      <c r="AC219"/>
    </row>
    <row r="220" spans="1:29" s="5" customFormat="1" x14ac:dyDescent="0.2">
      <c r="A220" s="12">
        <f t="shared" si="7"/>
        <v>208</v>
      </c>
      <c r="B220" s="21">
        <v>6631</v>
      </c>
      <c r="C220" s="122" t="s">
        <v>7</v>
      </c>
      <c r="D220" s="117" t="s">
        <v>112</v>
      </c>
      <c r="E220" s="11" t="s">
        <v>947</v>
      </c>
      <c r="F220" s="30" t="s">
        <v>948</v>
      </c>
      <c r="G220" s="84" t="s">
        <v>9</v>
      </c>
      <c r="H220" s="95">
        <v>2</v>
      </c>
      <c r="I220" s="85">
        <v>2282.25</v>
      </c>
      <c r="J220" s="86">
        <f t="shared" si="6"/>
        <v>4564.5</v>
      </c>
      <c r="K220"/>
      <c r="L220" s="53"/>
      <c r="M220" s="53"/>
      <c r="N220" s="53"/>
      <c r="O220" s="53"/>
      <c r="P220" s="53"/>
      <c r="Q220" s="53"/>
      <c r="R220" s="53"/>
      <c r="S220"/>
      <c r="T220"/>
      <c r="U220"/>
      <c r="V220"/>
      <c r="W220"/>
      <c r="X220"/>
      <c r="Y220"/>
      <c r="Z220"/>
      <c r="AA220"/>
      <c r="AB220"/>
      <c r="AC220"/>
    </row>
    <row r="221" spans="1:29" s="5" customFormat="1" x14ac:dyDescent="0.2">
      <c r="A221" s="12">
        <f t="shared" si="7"/>
        <v>209</v>
      </c>
      <c r="B221" s="21">
        <v>45308</v>
      </c>
      <c r="C221" s="122" t="s">
        <v>23</v>
      </c>
      <c r="D221" s="117" t="s">
        <v>8</v>
      </c>
      <c r="E221" s="11" t="s">
        <v>443</v>
      </c>
      <c r="F221" s="17" t="s">
        <v>444</v>
      </c>
      <c r="G221" s="84" t="s">
        <v>9</v>
      </c>
      <c r="H221" s="130">
        <v>30</v>
      </c>
      <c r="I221" s="85">
        <v>81.59</v>
      </c>
      <c r="J221" s="86">
        <f t="shared" si="6"/>
        <v>2447.7000000000003</v>
      </c>
      <c r="K221"/>
      <c r="L221" s="53"/>
      <c r="M221" s="53"/>
      <c r="N221" s="53"/>
      <c r="O221" s="53"/>
      <c r="P221" s="53"/>
      <c r="Q221" s="53"/>
      <c r="R221" s="53"/>
      <c r="S221"/>
      <c r="T221"/>
      <c r="U221"/>
      <c r="V221"/>
      <c r="W221"/>
      <c r="X221"/>
      <c r="Y221"/>
      <c r="Z221"/>
      <c r="AA221"/>
      <c r="AB221"/>
      <c r="AC221"/>
    </row>
    <row r="222" spans="1:29" s="5" customFormat="1" x14ac:dyDescent="0.2">
      <c r="A222" s="12">
        <f t="shared" si="7"/>
        <v>210</v>
      </c>
      <c r="B222" s="21">
        <v>45308</v>
      </c>
      <c r="C222" s="122" t="s">
        <v>23</v>
      </c>
      <c r="D222" s="117" t="s">
        <v>8</v>
      </c>
      <c r="E222" s="11" t="s">
        <v>447</v>
      </c>
      <c r="F222" s="17" t="s">
        <v>448</v>
      </c>
      <c r="G222" s="84" t="s">
        <v>9</v>
      </c>
      <c r="H222" s="130">
        <v>30</v>
      </c>
      <c r="I222" s="85">
        <v>102.68</v>
      </c>
      <c r="J222" s="86">
        <f t="shared" si="6"/>
        <v>3080.4</v>
      </c>
      <c r="K222"/>
      <c r="L222" s="53"/>
      <c r="M222" s="53"/>
      <c r="N222" s="53"/>
      <c r="O222" s="53"/>
      <c r="P222" s="53"/>
      <c r="Q222" s="53"/>
      <c r="R222" s="53"/>
      <c r="S222"/>
      <c r="T222"/>
      <c r="U222"/>
      <c r="V222"/>
      <c r="W222"/>
      <c r="X222"/>
      <c r="Y222"/>
      <c r="Z222"/>
      <c r="AA222"/>
      <c r="AB222"/>
      <c r="AC222"/>
    </row>
    <row r="223" spans="1:29" s="5" customFormat="1" x14ac:dyDescent="0.2">
      <c r="A223" s="12">
        <f t="shared" si="7"/>
        <v>211</v>
      </c>
      <c r="B223" s="21">
        <v>45308</v>
      </c>
      <c r="C223" s="122" t="s">
        <v>23</v>
      </c>
      <c r="D223" s="117" t="s">
        <v>8</v>
      </c>
      <c r="E223" s="11" t="s">
        <v>445</v>
      </c>
      <c r="F223" s="17" t="s">
        <v>446</v>
      </c>
      <c r="G223" s="84" t="s">
        <v>9</v>
      </c>
      <c r="H223" s="130">
        <v>30</v>
      </c>
      <c r="I223" s="85">
        <v>46.8</v>
      </c>
      <c r="J223" s="86">
        <f t="shared" si="6"/>
        <v>1404</v>
      </c>
      <c r="K223"/>
      <c r="L223" s="53"/>
      <c r="M223" s="53"/>
      <c r="N223" s="53"/>
      <c r="O223" s="53"/>
      <c r="P223" s="53"/>
      <c r="Q223" s="53"/>
      <c r="R223" s="53"/>
      <c r="S223"/>
      <c r="T223"/>
      <c r="U223"/>
      <c r="V223"/>
      <c r="W223"/>
      <c r="X223"/>
      <c r="Y223"/>
      <c r="Z223"/>
      <c r="AA223"/>
      <c r="AB223"/>
      <c r="AC223"/>
    </row>
    <row r="224" spans="1:29" s="5" customFormat="1" x14ac:dyDescent="0.2">
      <c r="A224" s="12">
        <f t="shared" si="7"/>
        <v>212</v>
      </c>
      <c r="B224" s="21">
        <v>45932</v>
      </c>
      <c r="C224" s="122" t="s">
        <v>23</v>
      </c>
      <c r="D224" s="117" t="s">
        <v>8</v>
      </c>
      <c r="E224" s="11" t="s">
        <v>786</v>
      </c>
      <c r="F224" s="107" t="s">
        <v>787</v>
      </c>
      <c r="G224" s="84" t="s">
        <v>9</v>
      </c>
      <c r="H224" s="95">
        <v>31</v>
      </c>
      <c r="I224" s="85">
        <v>250.16</v>
      </c>
      <c r="J224" s="86">
        <f t="shared" si="6"/>
        <v>7754.96</v>
      </c>
      <c r="K224"/>
      <c r="L224" s="53"/>
      <c r="M224" s="53"/>
      <c r="N224" s="53"/>
      <c r="O224" s="53"/>
      <c r="P224" s="53"/>
      <c r="Q224" s="53"/>
      <c r="R224" s="53"/>
      <c r="S224"/>
      <c r="T224"/>
      <c r="U224"/>
      <c r="V224"/>
      <c r="W224"/>
      <c r="X224"/>
      <c r="Y224"/>
      <c r="Z224"/>
      <c r="AA224"/>
      <c r="AB224"/>
      <c r="AC224"/>
    </row>
    <row r="225" spans="1:29" s="5" customFormat="1" ht="25.5" x14ac:dyDescent="0.2">
      <c r="A225" s="12">
        <f t="shared" si="7"/>
        <v>213</v>
      </c>
      <c r="B225" s="21">
        <v>44726</v>
      </c>
      <c r="C225" s="122" t="s">
        <v>23</v>
      </c>
      <c r="D225" s="117" t="s">
        <v>8</v>
      </c>
      <c r="E225" s="11" t="s">
        <v>251</v>
      </c>
      <c r="F225" s="17" t="s">
        <v>248</v>
      </c>
      <c r="G225" s="84" t="s">
        <v>9</v>
      </c>
      <c r="H225" s="95">
        <v>40</v>
      </c>
      <c r="I225" s="85">
        <v>3693.87</v>
      </c>
      <c r="J225" s="86">
        <f t="shared" si="6"/>
        <v>147754.79999999999</v>
      </c>
      <c r="K225"/>
      <c r="L225" s="53"/>
      <c r="M225" s="53"/>
      <c r="N225" s="53"/>
      <c r="O225" s="53"/>
      <c r="P225" s="53"/>
      <c r="Q225" s="53"/>
      <c r="R225" s="53"/>
      <c r="S225"/>
      <c r="T225"/>
      <c r="U225"/>
      <c r="V225"/>
      <c r="W225"/>
      <c r="X225"/>
      <c r="Y225"/>
      <c r="Z225"/>
      <c r="AA225"/>
      <c r="AB225"/>
      <c r="AC225"/>
    </row>
    <row r="226" spans="1:29" s="5" customFormat="1" x14ac:dyDescent="0.2">
      <c r="A226" s="12">
        <f t="shared" si="7"/>
        <v>214</v>
      </c>
      <c r="B226" s="21">
        <v>45645</v>
      </c>
      <c r="C226" s="122" t="s">
        <v>21</v>
      </c>
      <c r="D226" s="117" t="s">
        <v>36</v>
      </c>
      <c r="E226" s="11" t="s">
        <v>595</v>
      </c>
      <c r="F226" s="17" t="s">
        <v>594</v>
      </c>
      <c r="G226" s="84" t="s">
        <v>9</v>
      </c>
      <c r="H226" s="95">
        <v>120</v>
      </c>
      <c r="I226" s="85">
        <v>354</v>
      </c>
      <c r="J226" s="86">
        <f t="shared" si="6"/>
        <v>42480</v>
      </c>
      <c r="K226"/>
      <c r="L226" s="53"/>
      <c r="M226" s="53"/>
      <c r="N226" s="53"/>
      <c r="O226" s="53"/>
      <c r="P226" s="53"/>
      <c r="Q226" s="53"/>
      <c r="R226" s="53"/>
      <c r="S226"/>
      <c r="T226"/>
      <c r="U226"/>
      <c r="V226"/>
      <c r="W226"/>
      <c r="X226"/>
      <c r="Y226"/>
      <c r="Z226"/>
      <c r="AA226"/>
      <c r="AB226"/>
      <c r="AC226"/>
    </row>
    <row r="227" spans="1:29" s="5" customFormat="1" x14ac:dyDescent="0.2">
      <c r="A227" s="12">
        <f t="shared" si="7"/>
        <v>215</v>
      </c>
      <c r="B227" s="21">
        <v>46001</v>
      </c>
      <c r="C227" s="122" t="s">
        <v>21</v>
      </c>
      <c r="D227" s="117" t="s">
        <v>36</v>
      </c>
      <c r="E227" s="11" t="s">
        <v>904</v>
      </c>
      <c r="F227" s="84" t="s">
        <v>905</v>
      </c>
      <c r="G227" s="84" t="s">
        <v>9</v>
      </c>
      <c r="H227" s="95">
        <v>12</v>
      </c>
      <c r="I227" s="85">
        <v>2360</v>
      </c>
      <c r="J227" s="86">
        <f t="shared" si="6"/>
        <v>28320</v>
      </c>
      <c r="K227"/>
      <c r="L227" s="53"/>
      <c r="M227" s="53"/>
      <c r="N227" s="53"/>
      <c r="O227" s="53"/>
      <c r="P227" s="53"/>
      <c r="Q227" s="53"/>
      <c r="R227" s="53"/>
      <c r="S227"/>
      <c r="T227"/>
      <c r="U227"/>
      <c r="V227"/>
      <c r="W227"/>
      <c r="X227"/>
      <c r="Y227"/>
      <c r="Z227"/>
      <c r="AA227"/>
      <c r="AB227"/>
      <c r="AC227"/>
    </row>
    <row r="228" spans="1:29" s="5" customFormat="1" x14ac:dyDescent="0.2">
      <c r="A228" s="12">
        <f t="shared" si="7"/>
        <v>216</v>
      </c>
      <c r="B228" s="21">
        <v>45853</v>
      </c>
      <c r="C228" s="122" t="s">
        <v>35</v>
      </c>
      <c r="D228" s="117" t="s">
        <v>36</v>
      </c>
      <c r="E228" s="11" t="s">
        <v>1017</v>
      </c>
      <c r="F228" s="84" t="s">
        <v>1018</v>
      </c>
      <c r="G228" s="84" t="s">
        <v>9</v>
      </c>
      <c r="H228" s="95">
        <v>10</v>
      </c>
      <c r="I228" s="85">
        <v>1475</v>
      </c>
      <c r="J228" s="86">
        <f t="shared" si="6"/>
        <v>14750</v>
      </c>
      <c r="K228"/>
      <c r="L228" s="53"/>
      <c r="M228" s="53"/>
      <c r="N228" s="53"/>
      <c r="O228" s="53"/>
      <c r="P228" s="53"/>
      <c r="Q228" s="53"/>
      <c r="R228" s="53"/>
      <c r="S228"/>
      <c r="T228"/>
      <c r="U228"/>
      <c r="V228"/>
      <c r="W228"/>
      <c r="X228"/>
      <c r="Y228"/>
      <c r="Z228"/>
      <c r="AA228"/>
      <c r="AB228"/>
      <c r="AC228"/>
    </row>
    <row r="229" spans="1:29" s="5" customFormat="1" x14ac:dyDescent="0.2">
      <c r="A229" s="12">
        <f t="shared" si="7"/>
        <v>217</v>
      </c>
      <c r="B229" s="21">
        <v>45853</v>
      </c>
      <c r="C229" s="122" t="s">
        <v>35</v>
      </c>
      <c r="D229" s="117" t="s">
        <v>36</v>
      </c>
      <c r="E229" s="11" t="s">
        <v>1019</v>
      </c>
      <c r="F229" s="84" t="s">
        <v>1020</v>
      </c>
      <c r="G229" s="84" t="s">
        <v>9</v>
      </c>
      <c r="H229" s="95">
        <v>13</v>
      </c>
      <c r="I229" s="85">
        <v>1475</v>
      </c>
      <c r="J229" s="86">
        <f t="shared" si="6"/>
        <v>19175</v>
      </c>
      <c r="K229"/>
      <c r="L229" s="53"/>
      <c r="M229" s="53"/>
      <c r="N229" s="53"/>
      <c r="O229" s="53"/>
      <c r="P229" s="53"/>
      <c r="Q229" s="53"/>
      <c r="R229" s="53"/>
      <c r="S229"/>
      <c r="T229"/>
      <c r="U229"/>
      <c r="V229"/>
      <c r="W229"/>
      <c r="X229"/>
      <c r="Y229"/>
      <c r="Z229"/>
      <c r="AA229"/>
      <c r="AB229"/>
      <c r="AC229"/>
    </row>
    <row r="230" spans="1:29" s="5" customFormat="1" x14ac:dyDescent="0.2">
      <c r="A230" s="12">
        <f t="shared" si="7"/>
        <v>218</v>
      </c>
      <c r="B230" s="21">
        <v>45308</v>
      </c>
      <c r="C230" s="122" t="s">
        <v>35</v>
      </c>
      <c r="D230" s="117" t="s">
        <v>236</v>
      </c>
      <c r="E230" s="11" t="s">
        <v>365</v>
      </c>
      <c r="F230" s="17" t="s">
        <v>414</v>
      </c>
      <c r="G230" s="84" t="s">
        <v>9</v>
      </c>
      <c r="H230" s="130">
        <v>5</v>
      </c>
      <c r="I230" s="85">
        <v>4560</v>
      </c>
      <c r="J230" s="86">
        <f t="shared" si="6"/>
        <v>22800</v>
      </c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 s="5" customFormat="1" x14ac:dyDescent="0.2">
      <c r="A231" s="12">
        <f t="shared" si="7"/>
        <v>219</v>
      </c>
      <c r="B231" s="21">
        <v>44442</v>
      </c>
      <c r="C231" s="122" t="s">
        <v>21</v>
      </c>
      <c r="D231" s="117" t="s">
        <v>36</v>
      </c>
      <c r="E231" s="11" t="s">
        <v>155</v>
      </c>
      <c r="F231" s="30" t="s">
        <v>142</v>
      </c>
      <c r="G231" s="84" t="s">
        <v>9</v>
      </c>
      <c r="H231" s="95">
        <v>7</v>
      </c>
      <c r="I231" s="85">
        <v>70.8</v>
      </c>
      <c r="J231" s="86">
        <f t="shared" si="6"/>
        <v>495.59999999999997</v>
      </c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 s="5" customFormat="1" x14ac:dyDescent="0.2">
      <c r="A232" s="12">
        <f t="shared" si="7"/>
        <v>220</v>
      </c>
      <c r="B232" s="21">
        <v>44442</v>
      </c>
      <c r="C232" s="122" t="s">
        <v>21</v>
      </c>
      <c r="D232" s="117" t="s">
        <v>36</v>
      </c>
      <c r="E232" s="11" t="s">
        <v>154</v>
      </c>
      <c r="F232" s="30" t="s">
        <v>141</v>
      </c>
      <c r="G232" s="84" t="s">
        <v>9</v>
      </c>
      <c r="H232" s="95">
        <v>10</v>
      </c>
      <c r="I232" s="85">
        <v>70.8</v>
      </c>
      <c r="J232" s="86">
        <f t="shared" si="6"/>
        <v>708</v>
      </c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 s="5" customFormat="1" x14ac:dyDescent="0.2">
      <c r="A233" s="12">
        <f t="shared" si="7"/>
        <v>221</v>
      </c>
      <c r="B233" s="21">
        <v>44518</v>
      </c>
      <c r="C233" s="122" t="s">
        <v>7</v>
      </c>
      <c r="D233" s="117" t="s">
        <v>8</v>
      </c>
      <c r="E233" s="11" t="s">
        <v>203</v>
      </c>
      <c r="F233" s="29" t="s">
        <v>187</v>
      </c>
      <c r="G233" s="84" t="s">
        <v>9</v>
      </c>
      <c r="H233" s="95">
        <v>2</v>
      </c>
      <c r="I233" s="85">
        <v>841.01</v>
      </c>
      <c r="J233" s="86">
        <f t="shared" si="6"/>
        <v>1682.02</v>
      </c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1:29" s="5" customFormat="1" x14ac:dyDescent="0.2">
      <c r="A234" s="12">
        <f t="shared" si="7"/>
        <v>222</v>
      </c>
      <c r="B234" s="21">
        <v>44518</v>
      </c>
      <c r="C234" s="122" t="s">
        <v>7</v>
      </c>
      <c r="D234" s="117" t="s">
        <v>211</v>
      </c>
      <c r="E234" s="11" t="s">
        <v>196</v>
      </c>
      <c r="F234" s="29" t="s">
        <v>180</v>
      </c>
      <c r="G234" s="84" t="s">
        <v>9</v>
      </c>
      <c r="H234" s="95">
        <v>18</v>
      </c>
      <c r="I234" s="85">
        <v>74.48</v>
      </c>
      <c r="J234" s="86">
        <f t="shared" si="6"/>
        <v>1340.64</v>
      </c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1:29" s="5" customFormat="1" x14ac:dyDescent="0.2">
      <c r="A235" s="12">
        <f t="shared" si="7"/>
        <v>223</v>
      </c>
      <c r="B235" s="21">
        <v>44518</v>
      </c>
      <c r="C235" s="122" t="s">
        <v>7</v>
      </c>
      <c r="D235" s="117" t="s">
        <v>211</v>
      </c>
      <c r="E235" s="11" t="s">
        <v>198</v>
      </c>
      <c r="F235" s="29" t="s">
        <v>182</v>
      </c>
      <c r="G235" s="84" t="s">
        <v>9</v>
      </c>
      <c r="H235" s="95">
        <v>1</v>
      </c>
      <c r="I235" s="85">
        <v>278.04000000000002</v>
      </c>
      <c r="J235" s="86">
        <f t="shared" si="6"/>
        <v>278.04000000000002</v>
      </c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1:29" s="5" customFormat="1" x14ac:dyDescent="0.2">
      <c r="A236" s="12">
        <f t="shared" si="7"/>
        <v>224</v>
      </c>
      <c r="B236" s="21">
        <v>45517</v>
      </c>
      <c r="C236" s="122" t="s">
        <v>23</v>
      </c>
      <c r="D236" s="117" t="s">
        <v>8</v>
      </c>
      <c r="E236" s="11">
        <v>39121402</v>
      </c>
      <c r="F236" s="17" t="s">
        <v>551</v>
      </c>
      <c r="G236" s="84" t="s">
        <v>9</v>
      </c>
      <c r="H236" s="130">
        <v>10</v>
      </c>
      <c r="I236" s="85">
        <v>6232</v>
      </c>
      <c r="J236" s="86">
        <f t="shared" si="6"/>
        <v>62320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1:29" s="5" customFormat="1" x14ac:dyDescent="0.2">
      <c r="A237" s="12">
        <f t="shared" si="7"/>
        <v>225</v>
      </c>
      <c r="B237" s="21">
        <v>45932</v>
      </c>
      <c r="C237" s="122" t="s">
        <v>23</v>
      </c>
      <c r="D237" s="117" t="s">
        <v>8</v>
      </c>
      <c r="E237" s="11" t="s">
        <v>797</v>
      </c>
      <c r="F237" s="17" t="s">
        <v>798</v>
      </c>
      <c r="G237" s="84" t="s">
        <v>9</v>
      </c>
      <c r="H237" s="130">
        <v>50</v>
      </c>
      <c r="I237" s="85">
        <v>619.5</v>
      </c>
      <c r="J237" s="86">
        <f t="shared" si="6"/>
        <v>30975</v>
      </c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1:29" s="5" customFormat="1" x14ac:dyDescent="0.2">
      <c r="A238" s="12">
        <f t="shared" si="7"/>
        <v>226</v>
      </c>
      <c r="B238" s="21">
        <v>45308</v>
      </c>
      <c r="C238" s="122" t="s">
        <v>23</v>
      </c>
      <c r="D238" s="117" t="s">
        <v>8</v>
      </c>
      <c r="E238" s="11" t="s">
        <v>441</v>
      </c>
      <c r="F238" s="17" t="s">
        <v>442</v>
      </c>
      <c r="G238" s="84" t="s">
        <v>9</v>
      </c>
      <c r="H238" s="130">
        <v>30</v>
      </c>
      <c r="I238" s="85">
        <v>222.43</v>
      </c>
      <c r="J238" s="86">
        <f t="shared" si="6"/>
        <v>6672.9000000000005</v>
      </c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1:29" s="5" customFormat="1" x14ac:dyDescent="0.2">
      <c r="A239" s="12">
        <f t="shared" si="7"/>
        <v>227</v>
      </c>
      <c r="B239" s="21">
        <v>44459</v>
      </c>
      <c r="C239" s="122" t="s">
        <v>35</v>
      </c>
      <c r="D239" s="117" t="s">
        <v>236</v>
      </c>
      <c r="E239" s="11" t="s">
        <v>131</v>
      </c>
      <c r="F239" s="30" t="s">
        <v>135</v>
      </c>
      <c r="G239" s="84" t="s">
        <v>11</v>
      </c>
      <c r="H239" s="95">
        <v>12</v>
      </c>
      <c r="I239" s="85">
        <v>1630.76</v>
      </c>
      <c r="J239" s="86">
        <f t="shared" si="6"/>
        <v>19569.12</v>
      </c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1:29" s="5" customFormat="1" x14ac:dyDescent="0.2">
      <c r="A240" s="12">
        <f t="shared" si="7"/>
        <v>228</v>
      </c>
      <c r="B240" s="21">
        <v>46001</v>
      </c>
      <c r="C240" s="122" t="s">
        <v>35</v>
      </c>
      <c r="D240" s="117" t="s">
        <v>236</v>
      </c>
      <c r="E240" s="11" t="s">
        <v>926</v>
      </c>
      <c r="F240" s="84" t="s">
        <v>927</v>
      </c>
      <c r="G240" s="84" t="s">
        <v>9</v>
      </c>
      <c r="H240" s="95">
        <v>2</v>
      </c>
      <c r="I240" s="85">
        <v>1902.95</v>
      </c>
      <c r="J240" s="86">
        <f t="shared" si="6"/>
        <v>3805.9</v>
      </c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1:29" s="5" customFormat="1" x14ac:dyDescent="0.2">
      <c r="A241" s="12">
        <f t="shared" si="7"/>
        <v>229</v>
      </c>
      <c r="B241" s="21">
        <v>45308</v>
      </c>
      <c r="C241" s="122" t="s">
        <v>28</v>
      </c>
      <c r="D241" s="117" t="s">
        <v>8</v>
      </c>
      <c r="E241" s="11" t="s">
        <v>373</v>
      </c>
      <c r="F241" s="17" t="s">
        <v>428</v>
      </c>
      <c r="G241" s="84" t="s">
        <v>9</v>
      </c>
      <c r="H241" s="130">
        <v>4</v>
      </c>
      <c r="I241" s="85">
        <v>8125</v>
      </c>
      <c r="J241" s="86">
        <f t="shared" si="6"/>
        <v>32500</v>
      </c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1:29" s="5" customFormat="1" ht="25.5" x14ac:dyDescent="0.2">
      <c r="A242" s="12">
        <f t="shared" si="7"/>
        <v>230</v>
      </c>
      <c r="B242" s="21">
        <v>45308</v>
      </c>
      <c r="C242" s="122" t="s">
        <v>28</v>
      </c>
      <c r="D242" s="117" t="s">
        <v>379</v>
      </c>
      <c r="E242" s="11" t="s">
        <v>464</v>
      </c>
      <c r="F242" s="17" t="s">
        <v>465</v>
      </c>
      <c r="G242" s="84" t="s">
        <v>9</v>
      </c>
      <c r="H242" s="130">
        <v>4</v>
      </c>
      <c r="I242" s="85">
        <v>3600</v>
      </c>
      <c r="J242" s="86">
        <f t="shared" si="6"/>
        <v>14400</v>
      </c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1:29" s="5" customFormat="1" ht="25.5" x14ac:dyDescent="0.2">
      <c r="A243" s="12">
        <f t="shared" si="7"/>
        <v>231</v>
      </c>
      <c r="B243" s="21">
        <v>45308</v>
      </c>
      <c r="C243" s="122" t="s">
        <v>28</v>
      </c>
      <c r="D243" s="117" t="s">
        <v>379</v>
      </c>
      <c r="E243" s="11" t="s">
        <v>466</v>
      </c>
      <c r="F243" s="17" t="s">
        <v>467</v>
      </c>
      <c r="G243" s="84" t="s">
        <v>9</v>
      </c>
      <c r="H243" s="130">
        <v>1</v>
      </c>
      <c r="I243" s="85">
        <v>1800</v>
      </c>
      <c r="J243" s="86">
        <f t="shared" si="6"/>
        <v>1800</v>
      </c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1:29" s="5" customFormat="1" ht="25.5" x14ac:dyDescent="0.2">
      <c r="A244" s="12">
        <f t="shared" si="7"/>
        <v>232</v>
      </c>
      <c r="B244" s="21">
        <v>45308</v>
      </c>
      <c r="C244" s="122" t="s">
        <v>28</v>
      </c>
      <c r="D244" s="117" t="s">
        <v>379</v>
      </c>
      <c r="E244" s="11" t="s">
        <v>383</v>
      </c>
      <c r="F244" s="17" t="s">
        <v>463</v>
      </c>
      <c r="G244" s="84" t="s">
        <v>9</v>
      </c>
      <c r="H244" s="130">
        <v>4</v>
      </c>
      <c r="I244" s="85">
        <v>9120</v>
      </c>
      <c r="J244" s="86">
        <f t="shared" si="6"/>
        <v>36480</v>
      </c>
      <c r="K244"/>
      <c r="L244" s="53"/>
      <c r="M244" s="53"/>
      <c r="N244" s="53"/>
      <c r="O244" s="53"/>
      <c r="P244" s="53"/>
      <c r="Q244" s="53"/>
      <c r="R244" s="53"/>
      <c r="S244"/>
      <c r="T244"/>
      <c r="U244"/>
      <c r="V244"/>
      <c r="W244"/>
      <c r="X244"/>
      <c r="Y244"/>
      <c r="Z244"/>
      <c r="AA244"/>
      <c r="AB244"/>
      <c r="AC244"/>
    </row>
    <row r="245" spans="1:29" s="5" customFormat="1" ht="25.5" x14ac:dyDescent="0.2">
      <c r="A245" s="12">
        <f t="shared" si="7"/>
        <v>233</v>
      </c>
      <c r="B245" s="21">
        <v>45308</v>
      </c>
      <c r="C245" s="122" t="s">
        <v>28</v>
      </c>
      <c r="D245" s="117" t="s">
        <v>379</v>
      </c>
      <c r="E245" s="11" t="s">
        <v>461</v>
      </c>
      <c r="F245" s="17" t="s">
        <v>462</v>
      </c>
      <c r="G245" s="84" t="s">
        <v>9</v>
      </c>
      <c r="H245" s="130">
        <v>2</v>
      </c>
      <c r="I245" s="85">
        <v>2700</v>
      </c>
      <c r="J245" s="86">
        <f t="shared" si="6"/>
        <v>5400</v>
      </c>
      <c r="K245"/>
      <c r="L245" s="53"/>
      <c r="M245" s="53"/>
      <c r="N245" s="53"/>
      <c r="O245" s="53"/>
      <c r="P245" s="53"/>
      <c r="Q245" s="53"/>
      <c r="R245" s="53"/>
      <c r="S245"/>
      <c r="T245"/>
      <c r="U245"/>
      <c r="V245"/>
      <c r="W245"/>
      <c r="X245"/>
      <c r="Y245"/>
      <c r="Z245"/>
      <c r="AA245"/>
      <c r="AB245"/>
      <c r="AC245"/>
    </row>
    <row r="246" spans="1:29" s="5" customFormat="1" ht="25.5" x14ac:dyDescent="0.2">
      <c r="A246" s="12">
        <f t="shared" si="7"/>
        <v>234</v>
      </c>
      <c r="B246" s="21">
        <v>45308</v>
      </c>
      <c r="C246" s="122" t="s">
        <v>28</v>
      </c>
      <c r="D246" s="117" t="s">
        <v>379</v>
      </c>
      <c r="E246" s="11" t="s">
        <v>459</v>
      </c>
      <c r="F246" s="17" t="s">
        <v>460</v>
      </c>
      <c r="G246" s="84" t="s">
        <v>9</v>
      </c>
      <c r="H246" s="130">
        <v>4</v>
      </c>
      <c r="I246" s="85">
        <v>5940</v>
      </c>
      <c r="J246" s="86">
        <f t="shared" si="6"/>
        <v>23760</v>
      </c>
      <c r="K246"/>
      <c r="L246" s="53"/>
      <c r="M246" s="53"/>
      <c r="N246" s="53"/>
      <c r="O246" s="53"/>
      <c r="P246" s="53"/>
      <c r="Q246" s="53"/>
      <c r="R246" s="53"/>
      <c r="S246"/>
      <c r="T246"/>
      <c r="U246"/>
      <c r="V246"/>
      <c r="W246"/>
      <c r="X246"/>
      <c r="Y246"/>
      <c r="Z246"/>
      <c r="AA246"/>
      <c r="AB246"/>
      <c r="AC246"/>
    </row>
    <row r="247" spans="1:29" s="5" customFormat="1" ht="25.5" x14ac:dyDescent="0.2">
      <c r="A247" s="12">
        <f t="shared" si="7"/>
        <v>235</v>
      </c>
      <c r="B247" s="21">
        <v>45308</v>
      </c>
      <c r="C247" s="122" t="s">
        <v>28</v>
      </c>
      <c r="D247" s="117" t="s">
        <v>379</v>
      </c>
      <c r="E247" s="11" t="s">
        <v>457</v>
      </c>
      <c r="F247" s="17" t="s">
        <v>458</v>
      </c>
      <c r="G247" s="84" t="s">
        <v>9</v>
      </c>
      <c r="H247" s="130">
        <v>4</v>
      </c>
      <c r="I247" s="85">
        <v>11160</v>
      </c>
      <c r="J247" s="86">
        <f t="shared" si="6"/>
        <v>44640</v>
      </c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1:29" s="5" customFormat="1" x14ac:dyDescent="0.2">
      <c r="A248" s="12">
        <f t="shared" si="7"/>
        <v>236</v>
      </c>
      <c r="B248" s="21">
        <v>46001</v>
      </c>
      <c r="C248" s="125" t="s">
        <v>7</v>
      </c>
      <c r="D248" s="117" t="s">
        <v>112</v>
      </c>
      <c r="E248" s="11" t="s">
        <v>902</v>
      </c>
      <c r="F248" s="84" t="s">
        <v>903</v>
      </c>
      <c r="G248" s="84" t="s">
        <v>9</v>
      </c>
      <c r="H248" s="130">
        <v>200</v>
      </c>
      <c r="I248" s="85">
        <v>32.24</v>
      </c>
      <c r="J248" s="86">
        <f t="shared" si="6"/>
        <v>6448</v>
      </c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1:29" s="5" customFormat="1" x14ac:dyDescent="0.2">
      <c r="A249" s="12">
        <f t="shared" si="7"/>
        <v>237</v>
      </c>
      <c r="B249" s="21">
        <v>46001</v>
      </c>
      <c r="C249" s="122" t="s">
        <v>21</v>
      </c>
      <c r="D249" s="117" t="s">
        <v>211</v>
      </c>
      <c r="E249" s="11" t="s">
        <v>930</v>
      </c>
      <c r="F249" s="84" t="s">
        <v>931</v>
      </c>
      <c r="G249" s="84" t="s">
        <v>9</v>
      </c>
      <c r="H249" s="130">
        <v>2</v>
      </c>
      <c r="I249" s="85">
        <v>1677.17</v>
      </c>
      <c r="J249" s="86">
        <f t="shared" si="6"/>
        <v>3354.34</v>
      </c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1:29" s="5" customFormat="1" x14ac:dyDescent="0.2">
      <c r="A250" s="12">
        <f t="shared" si="7"/>
        <v>238</v>
      </c>
      <c r="B250" s="21">
        <v>46001</v>
      </c>
      <c r="C250" s="122" t="s">
        <v>28</v>
      </c>
      <c r="D250" s="117" t="s">
        <v>379</v>
      </c>
      <c r="E250" s="11" t="s">
        <v>906</v>
      </c>
      <c r="F250" s="84" t="s">
        <v>907</v>
      </c>
      <c r="G250" s="84" t="s">
        <v>9</v>
      </c>
      <c r="H250" s="130">
        <v>2000</v>
      </c>
      <c r="I250" s="85">
        <v>1</v>
      </c>
      <c r="J250" s="86">
        <f t="shared" si="6"/>
        <v>2000</v>
      </c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1:29" s="5" customFormat="1" x14ac:dyDescent="0.2">
      <c r="A251" s="12">
        <f t="shared" si="7"/>
        <v>239</v>
      </c>
      <c r="B251" s="21">
        <v>46001</v>
      </c>
      <c r="C251" s="122" t="s">
        <v>28</v>
      </c>
      <c r="D251" s="117" t="s">
        <v>379</v>
      </c>
      <c r="E251" s="11" t="s">
        <v>908</v>
      </c>
      <c r="F251" s="84" t="s">
        <v>909</v>
      </c>
      <c r="G251" s="84" t="s">
        <v>9</v>
      </c>
      <c r="H251" s="130">
        <v>1000</v>
      </c>
      <c r="I251" s="85">
        <v>1</v>
      </c>
      <c r="J251" s="86">
        <f t="shared" si="6"/>
        <v>1000</v>
      </c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1:29" s="5" customFormat="1" x14ac:dyDescent="0.2">
      <c r="A252" s="12">
        <f t="shared" si="7"/>
        <v>240</v>
      </c>
      <c r="B252" s="21">
        <v>46001</v>
      </c>
      <c r="C252" s="122" t="s">
        <v>28</v>
      </c>
      <c r="D252" s="117" t="s">
        <v>379</v>
      </c>
      <c r="E252" s="11" t="s">
        <v>896</v>
      </c>
      <c r="F252" s="84" t="s">
        <v>910</v>
      </c>
      <c r="G252" s="84" t="s">
        <v>9</v>
      </c>
      <c r="H252" s="130">
        <v>100</v>
      </c>
      <c r="I252" s="85">
        <v>25.8</v>
      </c>
      <c r="J252" s="86">
        <f t="shared" si="6"/>
        <v>2580</v>
      </c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1:29" s="5" customFormat="1" x14ac:dyDescent="0.2">
      <c r="A253" s="12">
        <f t="shared" si="7"/>
        <v>241</v>
      </c>
      <c r="B253" s="21">
        <v>45117</v>
      </c>
      <c r="C253" s="122" t="s">
        <v>23</v>
      </c>
      <c r="D253" s="117" t="s">
        <v>8</v>
      </c>
      <c r="E253" s="11" t="s">
        <v>367</v>
      </c>
      <c r="F253" s="30" t="s">
        <v>362</v>
      </c>
      <c r="G253" s="84" t="s">
        <v>9</v>
      </c>
      <c r="H253" s="95">
        <v>27</v>
      </c>
      <c r="I253" s="85">
        <v>75.52</v>
      </c>
      <c r="J253" s="86">
        <f t="shared" si="6"/>
        <v>2039.04</v>
      </c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1:29" s="5" customFormat="1" x14ac:dyDescent="0.2">
      <c r="A254" s="12">
        <f t="shared" si="7"/>
        <v>242</v>
      </c>
      <c r="B254" s="21">
        <v>44518</v>
      </c>
      <c r="C254" s="122" t="s">
        <v>7</v>
      </c>
      <c r="D254" s="117" t="s">
        <v>8</v>
      </c>
      <c r="E254" s="11" t="s">
        <v>201</v>
      </c>
      <c r="F254" s="29" t="s">
        <v>185</v>
      </c>
      <c r="G254" s="84" t="s">
        <v>9</v>
      </c>
      <c r="H254" s="95">
        <v>33</v>
      </c>
      <c r="I254" s="85">
        <v>21.24</v>
      </c>
      <c r="J254" s="86">
        <f t="shared" si="6"/>
        <v>700.92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1:29" s="5" customFormat="1" x14ac:dyDescent="0.2">
      <c r="A255" s="12">
        <f t="shared" si="7"/>
        <v>243</v>
      </c>
      <c r="B255" s="21">
        <v>43642</v>
      </c>
      <c r="C255" s="122" t="s">
        <v>23</v>
      </c>
      <c r="D255" s="117" t="s">
        <v>8</v>
      </c>
      <c r="E255" s="11" t="s">
        <v>24</v>
      </c>
      <c r="F255" s="29" t="s">
        <v>25</v>
      </c>
      <c r="G255" s="84" t="s">
        <v>9</v>
      </c>
      <c r="H255" s="95">
        <v>149</v>
      </c>
      <c r="I255" s="85">
        <v>8.76</v>
      </c>
      <c r="J255" s="86">
        <f t="shared" si="6"/>
        <v>1305.24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1:29" s="5" customFormat="1" x14ac:dyDescent="0.2">
      <c r="A256" s="12">
        <f t="shared" si="7"/>
        <v>244</v>
      </c>
      <c r="B256" s="21">
        <v>46000</v>
      </c>
      <c r="C256" s="122" t="s">
        <v>50</v>
      </c>
      <c r="D256" s="117" t="s">
        <v>8</v>
      </c>
      <c r="E256" s="11" t="s">
        <v>922</v>
      </c>
      <c r="F256" s="84" t="s">
        <v>923</v>
      </c>
      <c r="G256" s="84" t="s">
        <v>9</v>
      </c>
      <c r="H256" s="95">
        <v>20</v>
      </c>
      <c r="I256" s="85">
        <v>35.119999999999997</v>
      </c>
      <c r="J256" s="86">
        <f t="shared" si="6"/>
        <v>702.4</v>
      </c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1:29" s="5" customFormat="1" x14ac:dyDescent="0.2">
      <c r="A257" s="12">
        <f t="shared" si="7"/>
        <v>245</v>
      </c>
      <c r="B257" s="21">
        <v>45308</v>
      </c>
      <c r="C257" s="122" t="s">
        <v>23</v>
      </c>
      <c r="D257" s="117" t="s">
        <v>8</v>
      </c>
      <c r="E257" s="11" t="s">
        <v>429</v>
      </c>
      <c r="F257" s="17" t="s">
        <v>430</v>
      </c>
      <c r="G257" s="84" t="s">
        <v>9</v>
      </c>
      <c r="H257" s="130">
        <v>15</v>
      </c>
      <c r="I257" s="85">
        <v>108</v>
      </c>
      <c r="J257" s="86">
        <f t="shared" si="6"/>
        <v>1620</v>
      </c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1:29" s="5" customFormat="1" x14ac:dyDescent="0.2">
      <c r="A258" s="12">
        <f t="shared" si="7"/>
        <v>246</v>
      </c>
      <c r="B258" s="21">
        <v>45308</v>
      </c>
      <c r="C258" s="122" t="s">
        <v>23</v>
      </c>
      <c r="D258" s="117" t="s">
        <v>8</v>
      </c>
      <c r="E258" s="11" t="s">
        <v>433</v>
      </c>
      <c r="F258" s="17" t="s">
        <v>434</v>
      </c>
      <c r="G258" s="84" t="s">
        <v>9</v>
      </c>
      <c r="H258" s="130">
        <v>15</v>
      </c>
      <c r="I258" s="85">
        <v>108</v>
      </c>
      <c r="J258" s="86">
        <f t="shared" ref="J258:J325" si="8">H258*I258</f>
        <v>1620</v>
      </c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1:29" s="5" customFormat="1" x14ac:dyDescent="0.2">
      <c r="A259" s="12">
        <f t="shared" si="7"/>
        <v>247</v>
      </c>
      <c r="B259" s="21">
        <v>45308</v>
      </c>
      <c r="C259" s="122" t="s">
        <v>23</v>
      </c>
      <c r="D259" s="117" t="s">
        <v>8</v>
      </c>
      <c r="E259" s="11" t="s">
        <v>431</v>
      </c>
      <c r="F259" s="17" t="s">
        <v>432</v>
      </c>
      <c r="G259" s="84" t="s">
        <v>9</v>
      </c>
      <c r="H259" s="130">
        <v>15</v>
      </c>
      <c r="I259" s="85">
        <v>108</v>
      </c>
      <c r="J259" s="86">
        <f t="shared" si="8"/>
        <v>1620</v>
      </c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1:29" s="5" customFormat="1" x14ac:dyDescent="0.2">
      <c r="A260" s="12">
        <f t="shared" si="7"/>
        <v>248</v>
      </c>
      <c r="B260" s="21">
        <v>45308</v>
      </c>
      <c r="C260" s="122" t="s">
        <v>23</v>
      </c>
      <c r="D260" s="117" t="s">
        <v>8</v>
      </c>
      <c r="E260" s="11" t="s">
        <v>412</v>
      </c>
      <c r="F260" s="17" t="s">
        <v>413</v>
      </c>
      <c r="G260" s="84" t="s">
        <v>9</v>
      </c>
      <c r="H260" s="130">
        <v>20</v>
      </c>
      <c r="I260" s="85">
        <v>1980</v>
      </c>
      <c r="J260" s="86">
        <f t="shared" si="8"/>
        <v>39600</v>
      </c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1:29" s="5" customFormat="1" x14ac:dyDescent="0.2">
      <c r="A261" s="12">
        <f t="shared" si="7"/>
        <v>249</v>
      </c>
      <c r="B261" s="21">
        <v>45308</v>
      </c>
      <c r="C261" s="122" t="s">
        <v>23</v>
      </c>
      <c r="D261" s="117" t="s">
        <v>8</v>
      </c>
      <c r="E261" s="11" t="s">
        <v>437</v>
      </c>
      <c r="F261" s="17" t="s">
        <v>438</v>
      </c>
      <c r="G261" s="84" t="s">
        <v>9</v>
      </c>
      <c r="H261" s="130">
        <v>30</v>
      </c>
      <c r="I261" s="85">
        <v>150</v>
      </c>
      <c r="J261" s="86">
        <f t="shared" si="8"/>
        <v>4500</v>
      </c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1:29" s="5" customFormat="1" x14ac:dyDescent="0.2">
      <c r="A262" s="12">
        <f t="shared" si="7"/>
        <v>250</v>
      </c>
      <c r="B262" s="21">
        <v>44194</v>
      </c>
      <c r="C262" s="122" t="s">
        <v>23</v>
      </c>
      <c r="D262" s="117" t="s">
        <v>8</v>
      </c>
      <c r="E262" s="11" t="s">
        <v>33</v>
      </c>
      <c r="F262" s="29" t="s">
        <v>34</v>
      </c>
      <c r="G262" s="84" t="s">
        <v>9</v>
      </c>
      <c r="H262" s="95">
        <v>3</v>
      </c>
      <c r="I262" s="85">
        <v>219.41</v>
      </c>
      <c r="J262" s="86">
        <f t="shared" si="8"/>
        <v>658.23</v>
      </c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1:29" s="5" customFormat="1" x14ac:dyDescent="0.2">
      <c r="A263" s="12">
        <f t="shared" si="7"/>
        <v>251</v>
      </c>
      <c r="B263" s="21">
        <v>44456</v>
      </c>
      <c r="C263" s="122" t="s">
        <v>7</v>
      </c>
      <c r="D263" s="117" t="s">
        <v>8</v>
      </c>
      <c r="E263" s="11" t="s">
        <v>160</v>
      </c>
      <c r="F263" s="30" t="s">
        <v>147</v>
      </c>
      <c r="G263" s="84" t="s">
        <v>9</v>
      </c>
      <c r="H263" s="95">
        <v>1</v>
      </c>
      <c r="I263" s="85">
        <v>5265.75</v>
      </c>
      <c r="J263" s="86">
        <f t="shared" si="8"/>
        <v>5265.75</v>
      </c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1:29" s="5" customFormat="1" x14ac:dyDescent="0.2">
      <c r="A264" s="12">
        <f t="shared" si="7"/>
        <v>252</v>
      </c>
      <c r="B264" s="21">
        <v>45967</v>
      </c>
      <c r="C264" s="122" t="s">
        <v>10</v>
      </c>
      <c r="D264" s="117" t="s">
        <v>8</v>
      </c>
      <c r="E264" s="11" t="s">
        <v>849</v>
      </c>
      <c r="F264" s="113" t="s">
        <v>880</v>
      </c>
      <c r="G264" s="84" t="s">
        <v>9</v>
      </c>
      <c r="H264" s="95">
        <v>645</v>
      </c>
      <c r="I264" s="85">
        <v>41.3</v>
      </c>
      <c r="J264" s="86">
        <f t="shared" si="8"/>
        <v>26638.499999999996</v>
      </c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1:29" s="5" customFormat="1" x14ac:dyDescent="0.2">
      <c r="A265" s="12">
        <f t="shared" si="7"/>
        <v>253</v>
      </c>
      <c r="B265" s="21">
        <v>44518</v>
      </c>
      <c r="C265" s="122" t="s">
        <v>23</v>
      </c>
      <c r="D265" s="117" t="s">
        <v>8</v>
      </c>
      <c r="E265" s="11" t="s">
        <v>219</v>
      </c>
      <c r="F265" s="30" t="s">
        <v>216</v>
      </c>
      <c r="G265" s="84" t="s">
        <v>9</v>
      </c>
      <c r="H265" s="95">
        <v>5</v>
      </c>
      <c r="I265" s="85">
        <v>222.43</v>
      </c>
      <c r="J265" s="86">
        <f t="shared" si="8"/>
        <v>1112.1500000000001</v>
      </c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1:29" s="5" customFormat="1" x14ac:dyDescent="0.2">
      <c r="A266" s="12">
        <f t="shared" si="7"/>
        <v>254</v>
      </c>
      <c r="B266" s="21">
        <v>44518</v>
      </c>
      <c r="C266" s="122" t="s">
        <v>23</v>
      </c>
      <c r="D266" s="117" t="s">
        <v>8</v>
      </c>
      <c r="E266" s="11" t="s">
        <v>197</v>
      </c>
      <c r="F266" s="29" t="s">
        <v>181</v>
      </c>
      <c r="G266" s="84" t="s">
        <v>9</v>
      </c>
      <c r="H266" s="95">
        <v>255</v>
      </c>
      <c r="I266" s="85">
        <v>450.76</v>
      </c>
      <c r="J266" s="86">
        <f t="shared" si="8"/>
        <v>114943.8</v>
      </c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1:29" s="5" customFormat="1" x14ac:dyDescent="0.2">
      <c r="A267" s="12">
        <f t="shared" si="7"/>
        <v>255</v>
      </c>
      <c r="B267" s="21">
        <v>45006</v>
      </c>
      <c r="C267" s="122" t="s">
        <v>21</v>
      </c>
      <c r="D267" s="117" t="s">
        <v>36</v>
      </c>
      <c r="E267" s="11" t="s">
        <v>343</v>
      </c>
      <c r="F267" s="17" t="s">
        <v>336</v>
      </c>
      <c r="G267" s="87" t="s">
        <v>9</v>
      </c>
      <c r="H267" s="95">
        <v>155</v>
      </c>
      <c r="I267" s="85">
        <v>63.72</v>
      </c>
      <c r="J267" s="86">
        <f t="shared" si="8"/>
        <v>9876.6</v>
      </c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1:29" s="5" customFormat="1" x14ac:dyDescent="0.2">
      <c r="A268" s="12">
        <f t="shared" si="7"/>
        <v>256</v>
      </c>
      <c r="B268" s="21">
        <v>45006</v>
      </c>
      <c r="C268" s="122" t="s">
        <v>21</v>
      </c>
      <c r="D268" s="117" t="s">
        <v>36</v>
      </c>
      <c r="E268" s="11" t="s">
        <v>348</v>
      </c>
      <c r="F268" s="17" t="s">
        <v>339</v>
      </c>
      <c r="G268" s="87" t="s">
        <v>9</v>
      </c>
      <c r="H268" s="95">
        <v>10</v>
      </c>
      <c r="I268" s="85">
        <v>40.119999999999997</v>
      </c>
      <c r="J268" s="86">
        <f t="shared" si="8"/>
        <v>401.2</v>
      </c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1:29" s="5" customFormat="1" x14ac:dyDescent="0.2">
      <c r="A269" s="12">
        <f t="shared" si="7"/>
        <v>257</v>
      </c>
      <c r="B269" s="21">
        <v>45006</v>
      </c>
      <c r="C269" s="122" t="s">
        <v>21</v>
      </c>
      <c r="D269" s="117" t="s">
        <v>36</v>
      </c>
      <c r="E269" s="11" t="s">
        <v>340</v>
      </c>
      <c r="F269" s="17" t="s">
        <v>333</v>
      </c>
      <c r="G269" s="87" t="s">
        <v>9</v>
      </c>
      <c r="H269" s="95">
        <v>500</v>
      </c>
      <c r="I269" s="85">
        <v>16.52</v>
      </c>
      <c r="J269" s="86">
        <f t="shared" si="8"/>
        <v>8260</v>
      </c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1:29" s="5" customFormat="1" x14ac:dyDescent="0.2">
      <c r="A270" s="12">
        <f t="shared" si="7"/>
        <v>258</v>
      </c>
      <c r="B270" s="21">
        <v>45006</v>
      </c>
      <c r="C270" s="122" t="s">
        <v>21</v>
      </c>
      <c r="D270" s="117" t="s">
        <v>36</v>
      </c>
      <c r="E270" s="11" t="s">
        <v>341</v>
      </c>
      <c r="F270" s="17" t="s">
        <v>334</v>
      </c>
      <c r="G270" s="87" t="s">
        <v>9</v>
      </c>
      <c r="H270" s="95">
        <v>50</v>
      </c>
      <c r="I270" s="85">
        <v>40.119999999999997</v>
      </c>
      <c r="J270" s="86">
        <f t="shared" si="8"/>
        <v>2005.9999999999998</v>
      </c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1:29" s="5" customFormat="1" x14ac:dyDescent="0.2">
      <c r="A271" s="12">
        <f t="shared" ref="A271:A334" si="9">A270+1</f>
        <v>259</v>
      </c>
      <c r="B271" s="21">
        <v>44880</v>
      </c>
      <c r="C271" s="122" t="s">
        <v>21</v>
      </c>
      <c r="D271" s="117" t="s">
        <v>211</v>
      </c>
      <c r="E271" s="11" t="s">
        <v>275</v>
      </c>
      <c r="F271" s="17" t="s">
        <v>273</v>
      </c>
      <c r="G271" s="84" t="s">
        <v>9</v>
      </c>
      <c r="H271" s="95">
        <v>30</v>
      </c>
      <c r="I271" s="85">
        <v>12.98</v>
      </c>
      <c r="J271" s="86">
        <f t="shared" si="8"/>
        <v>389.40000000000003</v>
      </c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1:29" s="5" customFormat="1" x14ac:dyDescent="0.2">
      <c r="A272" s="12">
        <f t="shared" si="9"/>
        <v>260</v>
      </c>
      <c r="B272" s="21">
        <v>45373</v>
      </c>
      <c r="C272" s="122" t="s">
        <v>21</v>
      </c>
      <c r="D272" s="117" t="s">
        <v>36</v>
      </c>
      <c r="E272" s="11" t="s">
        <v>490</v>
      </c>
      <c r="F272" s="29" t="s">
        <v>491</v>
      </c>
      <c r="G272" s="84" t="s">
        <v>9</v>
      </c>
      <c r="H272" s="95">
        <v>20</v>
      </c>
      <c r="I272" s="85">
        <v>224.2</v>
      </c>
      <c r="J272" s="86">
        <f t="shared" si="8"/>
        <v>4484</v>
      </c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1:29" s="5" customFormat="1" x14ac:dyDescent="0.2">
      <c r="A273" s="12">
        <f t="shared" si="9"/>
        <v>261</v>
      </c>
      <c r="B273" s="21">
        <v>45373</v>
      </c>
      <c r="C273" s="122" t="s">
        <v>21</v>
      </c>
      <c r="D273" s="117" t="s">
        <v>36</v>
      </c>
      <c r="E273" s="11" t="s">
        <v>492</v>
      </c>
      <c r="F273" s="29" t="s">
        <v>493</v>
      </c>
      <c r="G273" s="84" t="s">
        <v>9</v>
      </c>
      <c r="H273" s="95">
        <v>30</v>
      </c>
      <c r="I273" s="85">
        <v>188.8</v>
      </c>
      <c r="J273" s="86">
        <f t="shared" si="8"/>
        <v>5664</v>
      </c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1:29" s="5" customFormat="1" x14ac:dyDescent="0.2">
      <c r="A274" s="12">
        <f t="shared" si="9"/>
        <v>262</v>
      </c>
      <c r="B274" s="21">
        <v>45021</v>
      </c>
      <c r="C274" s="122" t="s">
        <v>21</v>
      </c>
      <c r="D274" s="117" t="s">
        <v>36</v>
      </c>
      <c r="E274" s="11" t="s">
        <v>327</v>
      </c>
      <c r="F274" s="30" t="s">
        <v>315</v>
      </c>
      <c r="G274" s="84" t="s">
        <v>9</v>
      </c>
      <c r="H274" s="95">
        <v>1500</v>
      </c>
      <c r="I274" s="85">
        <v>6.65</v>
      </c>
      <c r="J274" s="86">
        <f t="shared" si="8"/>
        <v>9975</v>
      </c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1:29" s="5" customFormat="1" x14ac:dyDescent="0.2">
      <c r="A275" s="12">
        <f t="shared" si="9"/>
        <v>263</v>
      </c>
      <c r="B275" s="21">
        <v>45006</v>
      </c>
      <c r="C275" s="122" t="s">
        <v>21</v>
      </c>
      <c r="D275" s="117" t="s">
        <v>36</v>
      </c>
      <c r="E275" s="11" t="s">
        <v>344</v>
      </c>
      <c r="F275" s="17" t="s">
        <v>393</v>
      </c>
      <c r="G275" s="87" t="s">
        <v>9</v>
      </c>
      <c r="H275" s="95">
        <v>1600</v>
      </c>
      <c r="I275" s="85">
        <v>16.52</v>
      </c>
      <c r="J275" s="86">
        <f t="shared" si="8"/>
        <v>26432</v>
      </c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1:29" s="5" customFormat="1" x14ac:dyDescent="0.2">
      <c r="A276" s="12">
        <f t="shared" si="9"/>
        <v>264</v>
      </c>
      <c r="B276" s="21">
        <v>45021</v>
      </c>
      <c r="C276" s="122" t="s">
        <v>21</v>
      </c>
      <c r="D276" s="117" t="s">
        <v>36</v>
      </c>
      <c r="E276" s="11" t="s">
        <v>326</v>
      </c>
      <c r="F276" s="30" t="s">
        <v>314</v>
      </c>
      <c r="G276" s="84" t="s">
        <v>9</v>
      </c>
      <c r="H276" s="95">
        <v>1000</v>
      </c>
      <c r="I276" s="85">
        <v>1.42</v>
      </c>
      <c r="J276" s="86">
        <f t="shared" si="8"/>
        <v>1420</v>
      </c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1:29" s="5" customFormat="1" x14ac:dyDescent="0.2">
      <c r="A277" s="12">
        <f t="shared" si="9"/>
        <v>265</v>
      </c>
      <c r="B277" s="21">
        <v>45021</v>
      </c>
      <c r="C277" s="122" t="s">
        <v>21</v>
      </c>
      <c r="D277" s="117" t="s">
        <v>36</v>
      </c>
      <c r="E277" s="11" t="s">
        <v>148</v>
      </c>
      <c r="F277" s="30" t="s">
        <v>364</v>
      </c>
      <c r="G277" s="84" t="s">
        <v>9</v>
      </c>
      <c r="H277" s="95">
        <v>400</v>
      </c>
      <c r="I277" s="85">
        <v>1.68</v>
      </c>
      <c r="J277" s="86">
        <f t="shared" si="8"/>
        <v>672</v>
      </c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1:29" s="5" customFormat="1" x14ac:dyDescent="0.2">
      <c r="A278" s="12">
        <f t="shared" si="9"/>
        <v>266</v>
      </c>
      <c r="B278" s="21">
        <v>45006</v>
      </c>
      <c r="C278" s="122" t="s">
        <v>21</v>
      </c>
      <c r="D278" s="117" t="s">
        <v>36</v>
      </c>
      <c r="E278" s="11" t="s">
        <v>345</v>
      </c>
      <c r="F278" s="17" t="s">
        <v>394</v>
      </c>
      <c r="G278" s="87" t="s">
        <v>9</v>
      </c>
      <c r="H278" s="95">
        <v>1500</v>
      </c>
      <c r="I278" s="85">
        <v>16.52</v>
      </c>
      <c r="J278" s="86">
        <f t="shared" si="8"/>
        <v>24780</v>
      </c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1:29" s="5" customFormat="1" x14ac:dyDescent="0.2">
      <c r="A279" s="12">
        <f t="shared" si="9"/>
        <v>267</v>
      </c>
      <c r="B279" s="21">
        <v>45021</v>
      </c>
      <c r="C279" s="122" t="s">
        <v>21</v>
      </c>
      <c r="D279" s="117" t="s">
        <v>36</v>
      </c>
      <c r="E279" s="11" t="s">
        <v>325</v>
      </c>
      <c r="F279" s="30" t="s">
        <v>313</v>
      </c>
      <c r="G279" s="84" t="s">
        <v>9</v>
      </c>
      <c r="H279" s="95">
        <v>1000</v>
      </c>
      <c r="I279" s="85">
        <v>1.18</v>
      </c>
      <c r="J279" s="86">
        <f t="shared" si="8"/>
        <v>1180</v>
      </c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1:29" s="5" customFormat="1" x14ac:dyDescent="0.2">
      <c r="A280" s="12">
        <f t="shared" si="9"/>
        <v>268</v>
      </c>
      <c r="B280" s="21">
        <v>45021</v>
      </c>
      <c r="C280" s="122" t="s">
        <v>21</v>
      </c>
      <c r="D280" s="117" t="s">
        <v>36</v>
      </c>
      <c r="E280" s="11" t="s">
        <v>324</v>
      </c>
      <c r="F280" s="30" t="s">
        <v>312</v>
      </c>
      <c r="G280" s="84" t="s">
        <v>9</v>
      </c>
      <c r="H280" s="95">
        <v>1000</v>
      </c>
      <c r="I280" s="85">
        <v>3.66</v>
      </c>
      <c r="J280" s="86">
        <f t="shared" si="8"/>
        <v>3660</v>
      </c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1:29" s="5" customFormat="1" ht="25.5" x14ac:dyDescent="0.2">
      <c r="A281" s="12">
        <f t="shared" si="9"/>
        <v>269</v>
      </c>
      <c r="B281" s="21">
        <v>45006</v>
      </c>
      <c r="C281" s="122" t="s">
        <v>21</v>
      </c>
      <c r="D281" s="117" t="s">
        <v>36</v>
      </c>
      <c r="E281" s="11" t="s">
        <v>342</v>
      </c>
      <c r="F281" s="17" t="s">
        <v>335</v>
      </c>
      <c r="G281" s="87" t="s">
        <v>9</v>
      </c>
      <c r="H281" s="95">
        <v>1500</v>
      </c>
      <c r="I281" s="85">
        <v>23.18</v>
      </c>
      <c r="J281" s="86">
        <f t="shared" si="8"/>
        <v>34770</v>
      </c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1:29" s="5" customFormat="1" x14ac:dyDescent="0.2">
      <c r="A282" s="12">
        <f t="shared" si="9"/>
        <v>270</v>
      </c>
      <c r="B282" s="21">
        <v>44490</v>
      </c>
      <c r="C282" s="122" t="s">
        <v>21</v>
      </c>
      <c r="D282" s="117" t="s">
        <v>36</v>
      </c>
      <c r="E282" s="11" t="s">
        <v>174</v>
      </c>
      <c r="F282" s="30" t="s">
        <v>168</v>
      </c>
      <c r="G282" s="84" t="s">
        <v>9</v>
      </c>
      <c r="H282" s="95">
        <v>200</v>
      </c>
      <c r="I282" s="85">
        <v>4.72</v>
      </c>
      <c r="J282" s="86">
        <f t="shared" si="8"/>
        <v>944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1:29" s="5" customFormat="1" x14ac:dyDescent="0.2">
      <c r="A283" s="12">
        <f t="shared" si="9"/>
        <v>271</v>
      </c>
      <c r="B283" s="21">
        <v>44518</v>
      </c>
      <c r="C283" s="122" t="s">
        <v>23</v>
      </c>
      <c r="D283" s="117" t="s">
        <v>8</v>
      </c>
      <c r="E283" s="11" t="s">
        <v>206</v>
      </c>
      <c r="F283" s="29" t="s">
        <v>190</v>
      </c>
      <c r="G283" s="84" t="s">
        <v>9</v>
      </c>
      <c r="H283" s="95">
        <v>1</v>
      </c>
      <c r="I283" s="85">
        <v>355.77</v>
      </c>
      <c r="J283" s="86">
        <f t="shared" si="8"/>
        <v>355.77</v>
      </c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1:29" s="5" customFormat="1" x14ac:dyDescent="0.2">
      <c r="A284" s="12">
        <f t="shared" si="9"/>
        <v>272</v>
      </c>
      <c r="B284" s="21">
        <v>44194</v>
      </c>
      <c r="C284" s="122" t="s">
        <v>23</v>
      </c>
      <c r="D284" s="117" t="s">
        <v>8</v>
      </c>
      <c r="E284" s="11" t="s">
        <v>48</v>
      </c>
      <c r="F284" s="29" t="s">
        <v>49</v>
      </c>
      <c r="G284" s="84" t="s">
        <v>9</v>
      </c>
      <c r="H284" s="95">
        <v>6</v>
      </c>
      <c r="I284" s="85">
        <v>923.94</v>
      </c>
      <c r="J284" s="86">
        <f t="shared" si="8"/>
        <v>5543.64</v>
      </c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1:29" s="5" customFormat="1" x14ac:dyDescent="0.2">
      <c r="A285" s="12">
        <f t="shared" si="9"/>
        <v>273</v>
      </c>
      <c r="B285" s="21">
        <v>46001</v>
      </c>
      <c r="C285" s="122" t="s">
        <v>35</v>
      </c>
      <c r="D285" s="117" t="s">
        <v>236</v>
      </c>
      <c r="E285" s="11" t="s">
        <v>917</v>
      </c>
      <c r="F285" s="84" t="s">
        <v>918</v>
      </c>
      <c r="G285" s="84" t="s">
        <v>9</v>
      </c>
      <c r="H285" s="95">
        <v>12</v>
      </c>
      <c r="I285" s="85">
        <v>245.12</v>
      </c>
      <c r="J285" s="86">
        <f t="shared" si="8"/>
        <v>2941.44</v>
      </c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1:29" s="5" customFormat="1" x14ac:dyDescent="0.2">
      <c r="A286" s="12">
        <f t="shared" si="9"/>
        <v>274</v>
      </c>
      <c r="B286" s="21">
        <v>45932</v>
      </c>
      <c r="C286" s="122" t="s">
        <v>23</v>
      </c>
      <c r="D286" s="117" t="s">
        <v>8</v>
      </c>
      <c r="E286" s="11" t="s">
        <v>827</v>
      </c>
      <c r="F286" s="107" t="s">
        <v>828</v>
      </c>
      <c r="G286" s="84" t="s">
        <v>9</v>
      </c>
      <c r="H286" s="95">
        <v>95</v>
      </c>
      <c r="I286" s="85">
        <v>90.86</v>
      </c>
      <c r="J286" s="86">
        <f t="shared" si="8"/>
        <v>8631.7000000000007</v>
      </c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1:29" s="5" customFormat="1" x14ac:dyDescent="0.2">
      <c r="A287" s="12">
        <f t="shared" si="9"/>
        <v>275</v>
      </c>
      <c r="B287" s="21">
        <v>45932</v>
      </c>
      <c r="C287" s="122" t="s">
        <v>28</v>
      </c>
      <c r="D287" s="117" t="s">
        <v>379</v>
      </c>
      <c r="E287" s="11" t="s">
        <v>801</v>
      </c>
      <c r="F287" s="29" t="s">
        <v>802</v>
      </c>
      <c r="G287" s="84" t="s">
        <v>9</v>
      </c>
      <c r="H287" s="95">
        <v>450</v>
      </c>
      <c r="I287" s="85">
        <v>3.65</v>
      </c>
      <c r="J287" s="86">
        <f t="shared" si="8"/>
        <v>1642.5</v>
      </c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1:29" s="5" customFormat="1" x14ac:dyDescent="0.2">
      <c r="A288" s="12">
        <f t="shared" si="9"/>
        <v>276</v>
      </c>
      <c r="B288" s="21">
        <v>45166</v>
      </c>
      <c r="C288" s="122" t="s">
        <v>23</v>
      </c>
      <c r="D288" s="117" t="s">
        <v>8</v>
      </c>
      <c r="E288" s="11" t="s">
        <v>381</v>
      </c>
      <c r="F288" s="30" t="s">
        <v>380</v>
      </c>
      <c r="G288" s="84" t="s">
        <v>9</v>
      </c>
      <c r="H288" s="95">
        <v>580</v>
      </c>
      <c r="I288" s="85">
        <v>153.4</v>
      </c>
      <c r="J288" s="86">
        <f t="shared" si="8"/>
        <v>88972</v>
      </c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1:29" s="5" customFormat="1" ht="25.5" x14ac:dyDescent="0.2">
      <c r="A289" s="12">
        <f t="shared" si="9"/>
        <v>277</v>
      </c>
      <c r="B289" s="21">
        <v>44518</v>
      </c>
      <c r="C289" s="122" t="s">
        <v>23</v>
      </c>
      <c r="D289" s="117" t="s">
        <v>8</v>
      </c>
      <c r="E289" s="11" t="s">
        <v>218</v>
      </c>
      <c r="F289" s="30" t="s">
        <v>215</v>
      </c>
      <c r="G289" s="84" t="s">
        <v>9</v>
      </c>
      <c r="H289" s="95">
        <v>15</v>
      </c>
      <c r="I289" s="85">
        <v>217.71</v>
      </c>
      <c r="J289" s="86">
        <f t="shared" si="8"/>
        <v>3265.65</v>
      </c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1:29" s="5" customFormat="1" x14ac:dyDescent="0.2">
      <c r="A290" s="12">
        <f t="shared" si="9"/>
        <v>278</v>
      </c>
      <c r="B290" s="21">
        <v>46001</v>
      </c>
      <c r="C290" s="122" t="s">
        <v>7</v>
      </c>
      <c r="D290" s="117" t="s">
        <v>112</v>
      </c>
      <c r="E290" s="11" t="s">
        <v>954</v>
      </c>
      <c r="F290" s="30" t="s">
        <v>955</v>
      </c>
      <c r="G290" s="84" t="s">
        <v>9</v>
      </c>
      <c r="H290" s="95">
        <v>12</v>
      </c>
      <c r="I290" s="85">
        <v>352.2</v>
      </c>
      <c r="J290" s="86">
        <f t="shared" si="8"/>
        <v>4226.3999999999996</v>
      </c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1:29" s="5" customFormat="1" x14ac:dyDescent="0.2">
      <c r="A291" s="12">
        <f t="shared" si="9"/>
        <v>279</v>
      </c>
      <c r="B291" s="21">
        <v>45308</v>
      </c>
      <c r="C291" s="122" t="s">
        <v>21</v>
      </c>
      <c r="D291" s="117" t="s">
        <v>36</v>
      </c>
      <c r="E291" s="11" t="s">
        <v>420</v>
      </c>
      <c r="F291" s="17" t="s">
        <v>421</v>
      </c>
      <c r="G291" s="84" t="s">
        <v>9</v>
      </c>
      <c r="H291" s="130">
        <v>30</v>
      </c>
      <c r="I291" s="85">
        <v>71.98</v>
      </c>
      <c r="J291" s="86">
        <f t="shared" si="8"/>
        <v>2159.4</v>
      </c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1:29" s="5" customFormat="1" x14ac:dyDescent="0.2">
      <c r="A292" s="12">
        <f t="shared" si="9"/>
        <v>280</v>
      </c>
      <c r="B292" s="21">
        <v>45308</v>
      </c>
      <c r="C292" s="122" t="s">
        <v>21</v>
      </c>
      <c r="D292" s="117" t="s">
        <v>36</v>
      </c>
      <c r="E292" s="11" t="s">
        <v>418</v>
      </c>
      <c r="F292" s="17" t="s">
        <v>419</v>
      </c>
      <c r="G292" s="84" t="s">
        <v>9</v>
      </c>
      <c r="H292" s="130">
        <v>10</v>
      </c>
      <c r="I292" s="85">
        <v>120</v>
      </c>
      <c r="J292" s="86">
        <f t="shared" si="8"/>
        <v>1200</v>
      </c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1:29" s="5" customFormat="1" x14ac:dyDescent="0.2">
      <c r="A293" s="12">
        <f t="shared" si="9"/>
        <v>281</v>
      </c>
      <c r="B293" s="21">
        <v>45932</v>
      </c>
      <c r="C293" s="122" t="s">
        <v>23</v>
      </c>
      <c r="D293" s="117" t="s">
        <v>8</v>
      </c>
      <c r="E293" s="11" t="s">
        <v>803</v>
      </c>
      <c r="F293" s="107" t="s">
        <v>804</v>
      </c>
      <c r="G293" s="84" t="s">
        <v>9</v>
      </c>
      <c r="H293" s="130">
        <v>120</v>
      </c>
      <c r="I293" s="85">
        <v>24.78</v>
      </c>
      <c r="J293" s="86">
        <f t="shared" si="8"/>
        <v>2973.6000000000004</v>
      </c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1:29" s="5" customFormat="1" x14ac:dyDescent="0.2">
      <c r="A294" s="12">
        <f t="shared" si="9"/>
        <v>282</v>
      </c>
      <c r="B294" s="21">
        <v>45271</v>
      </c>
      <c r="C294" s="122" t="s">
        <v>50</v>
      </c>
      <c r="D294" s="117" t="s">
        <v>8</v>
      </c>
      <c r="E294" s="11" t="s">
        <v>539</v>
      </c>
      <c r="F294" s="30" t="s">
        <v>540</v>
      </c>
      <c r="G294" s="84" t="s">
        <v>9</v>
      </c>
      <c r="H294" s="95">
        <v>7</v>
      </c>
      <c r="I294" s="85">
        <v>286.95</v>
      </c>
      <c r="J294" s="86">
        <f t="shared" si="8"/>
        <v>2008.6499999999999</v>
      </c>
      <c r="K294"/>
      <c r="L294" s="53"/>
      <c r="M294" s="53"/>
      <c r="N294" s="53"/>
      <c r="O294" s="53"/>
      <c r="P294" s="53"/>
      <c r="Q294" s="53"/>
      <c r="R294" s="53"/>
      <c r="S294"/>
      <c r="T294"/>
      <c r="U294"/>
      <c r="V294"/>
      <c r="W294"/>
      <c r="X294"/>
      <c r="Y294"/>
      <c r="Z294"/>
      <c r="AA294"/>
      <c r="AB294"/>
      <c r="AC294"/>
    </row>
    <row r="295" spans="1:29" s="5" customFormat="1" x14ac:dyDescent="0.2">
      <c r="A295" s="12">
        <f t="shared" si="9"/>
        <v>283</v>
      </c>
      <c r="B295" s="21">
        <v>46002</v>
      </c>
      <c r="C295" s="122" t="s">
        <v>50</v>
      </c>
      <c r="D295" s="117" t="s">
        <v>8</v>
      </c>
      <c r="E295" s="11" t="s">
        <v>865</v>
      </c>
      <c r="F295" s="30" t="s">
        <v>866</v>
      </c>
      <c r="G295" s="84" t="s">
        <v>9</v>
      </c>
      <c r="H295" s="95">
        <v>500</v>
      </c>
      <c r="I295" s="85">
        <v>55.99</v>
      </c>
      <c r="J295" s="86">
        <f t="shared" si="8"/>
        <v>27995</v>
      </c>
      <c r="K295"/>
      <c r="L295" s="53"/>
      <c r="M295" s="53"/>
      <c r="N295" s="53"/>
      <c r="O295" s="53"/>
      <c r="P295" s="53"/>
      <c r="Q295" s="53"/>
      <c r="R295" s="53"/>
      <c r="S295"/>
      <c r="T295"/>
      <c r="U295"/>
      <c r="V295"/>
      <c r="W295"/>
      <c r="X295"/>
      <c r="Y295"/>
      <c r="Z295"/>
      <c r="AA295"/>
      <c r="AB295"/>
      <c r="AC295"/>
    </row>
    <row r="296" spans="1:29" s="5" customFormat="1" x14ac:dyDescent="0.2">
      <c r="A296" s="12">
        <f t="shared" si="9"/>
        <v>284</v>
      </c>
      <c r="B296" s="21">
        <v>45729</v>
      </c>
      <c r="C296" s="122" t="s">
        <v>50</v>
      </c>
      <c r="D296" s="117" t="s">
        <v>8</v>
      </c>
      <c r="E296" s="11" t="s">
        <v>682</v>
      </c>
      <c r="F296" s="84" t="s">
        <v>683</v>
      </c>
      <c r="G296" s="84" t="s">
        <v>9</v>
      </c>
      <c r="H296" s="95">
        <v>11</v>
      </c>
      <c r="I296" s="85">
        <v>165.2</v>
      </c>
      <c r="J296" s="86">
        <f t="shared" si="8"/>
        <v>1817.1999999999998</v>
      </c>
      <c r="K296"/>
      <c r="L296" s="53"/>
      <c r="M296" s="53"/>
      <c r="N296" s="53"/>
      <c r="O296" s="53"/>
      <c r="P296" s="53"/>
      <c r="Q296" s="53"/>
      <c r="R296" s="53"/>
      <c r="S296"/>
      <c r="T296"/>
      <c r="U296"/>
      <c r="V296"/>
      <c r="W296"/>
      <c r="X296"/>
      <c r="Y296"/>
      <c r="Z296"/>
      <c r="AA296"/>
      <c r="AB296"/>
      <c r="AC296"/>
    </row>
    <row r="297" spans="1:29" s="5" customFormat="1" x14ac:dyDescent="0.2">
      <c r="A297" s="12">
        <f t="shared" si="9"/>
        <v>285</v>
      </c>
      <c r="B297" s="21">
        <v>45729</v>
      </c>
      <c r="C297" s="122" t="s">
        <v>50</v>
      </c>
      <c r="D297" s="117" t="s">
        <v>8</v>
      </c>
      <c r="E297" s="11" t="s">
        <v>681</v>
      </c>
      <c r="F297" s="84" t="s">
        <v>779</v>
      </c>
      <c r="G297" s="84" t="s">
        <v>9</v>
      </c>
      <c r="H297" s="95">
        <v>225</v>
      </c>
      <c r="I297" s="85">
        <v>82.7</v>
      </c>
      <c r="J297" s="86">
        <f t="shared" si="8"/>
        <v>18607.5</v>
      </c>
      <c r="K297"/>
      <c r="L297" s="53"/>
      <c r="M297" s="53"/>
      <c r="N297" s="53"/>
      <c r="O297" s="53"/>
      <c r="P297" s="53"/>
      <c r="Q297" s="53"/>
      <c r="R297" s="53"/>
      <c r="S297"/>
      <c r="T297"/>
      <c r="U297"/>
      <c r="V297"/>
      <c r="W297"/>
      <c r="X297"/>
      <c r="Y297"/>
      <c r="Z297"/>
      <c r="AA297"/>
      <c r="AB297"/>
      <c r="AC297"/>
    </row>
    <row r="298" spans="1:29" s="5" customFormat="1" x14ac:dyDescent="0.2">
      <c r="A298" s="12">
        <f t="shared" si="9"/>
        <v>286</v>
      </c>
      <c r="B298" s="21">
        <v>42480</v>
      </c>
      <c r="C298" s="122" t="s">
        <v>21</v>
      </c>
      <c r="D298" s="117" t="s">
        <v>8</v>
      </c>
      <c r="E298" s="11" t="s">
        <v>77</v>
      </c>
      <c r="F298" s="29" t="s">
        <v>78</v>
      </c>
      <c r="G298" s="84" t="s">
        <v>79</v>
      </c>
      <c r="H298" s="95">
        <v>90</v>
      </c>
      <c r="I298" s="85">
        <v>173.17</v>
      </c>
      <c r="J298" s="86">
        <f t="shared" si="8"/>
        <v>15585.3</v>
      </c>
      <c r="K298"/>
      <c r="L298" s="53"/>
      <c r="M298" s="53"/>
      <c r="N298" s="53"/>
      <c r="O298" s="53"/>
      <c r="P298" s="53"/>
      <c r="Q298" s="53"/>
      <c r="R298" s="53"/>
      <c r="S298"/>
      <c r="T298"/>
      <c r="U298"/>
      <c r="V298"/>
      <c r="W298"/>
      <c r="X298"/>
      <c r="Y298"/>
      <c r="Z298"/>
      <c r="AA298"/>
      <c r="AB298"/>
      <c r="AC298"/>
    </row>
    <row r="299" spans="1:29" s="5" customFormat="1" x14ac:dyDescent="0.2">
      <c r="A299" s="12">
        <f t="shared" si="9"/>
        <v>287</v>
      </c>
      <c r="B299" s="21">
        <v>42480</v>
      </c>
      <c r="C299" s="122" t="s">
        <v>21</v>
      </c>
      <c r="D299" s="117" t="s">
        <v>8</v>
      </c>
      <c r="E299" s="11" t="s">
        <v>80</v>
      </c>
      <c r="F299" s="29" t="s">
        <v>81</v>
      </c>
      <c r="G299" s="84" t="s">
        <v>79</v>
      </c>
      <c r="H299" s="95">
        <v>96</v>
      </c>
      <c r="I299" s="85">
        <v>1</v>
      </c>
      <c r="J299" s="86">
        <f t="shared" si="8"/>
        <v>96</v>
      </c>
      <c r="K299"/>
      <c r="L299" s="53"/>
      <c r="M299" s="53"/>
      <c r="N299" s="53"/>
      <c r="O299" s="53"/>
      <c r="P299" s="53"/>
      <c r="Q299" s="53"/>
      <c r="R299" s="53"/>
      <c r="S299"/>
      <c r="T299"/>
      <c r="U299"/>
      <c r="V299"/>
      <c r="W299"/>
      <c r="X299"/>
      <c r="Y299"/>
      <c r="Z299"/>
      <c r="AA299"/>
      <c r="AB299"/>
      <c r="AC299"/>
    </row>
    <row r="300" spans="1:29" s="5" customFormat="1" x14ac:dyDescent="0.2">
      <c r="A300" s="12">
        <f t="shared" si="9"/>
        <v>288</v>
      </c>
      <c r="B300" s="21">
        <v>45736</v>
      </c>
      <c r="C300" s="122" t="s">
        <v>50</v>
      </c>
      <c r="D300" s="117" t="s">
        <v>8</v>
      </c>
      <c r="E300" s="11" t="s">
        <v>664</v>
      </c>
      <c r="F300" s="30" t="s">
        <v>714</v>
      </c>
      <c r="G300" s="84" t="s">
        <v>9</v>
      </c>
      <c r="H300" s="95">
        <v>2268</v>
      </c>
      <c r="I300" s="85">
        <v>33.82</v>
      </c>
      <c r="J300" s="86">
        <f t="shared" si="8"/>
        <v>76703.759999999995</v>
      </c>
      <c r="K300"/>
      <c r="L300" s="53"/>
      <c r="M300" s="53"/>
      <c r="N300" s="53"/>
      <c r="O300" s="53"/>
      <c r="P300" s="53"/>
      <c r="Q300" s="53"/>
      <c r="R300" s="53"/>
      <c r="S300"/>
      <c r="T300"/>
      <c r="U300"/>
      <c r="V300"/>
      <c r="W300"/>
      <c r="X300"/>
      <c r="Y300"/>
      <c r="Z300"/>
      <c r="AA300"/>
      <c r="AB300"/>
      <c r="AC300"/>
    </row>
    <row r="301" spans="1:29" s="5" customFormat="1" x14ac:dyDescent="0.2">
      <c r="A301" s="12">
        <f t="shared" si="9"/>
        <v>289</v>
      </c>
      <c r="B301" s="21">
        <v>45736</v>
      </c>
      <c r="C301" s="122" t="s">
        <v>50</v>
      </c>
      <c r="D301" s="117" t="s">
        <v>8</v>
      </c>
      <c r="E301" s="11" t="s">
        <v>515</v>
      </c>
      <c r="F301" s="30" t="s">
        <v>774</v>
      </c>
      <c r="G301" s="84" t="s">
        <v>9</v>
      </c>
      <c r="H301" s="95">
        <v>2167</v>
      </c>
      <c r="I301" s="85">
        <v>165.2</v>
      </c>
      <c r="J301" s="86">
        <f t="shared" si="8"/>
        <v>357988.39999999997</v>
      </c>
      <c r="K301"/>
      <c r="L301" s="53"/>
      <c r="M301" s="53"/>
      <c r="N301" s="53"/>
      <c r="O301" s="53"/>
      <c r="P301" s="53"/>
      <c r="Q301" s="53"/>
      <c r="R301" s="53"/>
      <c r="S301"/>
      <c r="T301"/>
      <c r="U301"/>
      <c r="V301"/>
      <c r="W301"/>
      <c r="X301"/>
      <c r="Y301"/>
      <c r="Z301"/>
      <c r="AA301"/>
      <c r="AB301"/>
      <c r="AC301"/>
    </row>
    <row r="302" spans="1:29" s="5" customFormat="1" x14ac:dyDescent="0.2">
      <c r="A302" s="12">
        <f t="shared" si="9"/>
        <v>290</v>
      </c>
      <c r="B302" s="108">
        <v>45645</v>
      </c>
      <c r="C302" s="123" t="s">
        <v>50</v>
      </c>
      <c r="D302" s="124" t="s">
        <v>8</v>
      </c>
      <c r="E302" s="101" t="s">
        <v>583</v>
      </c>
      <c r="F302" s="102" t="s">
        <v>665</v>
      </c>
      <c r="G302" s="84" t="s">
        <v>9</v>
      </c>
      <c r="H302" s="95">
        <v>10475</v>
      </c>
      <c r="I302" s="85">
        <v>6</v>
      </c>
      <c r="J302" s="86">
        <f t="shared" si="8"/>
        <v>62850</v>
      </c>
      <c r="K302"/>
      <c r="L302" s="53"/>
      <c r="M302" s="53"/>
      <c r="N302" s="53"/>
      <c r="O302" s="53"/>
      <c r="P302" s="53"/>
      <c r="Q302" s="53"/>
      <c r="R302" s="53"/>
      <c r="S302"/>
      <c r="T302"/>
      <c r="U302"/>
      <c r="V302"/>
      <c r="W302"/>
      <c r="X302"/>
      <c r="Y302"/>
      <c r="Z302"/>
      <c r="AA302"/>
      <c r="AB302"/>
      <c r="AC302"/>
    </row>
    <row r="303" spans="1:29" s="5" customFormat="1" x14ac:dyDescent="0.2">
      <c r="A303" s="12">
        <f t="shared" si="9"/>
        <v>291</v>
      </c>
      <c r="B303" s="21">
        <v>44669</v>
      </c>
      <c r="C303" s="122" t="s">
        <v>50</v>
      </c>
      <c r="D303" s="117" t="s">
        <v>8</v>
      </c>
      <c r="E303" s="11" t="s">
        <v>232</v>
      </c>
      <c r="F303" s="29" t="s">
        <v>228</v>
      </c>
      <c r="G303" s="84" t="s">
        <v>9</v>
      </c>
      <c r="H303" s="95">
        <v>137</v>
      </c>
      <c r="I303" s="85">
        <v>39.82</v>
      </c>
      <c r="J303" s="86">
        <f t="shared" si="8"/>
        <v>5455.34</v>
      </c>
      <c r="K303"/>
      <c r="L303" s="53"/>
      <c r="M303" s="53"/>
      <c r="N303" s="53"/>
      <c r="O303" s="53"/>
      <c r="P303" s="53"/>
      <c r="Q303" s="53"/>
      <c r="R303" s="53"/>
      <c r="S303"/>
      <c r="T303"/>
      <c r="U303"/>
      <c r="V303"/>
      <c r="W303"/>
      <c r="X303"/>
      <c r="Y303"/>
      <c r="Z303"/>
      <c r="AA303"/>
      <c r="AB303"/>
      <c r="AC303"/>
    </row>
    <row r="304" spans="1:29" s="5" customFormat="1" x14ac:dyDescent="0.2">
      <c r="A304" s="12">
        <f t="shared" si="9"/>
        <v>292</v>
      </c>
      <c r="B304" s="21">
        <v>45736</v>
      </c>
      <c r="C304" s="122" t="s">
        <v>50</v>
      </c>
      <c r="D304" s="117" t="s">
        <v>8</v>
      </c>
      <c r="E304" s="11" t="s">
        <v>671</v>
      </c>
      <c r="F304" s="29" t="s">
        <v>670</v>
      </c>
      <c r="G304" s="84" t="s">
        <v>9</v>
      </c>
      <c r="H304" s="95">
        <v>945</v>
      </c>
      <c r="I304" s="85">
        <v>9.35</v>
      </c>
      <c r="J304" s="86">
        <f t="shared" si="8"/>
        <v>8835.75</v>
      </c>
      <c r="K304"/>
      <c r="L304" s="53"/>
      <c r="M304" s="53"/>
      <c r="N304" s="53"/>
      <c r="O304" s="53"/>
      <c r="P304" s="53"/>
      <c r="Q304" s="53"/>
      <c r="R304" s="53"/>
      <c r="S304"/>
      <c r="T304"/>
      <c r="U304"/>
      <c r="V304"/>
      <c r="W304"/>
      <c r="X304"/>
      <c r="Y304"/>
      <c r="Z304"/>
      <c r="AA304"/>
      <c r="AB304"/>
      <c r="AC304"/>
    </row>
    <row r="305" spans="1:29" s="5" customFormat="1" ht="25.5" x14ac:dyDescent="0.2">
      <c r="A305" s="12">
        <f t="shared" si="9"/>
        <v>293</v>
      </c>
      <c r="B305" s="21">
        <v>45026</v>
      </c>
      <c r="C305" s="122" t="s">
        <v>50</v>
      </c>
      <c r="D305" s="117" t="s">
        <v>8</v>
      </c>
      <c r="E305" s="11" t="s">
        <v>349</v>
      </c>
      <c r="F305" s="30" t="s">
        <v>332</v>
      </c>
      <c r="G305" s="84" t="s">
        <v>9</v>
      </c>
      <c r="H305" s="95">
        <v>18</v>
      </c>
      <c r="I305" s="85">
        <v>1170</v>
      </c>
      <c r="J305" s="86">
        <f t="shared" si="8"/>
        <v>21060</v>
      </c>
      <c r="K305"/>
      <c r="L305" s="53"/>
      <c r="M305" s="53"/>
      <c r="N305" s="53"/>
      <c r="O305" s="53"/>
      <c r="P305" s="53"/>
      <c r="Q305" s="53"/>
      <c r="R305" s="53"/>
      <c r="S305"/>
      <c r="T305"/>
      <c r="U305"/>
      <c r="V305"/>
      <c r="W305"/>
      <c r="X305"/>
      <c r="Y305"/>
      <c r="Z305"/>
      <c r="AA305"/>
      <c r="AB305"/>
      <c r="AC305"/>
    </row>
    <row r="306" spans="1:29" s="5" customFormat="1" x14ac:dyDescent="0.2">
      <c r="A306" s="12">
        <f t="shared" si="9"/>
        <v>294</v>
      </c>
      <c r="B306" s="21">
        <v>45271</v>
      </c>
      <c r="C306" s="122" t="s">
        <v>50</v>
      </c>
      <c r="D306" s="117" t="s">
        <v>8</v>
      </c>
      <c r="E306" s="11" t="s">
        <v>471</v>
      </c>
      <c r="F306" s="30" t="s">
        <v>401</v>
      </c>
      <c r="G306" s="84" t="s">
        <v>9</v>
      </c>
      <c r="H306" s="129">
        <v>675</v>
      </c>
      <c r="I306" s="85">
        <v>185</v>
      </c>
      <c r="J306" s="86">
        <f t="shared" si="8"/>
        <v>124875</v>
      </c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1:29" s="5" customFormat="1" x14ac:dyDescent="0.2">
      <c r="A307" s="12">
        <f t="shared" si="9"/>
        <v>295</v>
      </c>
      <c r="B307" s="21">
        <v>45271</v>
      </c>
      <c r="C307" s="122" t="s">
        <v>50</v>
      </c>
      <c r="D307" s="117" t="s">
        <v>8</v>
      </c>
      <c r="E307" s="11" t="s">
        <v>472</v>
      </c>
      <c r="F307" s="30" t="s">
        <v>402</v>
      </c>
      <c r="G307" s="84" t="s">
        <v>9</v>
      </c>
      <c r="H307" s="129">
        <v>909</v>
      </c>
      <c r="I307" s="85">
        <v>275</v>
      </c>
      <c r="J307" s="86">
        <f t="shared" si="8"/>
        <v>249975</v>
      </c>
      <c r="K307"/>
      <c r="L307" s="53"/>
      <c r="M307" s="53"/>
      <c r="N307" s="53"/>
      <c r="O307" s="53"/>
      <c r="P307" s="53"/>
      <c r="Q307" s="53"/>
      <c r="R307" s="53"/>
      <c r="S307"/>
      <c r="T307"/>
      <c r="U307"/>
      <c r="V307"/>
      <c r="W307"/>
      <c r="X307"/>
      <c r="Y307"/>
      <c r="Z307"/>
      <c r="AA307"/>
      <c r="AB307"/>
      <c r="AC307"/>
    </row>
    <row r="308" spans="1:29" s="5" customFormat="1" x14ac:dyDescent="0.2">
      <c r="A308" s="12">
        <f t="shared" si="9"/>
        <v>296</v>
      </c>
      <c r="B308" s="21">
        <v>45271</v>
      </c>
      <c r="C308" s="122" t="s">
        <v>50</v>
      </c>
      <c r="D308" s="117" t="s">
        <v>8</v>
      </c>
      <c r="E308" s="11" t="s">
        <v>473</v>
      </c>
      <c r="F308" s="30" t="s">
        <v>403</v>
      </c>
      <c r="G308" s="84" t="s">
        <v>9</v>
      </c>
      <c r="H308" s="129">
        <v>920</v>
      </c>
      <c r="I308" s="85">
        <v>422</v>
      </c>
      <c r="J308" s="86">
        <f t="shared" si="8"/>
        <v>388240</v>
      </c>
      <c r="K308"/>
      <c r="L308" s="53"/>
      <c r="M308" s="53"/>
      <c r="N308" s="53"/>
      <c r="O308" s="53"/>
      <c r="P308" s="53"/>
      <c r="Q308" s="53"/>
      <c r="R308" s="53"/>
      <c r="S308"/>
      <c r="T308"/>
      <c r="U308"/>
      <c r="V308"/>
      <c r="W308"/>
      <c r="X308"/>
      <c r="Y308"/>
      <c r="Z308"/>
      <c r="AA308"/>
      <c r="AB308"/>
      <c r="AC308"/>
    </row>
    <row r="309" spans="1:29" s="106" customFormat="1" ht="15" customHeight="1" x14ac:dyDescent="0.2">
      <c r="A309" s="12">
        <f t="shared" si="9"/>
        <v>297</v>
      </c>
      <c r="B309" s="116">
        <v>43830</v>
      </c>
      <c r="C309" s="122" t="s">
        <v>50</v>
      </c>
      <c r="D309" s="117" t="s">
        <v>8</v>
      </c>
      <c r="E309" s="117" t="s">
        <v>115</v>
      </c>
      <c r="F309" s="29" t="s">
        <v>114</v>
      </c>
      <c r="G309" s="111" t="s">
        <v>9</v>
      </c>
      <c r="H309" s="131">
        <v>548</v>
      </c>
      <c r="I309" s="118">
        <v>142.72</v>
      </c>
      <c r="J309" s="86">
        <f t="shared" si="8"/>
        <v>78210.559999999998</v>
      </c>
      <c r="K309" s="105"/>
      <c r="L309" s="99"/>
      <c r="M309" s="99"/>
      <c r="N309" s="99"/>
      <c r="O309" s="99"/>
      <c r="P309" s="99"/>
      <c r="Q309" s="99"/>
      <c r="R309" s="99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</row>
    <row r="310" spans="1:29" s="28" customFormat="1" x14ac:dyDescent="0.2">
      <c r="A310" s="12">
        <f t="shared" si="9"/>
        <v>298</v>
      </c>
      <c r="B310" s="21">
        <v>44970</v>
      </c>
      <c r="C310" s="122" t="s">
        <v>50</v>
      </c>
      <c r="D310" s="117" t="s">
        <v>8</v>
      </c>
      <c r="E310" s="11" t="s">
        <v>75</v>
      </c>
      <c r="F310" s="29" t="s">
        <v>76</v>
      </c>
      <c r="G310" s="84" t="s">
        <v>9</v>
      </c>
      <c r="H310" s="95">
        <v>47</v>
      </c>
      <c r="I310" s="85">
        <v>18.09</v>
      </c>
      <c r="J310" s="86">
        <f t="shared" si="8"/>
        <v>850.23</v>
      </c>
      <c r="K310" s="90"/>
      <c r="L310" s="53"/>
      <c r="M310" s="53"/>
      <c r="N310" s="53"/>
      <c r="O310" s="53"/>
      <c r="P310" s="53"/>
      <c r="Q310" s="53"/>
      <c r="R310" s="53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</row>
    <row r="311" spans="1:29" s="5" customFormat="1" x14ac:dyDescent="0.2">
      <c r="A311" s="12">
        <f t="shared" si="9"/>
        <v>299</v>
      </c>
      <c r="B311" s="21">
        <v>45645</v>
      </c>
      <c r="C311" s="122" t="s">
        <v>50</v>
      </c>
      <c r="D311" s="117" t="s">
        <v>8</v>
      </c>
      <c r="E311" s="11" t="s">
        <v>584</v>
      </c>
      <c r="F311" s="29" t="s">
        <v>651</v>
      </c>
      <c r="G311" s="84" t="s">
        <v>9</v>
      </c>
      <c r="H311" s="95">
        <v>309</v>
      </c>
      <c r="I311" s="85">
        <v>47.17</v>
      </c>
      <c r="J311" s="86">
        <f t="shared" si="8"/>
        <v>14575.53</v>
      </c>
      <c r="K311"/>
      <c r="L311" s="53"/>
      <c r="M311" s="53"/>
      <c r="N311" s="53"/>
      <c r="O311" s="53"/>
      <c r="P311" s="53"/>
      <c r="Q311" s="53"/>
      <c r="R311" s="53"/>
      <c r="S311"/>
      <c r="T311"/>
      <c r="U311"/>
      <c r="V311"/>
      <c r="W311"/>
      <c r="X311"/>
      <c r="Y311"/>
      <c r="Z311"/>
      <c r="AA311"/>
      <c r="AB311"/>
      <c r="AC311"/>
    </row>
    <row r="312" spans="1:29" s="5" customFormat="1" x14ac:dyDescent="0.2">
      <c r="A312" s="12">
        <f t="shared" si="9"/>
        <v>300</v>
      </c>
      <c r="B312" s="21">
        <v>45729</v>
      </c>
      <c r="C312" s="122" t="s">
        <v>50</v>
      </c>
      <c r="D312" s="117" t="s">
        <v>8</v>
      </c>
      <c r="E312" s="11" t="s">
        <v>668</v>
      </c>
      <c r="F312" s="93" t="s">
        <v>667</v>
      </c>
      <c r="G312" s="84" t="s">
        <v>9</v>
      </c>
      <c r="H312" s="95">
        <v>711</v>
      </c>
      <c r="I312" s="85">
        <v>95.82</v>
      </c>
      <c r="J312" s="86">
        <f t="shared" si="8"/>
        <v>68128.01999999999</v>
      </c>
      <c r="K312"/>
      <c r="L312" s="53"/>
      <c r="M312" s="53"/>
      <c r="N312" s="53"/>
      <c r="O312" s="53"/>
      <c r="P312" s="53"/>
      <c r="Q312" s="53"/>
      <c r="R312" s="53"/>
      <c r="S312"/>
      <c r="T312"/>
      <c r="U312"/>
      <c r="V312"/>
      <c r="W312"/>
      <c r="X312"/>
      <c r="Y312"/>
      <c r="Z312"/>
      <c r="AA312"/>
      <c r="AB312"/>
      <c r="AC312"/>
    </row>
    <row r="313" spans="1:29" s="5" customFormat="1" x14ac:dyDescent="0.2">
      <c r="A313" s="12">
        <f t="shared" si="9"/>
        <v>301</v>
      </c>
      <c r="B313" s="21">
        <v>45736</v>
      </c>
      <c r="C313" s="122" t="s">
        <v>50</v>
      </c>
      <c r="D313" s="117" t="s">
        <v>8</v>
      </c>
      <c r="E313" s="11" t="s">
        <v>666</v>
      </c>
      <c r="F313" s="92" t="s">
        <v>967</v>
      </c>
      <c r="G313" s="84" t="s">
        <v>9</v>
      </c>
      <c r="H313" s="95">
        <v>1266</v>
      </c>
      <c r="I313" s="85">
        <v>19.62</v>
      </c>
      <c r="J313" s="86">
        <f t="shared" si="8"/>
        <v>24838.920000000002</v>
      </c>
      <c r="K313"/>
      <c r="L313" s="53"/>
      <c r="M313" s="53"/>
      <c r="N313" s="53"/>
      <c r="O313" s="53"/>
      <c r="P313" s="53"/>
      <c r="Q313" s="53"/>
      <c r="R313" s="53"/>
      <c r="S313"/>
      <c r="T313"/>
      <c r="U313"/>
      <c r="V313"/>
      <c r="W313"/>
      <c r="X313"/>
      <c r="Y313"/>
      <c r="Z313"/>
      <c r="AA313"/>
      <c r="AB313"/>
      <c r="AC313"/>
    </row>
    <row r="314" spans="1:29" s="5" customFormat="1" x14ac:dyDescent="0.2">
      <c r="A314" s="12">
        <f t="shared" si="9"/>
        <v>302</v>
      </c>
      <c r="B314" s="21">
        <v>44669</v>
      </c>
      <c r="C314" s="122" t="s">
        <v>50</v>
      </c>
      <c r="D314" s="117" t="s">
        <v>8</v>
      </c>
      <c r="E314" s="11" t="s">
        <v>51</v>
      </c>
      <c r="F314" s="29" t="s">
        <v>52</v>
      </c>
      <c r="G314" s="84" t="s">
        <v>9</v>
      </c>
      <c r="H314" s="95">
        <v>196</v>
      </c>
      <c r="I314" s="85">
        <v>39.700000000000003</v>
      </c>
      <c r="J314" s="86">
        <f t="shared" si="8"/>
        <v>7781.2000000000007</v>
      </c>
      <c r="K314"/>
      <c r="L314" s="53"/>
      <c r="M314" s="53"/>
      <c r="N314" s="53"/>
      <c r="O314" s="53"/>
      <c r="P314" s="53"/>
      <c r="Q314" s="53"/>
      <c r="R314" s="53"/>
      <c r="S314"/>
      <c r="T314"/>
      <c r="U314"/>
      <c r="V314"/>
      <c r="W314"/>
      <c r="X314"/>
      <c r="Y314"/>
      <c r="Z314"/>
      <c r="AA314"/>
      <c r="AB314"/>
      <c r="AC314"/>
    </row>
    <row r="315" spans="1:29" s="5" customFormat="1" x14ac:dyDescent="0.2">
      <c r="A315" s="12">
        <f t="shared" si="9"/>
        <v>303</v>
      </c>
      <c r="B315" s="21">
        <v>45476</v>
      </c>
      <c r="C315" s="122" t="s">
        <v>50</v>
      </c>
      <c r="D315" s="117" t="s">
        <v>8</v>
      </c>
      <c r="E315" s="11" t="s">
        <v>522</v>
      </c>
      <c r="F315" s="30" t="s">
        <v>523</v>
      </c>
      <c r="G315" s="84" t="s">
        <v>9</v>
      </c>
      <c r="H315" s="130">
        <v>440</v>
      </c>
      <c r="I315" s="85">
        <v>35.81</v>
      </c>
      <c r="J315" s="86">
        <f t="shared" si="8"/>
        <v>15756.400000000001</v>
      </c>
      <c r="K315"/>
      <c r="L315" s="53"/>
      <c r="M315" s="53"/>
      <c r="N315" s="53"/>
      <c r="O315" s="53"/>
      <c r="P315" s="53"/>
      <c r="Q315" s="53"/>
      <c r="R315" s="53"/>
      <c r="S315"/>
      <c r="T315"/>
      <c r="U315"/>
      <c r="V315"/>
      <c r="W315"/>
      <c r="X315"/>
      <c r="Y315"/>
      <c r="Z315"/>
      <c r="AA315"/>
      <c r="AB315"/>
      <c r="AC315"/>
    </row>
    <row r="316" spans="1:29" s="5" customFormat="1" x14ac:dyDescent="0.2">
      <c r="A316" s="12">
        <f t="shared" si="9"/>
        <v>304</v>
      </c>
      <c r="B316" s="21">
        <v>45476</v>
      </c>
      <c r="C316" s="122" t="s">
        <v>50</v>
      </c>
      <c r="D316" s="117" t="s">
        <v>8</v>
      </c>
      <c r="E316" s="11" t="s">
        <v>524</v>
      </c>
      <c r="F316" s="30" t="s">
        <v>525</v>
      </c>
      <c r="G316" s="84" t="s">
        <v>9</v>
      </c>
      <c r="H316" s="95">
        <v>1804</v>
      </c>
      <c r="I316" s="85">
        <v>62.5</v>
      </c>
      <c r="J316" s="86">
        <f t="shared" si="8"/>
        <v>112750</v>
      </c>
      <c r="K316"/>
      <c r="L316" s="53"/>
      <c r="M316" s="53"/>
      <c r="N316" s="53"/>
      <c r="O316" s="53"/>
      <c r="P316" s="53"/>
      <c r="Q316" s="53"/>
      <c r="R316" s="53"/>
      <c r="S316"/>
      <c r="T316"/>
      <c r="U316"/>
      <c r="V316"/>
      <c r="W316"/>
      <c r="X316"/>
      <c r="Y316"/>
      <c r="Z316"/>
      <c r="AA316"/>
      <c r="AB316"/>
      <c r="AC316"/>
    </row>
    <row r="317" spans="1:29" s="5" customFormat="1" x14ac:dyDescent="0.2">
      <c r="A317" s="12">
        <f t="shared" si="9"/>
        <v>305</v>
      </c>
      <c r="B317" s="21">
        <v>45736</v>
      </c>
      <c r="C317" s="122" t="s">
        <v>50</v>
      </c>
      <c r="D317" s="117" t="s">
        <v>8</v>
      </c>
      <c r="E317" s="11" t="s">
        <v>698</v>
      </c>
      <c r="F317" s="84" t="s">
        <v>699</v>
      </c>
      <c r="G317" s="84" t="s">
        <v>9</v>
      </c>
      <c r="H317" s="130">
        <v>2756</v>
      </c>
      <c r="I317" s="85">
        <v>14.59</v>
      </c>
      <c r="J317" s="86">
        <f t="shared" si="8"/>
        <v>40210.04</v>
      </c>
      <c r="K317"/>
      <c r="L317" s="53"/>
      <c r="M317" s="53"/>
      <c r="N317" s="53"/>
      <c r="O317" s="53"/>
      <c r="P317" s="53"/>
      <c r="Q317" s="53"/>
      <c r="R317" s="53"/>
      <c r="S317"/>
      <c r="T317"/>
      <c r="U317"/>
      <c r="V317"/>
      <c r="W317"/>
      <c r="X317"/>
      <c r="Y317"/>
      <c r="Z317"/>
      <c r="AA317"/>
      <c r="AB317"/>
      <c r="AC317"/>
    </row>
    <row r="318" spans="1:29" s="5" customFormat="1" x14ac:dyDescent="0.2">
      <c r="A318" s="12">
        <f t="shared" si="9"/>
        <v>306</v>
      </c>
      <c r="B318" s="21">
        <v>45476</v>
      </c>
      <c r="C318" s="122" t="s">
        <v>50</v>
      </c>
      <c r="D318" s="117" t="s">
        <v>8</v>
      </c>
      <c r="E318" s="11" t="s">
        <v>526</v>
      </c>
      <c r="F318" s="30" t="s">
        <v>715</v>
      </c>
      <c r="G318" s="84" t="s">
        <v>9</v>
      </c>
      <c r="H318" s="95">
        <v>3349</v>
      </c>
      <c r="I318" s="85">
        <v>143.80000000000001</v>
      </c>
      <c r="J318" s="86">
        <f t="shared" si="8"/>
        <v>481586.2</v>
      </c>
      <c r="K318"/>
      <c r="L318" s="53"/>
      <c r="M318" s="53"/>
      <c r="N318" s="53"/>
      <c r="O318" s="53"/>
      <c r="P318" s="53"/>
      <c r="Q318" s="53"/>
      <c r="R318" s="53"/>
      <c r="S318"/>
      <c r="T318"/>
      <c r="U318"/>
      <c r="V318"/>
      <c r="W318"/>
      <c r="X318"/>
      <c r="Y318"/>
      <c r="Z318"/>
      <c r="AA318"/>
      <c r="AB318"/>
      <c r="AC318"/>
    </row>
    <row r="319" spans="1:29" s="100" customFormat="1" x14ac:dyDescent="0.2">
      <c r="A319" s="12">
        <f t="shared" si="9"/>
        <v>307</v>
      </c>
      <c r="B319" s="116">
        <v>45504</v>
      </c>
      <c r="C319" s="122" t="s">
        <v>50</v>
      </c>
      <c r="D319" s="117" t="s">
        <v>8</v>
      </c>
      <c r="E319" s="117" t="s">
        <v>517</v>
      </c>
      <c r="F319" s="30" t="s">
        <v>582</v>
      </c>
      <c r="G319" s="111" t="s">
        <v>15</v>
      </c>
      <c r="H319" s="132">
        <v>65</v>
      </c>
      <c r="I319" s="119">
        <v>41.89</v>
      </c>
      <c r="J319" s="86">
        <f t="shared" si="8"/>
        <v>2722.85</v>
      </c>
      <c r="K319" s="31"/>
      <c r="L319" s="31"/>
      <c r="M319" s="99"/>
      <c r="N319" s="99"/>
      <c r="O319" s="99"/>
      <c r="P319" s="99"/>
      <c r="Q319" s="99"/>
      <c r="R319" s="99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</row>
    <row r="320" spans="1:29" s="5" customFormat="1" x14ac:dyDescent="0.2">
      <c r="A320" s="12">
        <f t="shared" si="9"/>
        <v>308</v>
      </c>
      <c r="B320" s="21">
        <v>45513</v>
      </c>
      <c r="C320" s="122" t="s">
        <v>50</v>
      </c>
      <c r="D320" s="117" t="s">
        <v>8</v>
      </c>
      <c r="E320" s="11" t="s">
        <v>517</v>
      </c>
      <c r="F320" s="30" t="s">
        <v>544</v>
      </c>
      <c r="G320" s="84" t="s">
        <v>9</v>
      </c>
      <c r="H320" s="130">
        <v>185</v>
      </c>
      <c r="I320" s="85">
        <v>52.34</v>
      </c>
      <c r="J320" s="86">
        <f t="shared" si="8"/>
        <v>9682.9000000000015</v>
      </c>
      <c r="K320"/>
      <c r="L320" s="53"/>
      <c r="M320" s="53"/>
      <c r="N320" s="53"/>
      <c r="O320" s="53"/>
      <c r="P320" s="53"/>
      <c r="Q320" s="53"/>
      <c r="R320" s="53"/>
      <c r="S320"/>
      <c r="T320"/>
      <c r="U320"/>
      <c r="V320"/>
      <c r="W320"/>
      <c r="X320"/>
      <c r="Y320"/>
      <c r="Z320"/>
      <c r="AA320"/>
      <c r="AB320"/>
      <c r="AC320"/>
    </row>
    <row r="321" spans="1:29" s="5" customFormat="1" x14ac:dyDescent="0.2">
      <c r="A321" s="12">
        <f t="shared" si="9"/>
        <v>309</v>
      </c>
      <c r="B321" s="21">
        <v>45645</v>
      </c>
      <c r="C321" s="122" t="s">
        <v>50</v>
      </c>
      <c r="D321" s="117" t="s">
        <v>8</v>
      </c>
      <c r="E321" s="11" t="s">
        <v>586</v>
      </c>
      <c r="F321" s="30" t="s">
        <v>585</v>
      </c>
      <c r="G321" s="84" t="s">
        <v>9</v>
      </c>
      <c r="H321" s="95">
        <v>123</v>
      </c>
      <c r="I321" s="85">
        <v>27.51</v>
      </c>
      <c r="J321" s="86">
        <f t="shared" si="8"/>
        <v>3383.73</v>
      </c>
      <c r="K321"/>
      <c r="L321"/>
      <c r="M321" s="53"/>
      <c r="N321" s="53"/>
      <c r="O321" s="53"/>
      <c r="P321" s="53"/>
      <c r="Q321" s="53"/>
      <c r="R321" s="53"/>
      <c r="S321"/>
      <c r="T321"/>
      <c r="U321"/>
      <c r="V321"/>
      <c r="W321"/>
      <c r="X321"/>
      <c r="Y321"/>
      <c r="Z321"/>
      <c r="AA321"/>
      <c r="AB321"/>
      <c r="AC321"/>
    </row>
    <row r="322" spans="1:29" s="5" customFormat="1" x14ac:dyDescent="0.2">
      <c r="A322" s="12">
        <f t="shared" si="9"/>
        <v>310</v>
      </c>
      <c r="B322" s="21">
        <v>44663</v>
      </c>
      <c r="C322" s="122" t="s">
        <v>50</v>
      </c>
      <c r="D322" s="117" t="s">
        <v>8</v>
      </c>
      <c r="E322" s="11" t="s">
        <v>500</v>
      </c>
      <c r="F322" s="29" t="s">
        <v>222</v>
      </c>
      <c r="G322" s="84" t="s">
        <v>79</v>
      </c>
      <c r="H322" s="95">
        <v>155</v>
      </c>
      <c r="I322" s="85">
        <v>11.82</v>
      </c>
      <c r="J322" s="86">
        <f t="shared" si="8"/>
        <v>1832.1000000000001</v>
      </c>
      <c r="K322"/>
      <c r="L322" s="53"/>
      <c r="M322" s="53"/>
      <c r="N322" s="53"/>
      <c r="O322" s="53"/>
      <c r="P322" s="53"/>
      <c r="Q322" s="53"/>
      <c r="R322" s="53"/>
      <c r="S322"/>
      <c r="T322"/>
      <c r="U322"/>
      <c r="V322"/>
      <c r="W322"/>
      <c r="X322"/>
      <c r="Y322"/>
      <c r="Z322"/>
      <c r="AA322"/>
      <c r="AB322"/>
      <c r="AC322"/>
    </row>
    <row r="323" spans="1:29" s="5" customFormat="1" x14ac:dyDescent="0.2">
      <c r="A323" s="12">
        <f t="shared" si="9"/>
        <v>311</v>
      </c>
      <c r="B323" s="21">
        <v>45729</v>
      </c>
      <c r="C323" s="122" t="s">
        <v>21</v>
      </c>
      <c r="D323" s="117" t="s">
        <v>211</v>
      </c>
      <c r="E323" s="11" t="s">
        <v>684</v>
      </c>
      <c r="F323" s="84" t="s">
        <v>685</v>
      </c>
      <c r="G323" s="84" t="s">
        <v>9</v>
      </c>
      <c r="H323" s="95">
        <v>40</v>
      </c>
      <c r="I323" s="85">
        <v>33.700000000000003</v>
      </c>
      <c r="J323" s="86">
        <f t="shared" si="8"/>
        <v>1348</v>
      </c>
      <c r="K323"/>
      <c r="L323" s="53"/>
      <c r="M323" s="53"/>
      <c r="N323" s="53"/>
      <c r="O323" s="53"/>
      <c r="P323" s="53"/>
      <c r="Q323" s="53"/>
      <c r="R323" s="53"/>
      <c r="S323"/>
      <c r="T323"/>
      <c r="U323"/>
      <c r="V323"/>
      <c r="W323"/>
      <c r="X323"/>
      <c r="Y323"/>
      <c r="Z323"/>
      <c r="AA323"/>
      <c r="AB323"/>
      <c r="AC323"/>
    </row>
    <row r="324" spans="1:29" s="5" customFormat="1" x14ac:dyDescent="0.2">
      <c r="A324" s="12">
        <f t="shared" si="9"/>
        <v>312</v>
      </c>
      <c r="B324" s="21">
        <v>45736</v>
      </c>
      <c r="C324" s="122" t="s">
        <v>50</v>
      </c>
      <c r="D324" s="117" t="s">
        <v>8</v>
      </c>
      <c r="E324" s="11" t="s">
        <v>669</v>
      </c>
      <c r="F324" s="110" t="s">
        <v>704</v>
      </c>
      <c r="G324" s="84" t="s">
        <v>9</v>
      </c>
      <c r="H324" s="95">
        <v>159</v>
      </c>
      <c r="I324" s="85">
        <v>117.73</v>
      </c>
      <c r="J324" s="86">
        <f t="shared" si="8"/>
        <v>18719.07</v>
      </c>
      <c r="K324"/>
      <c r="L324" s="53"/>
      <c r="M324" s="53"/>
      <c r="N324" s="53"/>
      <c r="O324" s="53"/>
      <c r="P324" s="53"/>
      <c r="Q324" s="53"/>
      <c r="R324" s="53"/>
      <c r="S324"/>
      <c r="T324"/>
      <c r="U324"/>
      <c r="V324"/>
      <c r="W324"/>
      <c r="X324"/>
      <c r="Y324"/>
      <c r="Z324"/>
      <c r="AA324"/>
      <c r="AB324"/>
      <c r="AC324"/>
    </row>
    <row r="325" spans="1:29" s="28" customFormat="1" x14ac:dyDescent="0.2">
      <c r="A325" s="12">
        <f t="shared" si="9"/>
        <v>313</v>
      </c>
      <c r="B325" s="21">
        <v>45503</v>
      </c>
      <c r="C325" s="122" t="s">
        <v>50</v>
      </c>
      <c r="D325" s="117" t="s">
        <v>8</v>
      </c>
      <c r="E325" s="11" t="s">
        <v>542</v>
      </c>
      <c r="F325" s="30" t="s">
        <v>543</v>
      </c>
      <c r="G325" s="84" t="s">
        <v>9</v>
      </c>
      <c r="H325" s="95">
        <v>3</v>
      </c>
      <c r="I325" s="85">
        <v>433.97</v>
      </c>
      <c r="J325" s="86">
        <f t="shared" si="8"/>
        <v>1301.9100000000001</v>
      </c>
      <c r="K325" s="90"/>
      <c r="L325" s="53"/>
      <c r="M325" s="53"/>
      <c r="N325" s="53"/>
      <c r="O325" s="53"/>
      <c r="P325" s="53"/>
      <c r="Q325" s="53"/>
      <c r="R325" s="53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</row>
    <row r="326" spans="1:29" s="28" customFormat="1" x14ac:dyDescent="0.2">
      <c r="A326" s="12">
        <f t="shared" si="9"/>
        <v>314</v>
      </c>
      <c r="B326" s="21">
        <v>44669</v>
      </c>
      <c r="C326" s="122" t="s">
        <v>19</v>
      </c>
      <c r="D326" s="117" t="s">
        <v>8</v>
      </c>
      <c r="E326" s="11" t="s">
        <v>53</v>
      </c>
      <c r="F326" s="29" t="s">
        <v>54</v>
      </c>
      <c r="G326" s="84" t="s">
        <v>9</v>
      </c>
      <c r="H326" s="95">
        <v>25</v>
      </c>
      <c r="I326" s="85">
        <v>1.1000000000000001</v>
      </c>
      <c r="J326" s="86">
        <f t="shared" ref="J326:J395" si="10">H326*I326</f>
        <v>27.500000000000004</v>
      </c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</row>
    <row r="327" spans="1:29" s="28" customFormat="1" x14ac:dyDescent="0.2">
      <c r="A327" s="12">
        <f t="shared" si="9"/>
        <v>315</v>
      </c>
      <c r="B327" s="21">
        <v>44663</v>
      </c>
      <c r="C327" s="122" t="s">
        <v>50</v>
      </c>
      <c r="D327" s="117" t="s">
        <v>8</v>
      </c>
      <c r="E327" s="11" t="s">
        <v>119</v>
      </c>
      <c r="F327" s="29" t="s">
        <v>118</v>
      </c>
      <c r="G327" s="84" t="s">
        <v>9</v>
      </c>
      <c r="H327" s="95">
        <v>7</v>
      </c>
      <c r="I327" s="85">
        <v>312.7</v>
      </c>
      <c r="J327" s="86">
        <f t="shared" si="10"/>
        <v>2188.9</v>
      </c>
      <c r="K327" s="90"/>
      <c r="L327" s="53"/>
      <c r="M327" s="53"/>
      <c r="N327" s="53"/>
      <c r="O327" s="53"/>
      <c r="P327" s="53"/>
      <c r="Q327" s="53"/>
      <c r="R327" s="53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</row>
    <row r="328" spans="1:29" s="28" customFormat="1" x14ac:dyDescent="0.2">
      <c r="A328" s="12">
        <f t="shared" si="9"/>
        <v>316</v>
      </c>
      <c r="B328" s="21">
        <v>44669</v>
      </c>
      <c r="C328" s="122" t="s">
        <v>19</v>
      </c>
      <c r="D328" s="117" t="s">
        <v>8</v>
      </c>
      <c r="E328" s="11" t="s">
        <v>55</v>
      </c>
      <c r="F328" s="29" t="s">
        <v>56</v>
      </c>
      <c r="G328" s="84" t="s">
        <v>9</v>
      </c>
      <c r="H328" s="95">
        <v>1</v>
      </c>
      <c r="I328" s="85">
        <v>2.75</v>
      </c>
      <c r="J328" s="86">
        <f t="shared" si="10"/>
        <v>2.75</v>
      </c>
      <c r="K328" s="90"/>
      <c r="L328" s="53"/>
      <c r="M328" s="53"/>
      <c r="N328" s="53"/>
      <c r="O328" s="53"/>
      <c r="P328" s="53"/>
      <c r="Q328" s="53"/>
      <c r="R328" s="53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</row>
    <row r="329" spans="1:29" s="28" customFormat="1" x14ac:dyDescent="0.2">
      <c r="A329" s="12">
        <f t="shared" si="9"/>
        <v>317</v>
      </c>
      <c r="B329" s="21">
        <v>44669</v>
      </c>
      <c r="C329" s="122" t="s">
        <v>19</v>
      </c>
      <c r="D329" s="117" t="s">
        <v>8</v>
      </c>
      <c r="E329" s="11" t="s">
        <v>225</v>
      </c>
      <c r="F329" s="29" t="s">
        <v>226</v>
      </c>
      <c r="G329" s="84" t="s">
        <v>9</v>
      </c>
      <c r="H329" s="95">
        <v>10</v>
      </c>
      <c r="I329" s="85">
        <v>384.66</v>
      </c>
      <c r="J329" s="86">
        <f t="shared" si="10"/>
        <v>3846.6000000000004</v>
      </c>
      <c r="K329" s="90"/>
      <c r="L329" s="53"/>
      <c r="M329" s="53"/>
      <c r="N329" s="53"/>
      <c r="O329" s="53"/>
      <c r="P329" s="53"/>
      <c r="Q329" s="53"/>
      <c r="R329" s="53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</row>
    <row r="330" spans="1:29" s="5" customFormat="1" x14ac:dyDescent="0.2">
      <c r="A330" s="12">
        <f t="shared" si="9"/>
        <v>318</v>
      </c>
      <c r="B330" s="21">
        <v>44348</v>
      </c>
      <c r="C330" s="122" t="s">
        <v>19</v>
      </c>
      <c r="D330" s="117" t="s">
        <v>8</v>
      </c>
      <c r="E330" s="11" t="s">
        <v>92</v>
      </c>
      <c r="F330" s="29" t="s">
        <v>93</v>
      </c>
      <c r="G330" s="84" t="s">
        <v>9</v>
      </c>
      <c r="H330" s="95">
        <v>25</v>
      </c>
      <c r="I330" s="85">
        <v>192.18</v>
      </c>
      <c r="J330" s="86">
        <f t="shared" si="10"/>
        <v>4804.5</v>
      </c>
      <c r="K330"/>
      <c r="L330" s="53"/>
      <c r="M330" s="53"/>
      <c r="N330" s="53"/>
      <c r="O330" s="53"/>
      <c r="P330" s="53"/>
      <c r="Q330" s="53"/>
      <c r="R330" s="53"/>
      <c r="S330"/>
      <c r="T330"/>
      <c r="U330"/>
      <c r="V330"/>
      <c r="W330"/>
      <c r="X330"/>
      <c r="Y330"/>
      <c r="Z330"/>
      <c r="AA330"/>
      <c r="AB330"/>
      <c r="AC330"/>
    </row>
    <row r="331" spans="1:29" s="5" customFormat="1" x14ac:dyDescent="0.2">
      <c r="A331" s="12">
        <f t="shared" si="9"/>
        <v>319</v>
      </c>
      <c r="B331" s="21">
        <v>44663</v>
      </c>
      <c r="C331" s="122" t="s">
        <v>19</v>
      </c>
      <c r="D331" s="117" t="s">
        <v>8</v>
      </c>
      <c r="E331" s="11" t="s">
        <v>86</v>
      </c>
      <c r="F331" s="29" t="s">
        <v>87</v>
      </c>
      <c r="G331" s="84" t="s">
        <v>15</v>
      </c>
      <c r="H331" s="95">
        <v>3</v>
      </c>
      <c r="I331" s="85">
        <v>585.28</v>
      </c>
      <c r="J331" s="86">
        <f t="shared" si="10"/>
        <v>1755.84</v>
      </c>
      <c r="K331"/>
      <c r="L331" s="53"/>
      <c r="M331" s="53"/>
      <c r="N331" s="53"/>
      <c r="O331" s="53"/>
      <c r="P331" s="53"/>
      <c r="Q331" s="53"/>
      <c r="R331" s="53"/>
      <c r="S331"/>
      <c r="T331"/>
      <c r="U331"/>
      <c r="V331"/>
      <c r="W331"/>
      <c r="X331"/>
      <c r="Y331"/>
      <c r="Z331"/>
      <c r="AA331"/>
      <c r="AB331"/>
      <c r="AC331"/>
    </row>
    <row r="332" spans="1:29" s="5" customFormat="1" x14ac:dyDescent="0.2">
      <c r="A332" s="12">
        <f t="shared" si="9"/>
        <v>320</v>
      </c>
      <c r="B332" s="21">
        <v>44663</v>
      </c>
      <c r="C332" s="122" t="s">
        <v>19</v>
      </c>
      <c r="D332" s="117" t="s">
        <v>8</v>
      </c>
      <c r="E332" s="11" t="s">
        <v>88</v>
      </c>
      <c r="F332" s="29" t="s">
        <v>89</v>
      </c>
      <c r="G332" s="84" t="s">
        <v>15</v>
      </c>
      <c r="H332" s="95">
        <v>1</v>
      </c>
      <c r="I332" s="85">
        <v>547.52</v>
      </c>
      <c r="J332" s="86">
        <f t="shared" si="10"/>
        <v>547.52</v>
      </c>
      <c r="K332"/>
      <c r="L332" s="53"/>
      <c r="M332" s="53"/>
      <c r="N332" s="53"/>
      <c r="O332" s="53"/>
      <c r="P332" s="53"/>
      <c r="Q332" s="53"/>
      <c r="R332" s="53"/>
      <c r="S332"/>
      <c r="T332"/>
      <c r="U332"/>
      <c r="V332"/>
      <c r="W332"/>
      <c r="X332"/>
      <c r="Y332"/>
      <c r="Z332"/>
      <c r="AA332"/>
      <c r="AB332"/>
      <c r="AC332"/>
    </row>
    <row r="333" spans="1:29" s="5" customFormat="1" x14ac:dyDescent="0.2">
      <c r="A333" s="12">
        <f t="shared" si="9"/>
        <v>321</v>
      </c>
      <c r="B333" s="21">
        <v>44670</v>
      </c>
      <c r="C333" s="122" t="s">
        <v>50</v>
      </c>
      <c r="D333" s="117" t="s">
        <v>8</v>
      </c>
      <c r="E333" s="11" t="s">
        <v>243</v>
      </c>
      <c r="F333" s="30" t="s">
        <v>241</v>
      </c>
      <c r="G333" s="84" t="s">
        <v>9</v>
      </c>
      <c r="H333" s="95">
        <v>65</v>
      </c>
      <c r="I333" s="85">
        <v>7.66</v>
      </c>
      <c r="J333" s="86">
        <f t="shared" si="10"/>
        <v>497.90000000000003</v>
      </c>
      <c r="K333"/>
      <c r="L333" s="53"/>
      <c r="M333" s="53"/>
      <c r="N333" s="53"/>
      <c r="O333" s="53"/>
      <c r="P333" s="53"/>
      <c r="Q333" s="53"/>
      <c r="R333" s="53"/>
      <c r="S333"/>
      <c r="T333"/>
      <c r="U333"/>
      <c r="V333"/>
      <c r="W333"/>
      <c r="X333"/>
      <c r="Y333"/>
      <c r="Z333"/>
      <c r="AA333"/>
      <c r="AB333"/>
      <c r="AC333"/>
    </row>
    <row r="334" spans="1:29" s="5" customFormat="1" x14ac:dyDescent="0.2">
      <c r="A334" s="12">
        <f t="shared" si="9"/>
        <v>322</v>
      </c>
      <c r="B334" s="21">
        <v>44669</v>
      </c>
      <c r="C334" s="122" t="s">
        <v>50</v>
      </c>
      <c r="D334" s="117" t="s">
        <v>8</v>
      </c>
      <c r="E334" s="11" t="s">
        <v>234</v>
      </c>
      <c r="F334" s="29" t="s">
        <v>230</v>
      </c>
      <c r="G334" s="84" t="s">
        <v>9</v>
      </c>
      <c r="H334" s="95">
        <v>3</v>
      </c>
      <c r="I334" s="85">
        <v>765.74</v>
      </c>
      <c r="J334" s="86">
        <f t="shared" si="10"/>
        <v>2297.2200000000003</v>
      </c>
      <c r="K334" t="s">
        <v>113</v>
      </c>
      <c r="L334" s="53"/>
      <c r="M334" s="53"/>
      <c r="N334" s="53"/>
      <c r="O334" s="53"/>
      <c r="P334" s="53"/>
      <c r="Q334" s="53"/>
      <c r="R334" s="53"/>
      <c r="S334"/>
      <c r="T334"/>
      <c r="U334"/>
      <c r="V334"/>
      <c r="W334"/>
      <c r="X334"/>
      <c r="Y334"/>
      <c r="Z334"/>
      <c r="AA334"/>
      <c r="AB334"/>
      <c r="AC334"/>
    </row>
    <row r="335" spans="1:29" s="5" customFormat="1" x14ac:dyDescent="0.2">
      <c r="A335" s="12">
        <f t="shared" ref="A335:A398" si="11">A334+1</f>
        <v>323</v>
      </c>
      <c r="B335" s="21">
        <v>44348</v>
      </c>
      <c r="C335" s="122" t="s">
        <v>19</v>
      </c>
      <c r="D335" s="117" t="s">
        <v>8</v>
      </c>
      <c r="E335" s="11" t="s">
        <v>90</v>
      </c>
      <c r="F335" s="29" t="s">
        <v>91</v>
      </c>
      <c r="G335" s="84" t="s">
        <v>9</v>
      </c>
      <c r="H335" s="95">
        <v>4</v>
      </c>
      <c r="I335" s="85">
        <v>855.5</v>
      </c>
      <c r="J335" s="86">
        <f t="shared" si="10"/>
        <v>3422</v>
      </c>
      <c r="K335"/>
      <c r="L335" s="53"/>
      <c r="M335" s="53"/>
      <c r="N335" s="53"/>
      <c r="O335" s="53"/>
      <c r="P335" s="53"/>
      <c r="Q335" s="53"/>
      <c r="R335" s="53"/>
      <c r="S335"/>
      <c r="T335"/>
      <c r="U335"/>
      <c r="V335"/>
      <c r="W335"/>
      <c r="X335"/>
      <c r="Y335"/>
      <c r="Z335"/>
      <c r="AA335"/>
      <c r="AB335"/>
      <c r="AC335"/>
    </row>
    <row r="336" spans="1:29" s="5" customFormat="1" x14ac:dyDescent="0.2">
      <c r="A336" s="12">
        <f t="shared" si="11"/>
        <v>324</v>
      </c>
      <c r="B336" s="21">
        <v>44669</v>
      </c>
      <c r="C336" s="122" t="s">
        <v>50</v>
      </c>
      <c r="D336" s="117" t="s">
        <v>8</v>
      </c>
      <c r="E336" s="11" t="s">
        <v>235</v>
      </c>
      <c r="F336" s="29" t="s">
        <v>231</v>
      </c>
      <c r="G336" s="84" t="s">
        <v>9</v>
      </c>
      <c r="H336" s="95">
        <v>5</v>
      </c>
      <c r="I336" s="85">
        <v>530.63</v>
      </c>
      <c r="J336" s="86">
        <f t="shared" si="10"/>
        <v>2653.15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:29" s="5" customFormat="1" x14ac:dyDescent="0.2">
      <c r="A337" s="12">
        <f t="shared" si="11"/>
        <v>325</v>
      </c>
      <c r="B337" s="21">
        <v>44670</v>
      </c>
      <c r="C337" s="122" t="s">
        <v>50</v>
      </c>
      <c r="D337" s="117" t="s">
        <v>8</v>
      </c>
      <c r="E337" s="11" t="s">
        <v>244</v>
      </c>
      <c r="F337" s="30" t="s">
        <v>242</v>
      </c>
      <c r="G337" s="84" t="s">
        <v>9</v>
      </c>
      <c r="H337" s="95">
        <v>33</v>
      </c>
      <c r="I337" s="85">
        <v>3.85</v>
      </c>
      <c r="J337" s="86">
        <f t="shared" si="10"/>
        <v>127.05</v>
      </c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1:29" s="5" customFormat="1" x14ac:dyDescent="0.2">
      <c r="A338" s="12">
        <f t="shared" si="11"/>
        <v>326</v>
      </c>
      <c r="B338" s="21">
        <v>44669</v>
      </c>
      <c r="C338" s="122" t="s">
        <v>50</v>
      </c>
      <c r="D338" s="117" t="s">
        <v>8</v>
      </c>
      <c r="E338" s="11" t="s">
        <v>233</v>
      </c>
      <c r="F338" s="29" t="s">
        <v>229</v>
      </c>
      <c r="G338" s="84" t="s">
        <v>9</v>
      </c>
      <c r="H338" s="95">
        <v>6</v>
      </c>
      <c r="I338" s="85">
        <v>530.63</v>
      </c>
      <c r="J338" s="86">
        <f t="shared" si="10"/>
        <v>3183.7799999999997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1:29" s="5" customFormat="1" x14ac:dyDescent="0.2">
      <c r="A339" s="12">
        <f t="shared" si="11"/>
        <v>327</v>
      </c>
      <c r="B339" s="21">
        <v>45993</v>
      </c>
      <c r="C339" s="122" t="s">
        <v>50</v>
      </c>
      <c r="D339" s="117" t="s">
        <v>8</v>
      </c>
      <c r="E339" s="11" t="s">
        <v>875</v>
      </c>
      <c r="F339" s="110" t="s">
        <v>876</v>
      </c>
      <c r="G339" s="84" t="s">
        <v>877</v>
      </c>
      <c r="H339" s="95">
        <v>200</v>
      </c>
      <c r="I339" s="85">
        <v>49.56</v>
      </c>
      <c r="J339" s="86">
        <f t="shared" si="10"/>
        <v>9912</v>
      </c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1:29" x14ac:dyDescent="0.2">
      <c r="A340" s="12">
        <f t="shared" si="11"/>
        <v>328</v>
      </c>
      <c r="B340" s="108">
        <v>45645</v>
      </c>
      <c r="C340" s="123" t="s">
        <v>50</v>
      </c>
      <c r="D340" s="124" t="s">
        <v>8</v>
      </c>
      <c r="E340" s="101" t="s">
        <v>587</v>
      </c>
      <c r="F340" s="102" t="s">
        <v>712</v>
      </c>
      <c r="G340" s="84" t="s">
        <v>9</v>
      </c>
      <c r="H340" s="129">
        <v>3612</v>
      </c>
      <c r="I340" s="85">
        <v>34.9</v>
      </c>
      <c r="J340" s="86">
        <f t="shared" si="10"/>
        <v>126058.79999999999</v>
      </c>
      <c r="L340" s="53"/>
      <c r="M340" s="53"/>
      <c r="N340" s="53"/>
      <c r="O340" s="53"/>
      <c r="P340" s="53"/>
      <c r="Q340" s="53"/>
      <c r="R340" s="53"/>
    </row>
    <row r="341" spans="1:29" s="5" customFormat="1" hidden="1" x14ac:dyDescent="0.2">
      <c r="A341" s="12">
        <f t="shared" si="11"/>
        <v>329</v>
      </c>
      <c r="B341" s="21">
        <v>45504</v>
      </c>
      <c r="C341" s="122" t="s">
        <v>50</v>
      </c>
      <c r="D341" s="117" t="s">
        <v>8</v>
      </c>
      <c r="E341" s="11" t="s">
        <v>519</v>
      </c>
      <c r="F341" s="30" t="s">
        <v>520</v>
      </c>
      <c r="G341" s="84" t="s">
        <v>15</v>
      </c>
      <c r="H341" s="95">
        <v>0</v>
      </c>
      <c r="I341" s="85">
        <v>553.99</v>
      </c>
      <c r="J341" s="86">
        <f t="shared" si="10"/>
        <v>0</v>
      </c>
      <c r="K341"/>
      <c r="L341" s="53"/>
      <c r="M341" s="53"/>
      <c r="N341" s="53"/>
      <c r="O341" s="53"/>
      <c r="P341" s="53"/>
      <c r="Q341" s="53"/>
      <c r="R341" s="53"/>
      <c r="S341"/>
      <c r="T341"/>
      <c r="U341"/>
      <c r="V341"/>
      <c r="W341"/>
      <c r="X341"/>
      <c r="Y341"/>
      <c r="Z341"/>
      <c r="AA341"/>
      <c r="AB341"/>
      <c r="AC341"/>
    </row>
    <row r="342" spans="1:29" s="5" customFormat="1" x14ac:dyDescent="0.2">
      <c r="A342" s="12">
        <f t="shared" si="11"/>
        <v>330</v>
      </c>
      <c r="B342" s="21">
        <v>45993</v>
      </c>
      <c r="C342" s="122" t="s">
        <v>50</v>
      </c>
      <c r="D342" s="117" t="s">
        <v>379</v>
      </c>
      <c r="E342" s="11" t="s">
        <v>932</v>
      </c>
      <c r="F342" s="84" t="s">
        <v>939</v>
      </c>
      <c r="G342" s="84" t="s">
        <v>15</v>
      </c>
      <c r="H342" s="95">
        <v>10</v>
      </c>
      <c r="I342" s="85">
        <v>1129.81</v>
      </c>
      <c r="J342" s="86">
        <f t="shared" si="10"/>
        <v>11298.099999999999</v>
      </c>
      <c r="K342"/>
      <c r="L342" s="53"/>
      <c r="M342" s="53"/>
      <c r="N342" s="53"/>
      <c r="O342" s="53"/>
      <c r="P342" s="53"/>
      <c r="Q342" s="53"/>
      <c r="R342" s="53"/>
      <c r="S342"/>
      <c r="T342"/>
      <c r="U342"/>
      <c r="V342"/>
      <c r="W342"/>
      <c r="X342"/>
      <c r="Y342"/>
      <c r="Z342"/>
      <c r="AA342"/>
      <c r="AB342"/>
      <c r="AC342"/>
    </row>
    <row r="343" spans="1:29" s="5" customFormat="1" x14ac:dyDescent="0.2">
      <c r="A343" s="12">
        <f t="shared" si="11"/>
        <v>331</v>
      </c>
      <c r="B343" s="21">
        <v>45993</v>
      </c>
      <c r="C343" s="123" t="s">
        <v>50</v>
      </c>
      <c r="D343" s="117" t="s">
        <v>379</v>
      </c>
      <c r="E343" s="11" t="s">
        <v>938</v>
      </c>
      <c r="F343" s="84" t="s">
        <v>933</v>
      </c>
      <c r="G343" s="84" t="s">
        <v>15</v>
      </c>
      <c r="H343" s="95">
        <v>10</v>
      </c>
      <c r="I343" s="85">
        <v>1974.13</v>
      </c>
      <c r="J343" s="86">
        <f t="shared" si="10"/>
        <v>19741.300000000003</v>
      </c>
      <c r="K343"/>
      <c r="L343" s="53"/>
      <c r="M343" s="53"/>
      <c r="N343" s="53"/>
      <c r="O343" s="53"/>
      <c r="P343" s="53"/>
      <c r="Q343" s="53"/>
      <c r="R343" s="53"/>
      <c r="S343"/>
      <c r="T343"/>
      <c r="U343"/>
      <c r="V343"/>
      <c r="W343"/>
      <c r="X343"/>
      <c r="Y343"/>
      <c r="Z343"/>
      <c r="AA343"/>
      <c r="AB343"/>
      <c r="AC343"/>
    </row>
    <row r="344" spans="1:29" s="5" customFormat="1" x14ac:dyDescent="0.2">
      <c r="A344" s="12">
        <f t="shared" si="11"/>
        <v>332</v>
      </c>
      <c r="B344" s="21">
        <v>44663</v>
      </c>
      <c r="C344" s="122" t="s">
        <v>50</v>
      </c>
      <c r="D344" s="117" t="s">
        <v>8</v>
      </c>
      <c r="E344" s="11" t="s">
        <v>502</v>
      </c>
      <c r="F344" s="30" t="s">
        <v>501</v>
      </c>
      <c r="G344" s="84" t="s">
        <v>15</v>
      </c>
      <c r="H344" s="95">
        <v>64</v>
      </c>
      <c r="I344" s="85">
        <v>531</v>
      </c>
      <c r="J344" s="86">
        <f t="shared" si="10"/>
        <v>33984</v>
      </c>
      <c r="K344"/>
      <c r="L344" s="53"/>
      <c r="M344" s="53"/>
      <c r="N344" s="53"/>
      <c r="O344" s="53"/>
      <c r="P344" s="53"/>
      <c r="Q344" s="53"/>
      <c r="R344" s="53"/>
      <c r="S344"/>
      <c r="T344"/>
      <c r="U344"/>
      <c r="V344"/>
      <c r="W344"/>
      <c r="X344"/>
      <c r="Y344"/>
      <c r="Z344"/>
      <c r="AA344"/>
      <c r="AB344"/>
      <c r="AC344"/>
    </row>
    <row r="345" spans="1:29" s="5" customFormat="1" x14ac:dyDescent="0.2">
      <c r="A345" s="12">
        <f t="shared" si="11"/>
        <v>333</v>
      </c>
      <c r="B345" s="21">
        <v>45511</v>
      </c>
      <c r="C345" s="122" t="s">
        <v>50</v>
      </c>
      <c r="D345" s="117" t="s">
        <v>8</v>
      </c>
      <c r="E345" s="11" t="s">
        <v>574</v>
      </c>
      <c r="F345" s="30" t="s">
        <v>573</v>
      </c>
      <c r="G345" s="84" t="s">
        <v>15</v>
      </c>
      <c r="H345" s="95">
        <v>138</v>
      </c>
      <c r="I345" s="85">
        <v>227.74</v>
      </c>
      <c r="J345" s="86">
        <f t="shared" si="10"/>
        <v>31428.120000000003</v>
      </c>
      <c r="K345"/>
      <c r="L345" s="53"/>
      <c r="M345" s="53"/>
      <c r="N345" s="53"/>
      <c r="O345" s="53"/>
      <c r="P345" s="53"/>
      <c r="Q345" s="53"/>
      <c r="R345" s="53"/>
      <c r="S345"/>
      <c r="T345"/>
      <c r="U345"/>
      <c r="V345"/>
      <c r="W345"/>
      <c r="X345"/>
      <c r="Y345"/>
      <c r="Z345"/>
      <c r="AA345"/>
      <c r="AB345"/>
      <c r="AC345"/>
    </row>
    <row r="346" spans="1:29" s="5" customFormat="1" x14ac:dyDescent="0.2">
      <c r="A346" s="12">
        <f t="shared" si="11"/>
        <v>334</v>
      </c>
      <c r="B346" s="21">
        <v>45673</v>
      </c>
      <c r="C346" s="122" t="s">
        <v>50</v>
      </c>
      <c r="D346" s="117" t="s">
        <v>8</v>
      </c>
      <c r="E346" s="11" t="s">
        <v>620</v>
      </c>
      <c r="F346" s="30" t="s">
        <v>619</v>
      </c>
      <c r="G346" s="84" t="s">
        <v>9</v>
      </c>
      <c r="H346" s="129">
        <v>1763</v>
      </c>
      <c r="I346" s="85">
        <v>165.2</v>
      </c>
      <c r="J346" s="86">
        <f t="shared" si="10"/>
        <v>291247.59999999998</v>
      </c>
      <c r="K346"/>
      <c r="L346" s="53"/>
      <c r="M346" s="53"/>
      <c r="N346" s="53"/>
      <c r="O346" s="53"/>
      <c r="P346" s="53"/>
      <c r="Q346" s="53"/>
      <c r="R346" s="53"/>
      <c r="S346"/>
      <c r="T346"/>
      <c r="U346"/>
      <c r="V346"/>
      <c r="W346"/>
      <c r="X346"/>
      <c r="Y346"/>
      <c r="Z346"/>
      <c r="AA346"/>
      <c r="AB346"/>
      <c r="AC346"/>
    </row>
    <row r="347" spans="1:29" s="5" customFormat="1" x14ac:dyDescent="0.2">
      <c r="A347" s="12">
        <f t="shared" si="11"/>
        <v>335</v>
      </c>
      <c r="B347" s="21">
        <v>45673</v>
      </c>
      <c r="C347" s="122" t="s">
        <v>50</v>
      </c>
      <c r="D347" s="117" t="s">
        <v>8</v>
      </c>
      <c r="E347" s="11" t="s">
        <v>623</v>
      </c>
      <c r="F347" s="30" t="s">
        <v>621</v>
      </c>
      <c r="G347" s="84" t="s">
        <v>9</v>
      </c>
      <c r="H347" s="129">
        <v>225</v>
      </c>
      <c r="I347" s="85">
        <v>165.2</v>
      </c>
      <c r="J347" s="86">
        <f t="shared" si="10"/>
        <v>37170</v>
      </c>
      <c r="K347"/>
      <c r="L347" s="53"/>
      <c r="M347" s="53"/>
      <c r="N347" s="53"/>
      <c r="O347" s="53"/>
      <c r="P347" s="53"/>
      <c r="Q347" s="53"/>
      <c r="R347" s="53"/>
      <c r="S347"/>
      <c r="T347"/>
      <c r="U347"/>
      <c r="V347"/>
      <c r="W347"/>
      <c r="X347"/>
      <c r="Y347"/>
      <c r="Z347"/>
      <c r="AA347"/>
      <c r="AB347"/>
      <c r="AC347"/>
    </row>
    <row r="348" spans="1:29" s="5" customFormat="1" x14ac:dyDescent="0.2">
      <c r="A348" s="12">
        <f t="shared" si="11"/>
        <v>336</v>
      </c>
      <c r="B348" s="21">
        <v>45673</v>
      </c>
      <c r="C348" s="122" t="s">
        <v>50</v>
      </c>
      <c r="D348" s="117" t="s">
        <v>8</v>
      </c>
      <c r="E348" s="11" t="s">
        <v>624</v>
      </c>
      <c r="F348" s="30" t="s">
        <v>622</v>
      </c>
      <c r="G348" s="84" t="s">
        <v>9</v>
      </c>
      <c r="H348" s="129">
        <v>200</v>
      </c>
      <c r="I348" s="85">
        <v>165.2</v>
      </c>
      <c r="J348" s="86">
        <f t="shared" si="10"/>
        <v>33040</v>
      </c>
      <c r="K348"/>
      <c r="L348" s="53"/>
      <c r="M348" s="53"/>
      <c r="N348" s="53"/>
      <c r="O348" s="53"/>
      <c r="P348" s="53"/>
      <c r="Q348" s="53"/>
      <c r="R348" s="53"/>
      <c r="S348"/>
      <c r="T348"/>
      <c r="U348"/>
      <c r="V348"/>
      <c r="W348"/>
      <c r="X348"/>
      <c r="Y348"/>
      <c r="Z348"/>
      <c r="AA348"/>
      <c r="AB348"/>
      <c r="AC348"/>
    </row>
    <row r="349" spans="1:29" s="5" customFormat="1" x14ac:dyDescent="0.2">
      <c r="A349" s="12">
        <f t="shared" si="11"/>
        <v>337</v>
      </c>
      <c r="B349" s="21">
        <v>45993</v>
      </c>
      <c r="C349" s="122" t="s">
        <v>50</v>
      </c>
      <c r="D349" s="117" t="s">
        <v>8</v>
      </c>
      <c r="E349" s="11" t="s">
        <v>869</v>
      </c>
      <c r="F349" s="84" t="s">
        <v>870</v>
      </c>
      <c r="G349" s="84" t="s">
        <v>15</v>
      </c>
      <c r="H349" s="129">
        <v>40</v>
      </c>
      <c r="I349" s="85">
        <v>811.25</v>
      </c>
      <c r="J349" s="86">
        <f t="shared" si="10"/>
        <v>32450</v>
      </c>
      <c r="K349"/>
      <c r="L349" s="53"/>
      <c r="M349" s="53"/>
      <c r="N349" s="53"/>
      <c r="O349" s="53"/>
      <c r="P349" s="53"/>
      <c r="Q349" s="53"/>
      <c r="R349" s="53"/>
      <c r="S349"/>
      <c r="T349"/>
      <c r="U349"/>
      <c r="V349"/>
      <c r="W349"/>
      <c r="X349"/>
      <c r="Y349"/>
      <c r="Z349"/>
      <c r="AA349"/>
      <c r="AB349"/>
      <c r="AC349"/>
    </row>
    <row r="350" spans="1:29" s="5" customFormat="1" x14ac:dyDescent="0.2">
      <c r="A350" s="12">
        <f t="shared" si="11"/>
        <v>338</v>
      </c>
      <c r="B350" s="21">
        <v>44669</v>
      </c>
      <c r="C350" s="122" t="s">
        <v>50</v>
      </c>
      <c r="D350" s="117" t="s">
        <v>8</v>
      </c>
      <c r="E350" s="11" t="s">
        <v>58</v>
      </c>
      <c r="F350" s="29" t="s">
        <v>59</v>
      </c>
      <c r="G350" s="84" t="s">
        <v>15</v>
      </c>
      <c r="H350" s="95">
        <v>76</v>
      </c>
      <c r="I350" s="85">
        <v>59</v>
      </c>
      <c r="J350" s="86">
        <f t="shared" si="10"/>
        <v>4484</v>
      </c>
      <c r="K350"/>
      <c r="L350" s="53"/>
      <c r="M350" s="53"/>
      <c r="N350" s="53"/>
      <c r="O350" s="53"/>
      <c r="P350" s="53"/>
      <c r="Q350" s="53"/>
      <c r="R350" s="53"/>
      <c r="S350"/>
      <c r="T350"/>
      <c r="U350"/>
      <c r="V350"/>
      <c r="W350"/>
      <c r="X350"/>
      <c r="Y350"/>
      <c r="Z350"/>
      <c r="AA350"/>
      <c r="AB350"/>
      <c r="AC350"/>
    </row>
    <row r="351" spans="1:29" s="100" customFormat="1" ht="25.5" x14ac:dyDescent="0.2">
      <c r="A351" s="12">
        <f t="shared" si="11"/>
        <v>339</v>
      </c>
      <c r="B351" s="116">
        <v>44663</v>
      </c>
      <c r="C351" s="122" t="s">
        <v>50</v>
      </c>
      <c r="D351" s="117" t="s">
        <v>8</v>
      </c>
      <c r="E351" s="117" t="s">
        <v>120</v>
      </c>
      <c r="F351" s="29" t="s">
        <v>541</v>
      </c>
      <c r="G351" s="111" t="s">
        <v>15</v>
      </c>
      <c r="H351" s="133">
        <v>62</v>
      </c>
      <c r="I351" s="119">
        <v>55.05</v>
      </c>
      <c r="J351" s="86">
        <f t="shared" si="10"/>
        <v>3413.1</v>
      </c>
      <c r="K351" s="31"/>
      <c r="L351" s="99"/>
      <c r="M351" s="99"/>
      <c r="N351" s="99"/>
      <c r="O351" s="99"/>
      <c r="P351" s="99"/>
      <c r="Q351" s="99"/>
      <c r="R351" s="99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</row>
    <row r="352" spans="1:29" s="5" customFormat="1" x14ac:dyDescent="0.2">
      <c r="A352" s="12">
        <f t="shared" si="11"/>
        <v>340</v>
      </c>
      <c r="B352" s="21">
        <v>44846</v>
      </c>
      <c r="C352" s="122" t="s">
        <v>50</v>
      </c>
      <c r="D352" s="117" t="s">
        <v>8</v>
      </c>
      <c r="E352" s="11" t="s">
        <v>268</v>
      </c>
      <c r="F352" s="17" t="s">
        <v>267</v>
      </c>
      <c r="G352" s="88" t="s">
        <v>9</v>
      </c>
      <c r="H352" s="129">
        <v>353</v>
      </c>
      <c r="I352" s="85">
        <v>746.96</v>
      </c>
      <c r="J352" s="86">
        <f t="shared" si="10"/>
        <v>263676.88</v>
      </c>
      <c r="K352"/>
      <c r="L352" s="53"/>
      <c r="M352" s="53"/>
      <c r="N352" s="53"/>
      <c r="O352" s="53"/>
      <c r="P352" s="53"/>
      <c r="Q352" s="53"/>
      <c r="R352" s="53"/>
      <c r="S352"/>
      <c r="T352"/>
      <c r="U352"/>
      <c r="V352"/>
      <c r="W352"/>
      <c r="X352"/>
      <c r="Y352"/>
      <c r="Z352"/>
      <c r="AA352"/>
      <c r="AB352"/>
      <c r="AC352"/>
    </row>
    <row r="353" spans="1:29" s="5" customFormat="1" x14ac:dyDescent="0.2">
      <c r="A353" s="12">
        <f t="shared" si="11"/>
        <v>341</v>
      </c>
      <c r="B353" s="21">
        <v>45504</v>
      </c>
      <c r="C353" s="122" t="s">
        <v>50</v>
      </c>
      <c r="D353" s="117" t="s">
        <v>8</v>
      </c>
      <c r="E353" s="11" t="s">
        <v>588</v>
      </c>
      <c r="F353" s="30" t="s">
        <v>521</v>
      </c>
      <c r="G353" s="88" t="s">
        <v>9</v>
      </c>
      <c r="H353" s="95">
        <v>367</v>
      </c>
      <c r="I353" s="85">
        <v>175.99</v>
      </c>
      <c r="J353" s="86">
        <f t="shared" si="10"/>
        <v>64588.33</v>
      </c>
      <c r="K353"/>
      <c r="L353" s="53"/>
      <c r="M353" s="53"/>
      <c r="N353" s="53"/>
      <c r="O353" s="53"/>
      <c r="P353" s="53"/>
      <c r="Q353" s="53"/>
      <c r="R353" s="53"/>
      <c r="S353"/>
      <c r="T353"/>
      <c r="U353"/>
      <c r="V353"/>
      <c r="W353"/>
      <c r="X353"/>
      <c r="Y353"/>
      <c r="Z353"/>
      <c r="AA353"/>
      <c r="AB353"/>
      <c r="AC353"/>
    </row>
    <row r="354" spans="1:29" s="5" customFormat="1" ht="12" customHeight="1" x14ac:dyDescent="0.2">
      <c r="A354" s="12">
        <f t="shared" si="11"/>
        <v>342</v>
      </c>
      <c r="B354" s="21">
        <v>45729</v>
      </c>
      <c r="C354" s="122" t="s">
        <v>21</v>
      </c>
      <c r="D354" s="117" t="s">
        <v>211</v>
      </c>
      <c r="E354" s="11" t="s">
        <v>672</v>
      </c>
      <c r="F354" s="84" t="s">
        <v>862</v>
      </c>
      <c r="G354" s="88" t="s">
        <v>9</v>
      </c>
      <c r="H354" s="95">
        <v>20</v>
      </c>
      <c r="I354" s="85">
        <v>96.28</v>
      </c>
      <c r="J354" s="86">
        <f t="shared" si="10"/>
        <v>1925.6</v>
      </c>
      <c r="K354"/>
      <c r="L354" s="53"/>
      <c r="M354" s="53"/>
      <c r="N354" s="53"/>
      <c r="O354" s="53"/>
      <c r="P354" s="53"/>
      <c r="Q354" s="53"/>
      <c r="R354" s="53"/>
      <c r="S354"/>
      <c r="T354"/>
      <c r="U354"/>
      <c r="V354"/>
      <c r="W354"/>
      <c r="X354"/>
      <c r="Y354"/>
      <c r="Z354"/>
      <c r="AA354"/>
      <c r="AB354"/>
      <c r="AC354"/>
    </row>
    <row r="355" spans="1:29" s="100" customFormat="1" ht="21" customHeight="1" x14ac:dyDescent="0.2">
      <c r="A355" s="12">
        <f t="shared" si="11"/>
        <v>343</v>
      </c>
      <c r="B355" s="116">
        <v>45511</v>
      </c>
      <c r="C355" s="122" t="s">
        <v>50</v>
      </c>
      <c r="D355" s="117" t="s">
        <v>8</v>
      </c>
      <c r="E355" s="117" t="s">
        <v>566</v>
      </c>
      <c r="F355" s="30" t="s">
        <v>261</v>
      </c>
      <c r="G355" s="120" t="s">
        <v>15</v>
      </c>
      <c r="H355" s="133">
        <v>2821</v>
      </c>
      <c r="I355" s="119">
        <v>32.65</v>
      </c>
      <c r="J355" s="86">
        <f t="shared" si="10"/>
        <v>92105.65</v>
      </c>
      <c r="K355" s="31"/>
      <c r="L355" s="99"/>
      <c r="M355" s="99"/>
      <c r="N355" s="99"/>
      <c r="O355" s="99"/>
      <c r="P355" s="99"/>
      <c r="Q355" s="99"/>
      <c r="R355" s="99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</row>
    <row r="356" spans="1:29" s="5" customFormat="1" x14ac:dyDescent="0.2">
      <c r="A356" s="12">
        <f t="shared" si="11"/>
        <v>344</v>
      </c>
      <c r="B356" s="21">
        <v>45244</v>
      </c>
      <c r="C356" s="122" t="s">
        <v>50</v>
      </c>
      <c r="D356" s="117" t="s">
        <v>8</v>
      </c>
      <c r="E356" s="11" t="s">
        <v>399</v>
      </c>
      <c r="F356" s="30" t="s">
        <v>398</v>
      </c>
      <c r="G356" s="84" t="s">
        <v>9</v>
      </c>
      <c r="H356" s="130">
        <v>28</v>
      </c>
      <c r="I356" s="85">
        <v>245.44</v>
      </c>
      <c r="J356" s="86">
        <f t="shared" si="10"/>
        <v>6872.32</v>
      </c>
      <c r="K356"/>
      <c r="L356" s="53"/>
      <c r="M356" s="53"/>
      <c r="N356" s="53"/>
      <c r="O356" s="53"/>
      <c r="P356" s="53"/>
      <c r="Q356" s="53"/>
      <c r="R356" s="53"/>
      <c r="S356"/>
      <c r="T356"/>
      <c r="U356"/>
      <c r="V356"/>
      <c r="W356"/>
      <c r="X356"/>
      <c r="Y356"/>
      <c r="Z356"/>
      <c r="AA356"/>
      <c r="AB356"/>
      <c r="AC356"/>
    </row>
    <row r="357" spans="1:29" s="5" customFormat="1" x14ac:dyDescent="0.2">
      <c r="A357" s="12">
        <f t="shared" si="11"/>
        <v>345</v>
      </c>
      <c r="B357" s="21" t="s">
        <v>516</v>
      </c>
      <c r="C357" s="122" t="s">
        <v>50</v>
      </c>
      <c r="D357" s="117" t="s">
        <v>8</v>
      </c>
      <c r="E357" s="11" t="s">
        <v>713</v>
      </c>
      <c r="F357" s="17" t="s">
        <v>711</v>
      </c>
      <c r="G357" s="88" t="s">
        <v>15</v>
      </c>
      <c r="H357" s="95">
        <v>3957</v>
      </c>
      <c r="I357" s="85">
        <v>90</v>
      </c>
      <c r="J357" s="86">
        <f t="shared" si="10"/>
        <v>356130</v>
      </c>
      <c r="K357"/>
      <c r="L357" s="53"/>
      <c r="M357" s="53"/>
      <c r="N357" s="53"/>
      <c r="O357" s="53"/>
      <c r="P357" s="53"/>
      <c r="Q357" s="53"/>
      <c r="R357" s="53"/>
      <c r="S357"/>
      <c r="T357"/>
      <c r="U357"/>
      <c r="V357"/>
      <c r="W357"/>
      <c r="X357"/>
      <c r="Y357"/>
      <c r="Z357"/>
      <c r="AA357"/>
      <c r="AB357"/>
      <c r="AC357"/>
    </row>
    <row r="358" spans="1:29" s="5" customFormat="1" x14ac:dyDescent="0.2">
      <c r="A358" s="12">
        <f t="shared" si="11"/>
        <v>346</v>
      </c>
      <c r="B358" s="21">
        <v>45645</v>
      </c>
      <c r="C358" s="122" t="s">
        <v>50</v>
      </c>
      <c r="D358" s="117" t="s">
        <v>8</v>
      </c>
      <c r="E358" s="11" t="s">
        <v>592</v>
      </c>
      <c r="F358" s="17" t="s">
        <v>591</v>
      </c>
      <c r="G358" s="84" t="s">
        <v>9</v>
      </c>
      <c r="H358" s="95">
        <v>1077</v>
      </c>
      <c r="I358" s="85">
        <v>320.07</v>
      </c>
      <c r="J358" s="86">
        <f t="shared" si="10"/>
        <v>344715.39</v>
      </c>
      <c r="K358"/>
      <c r="L358" s="53"/>
      <c r="M358" s="53"/>
      <c r="N358" s="53"/>
      <c r="O358" s="53"/>
      <c r="P358" s="53"/>
      <c r="Q358" s="53"/>
      <c r="R358" s="53"/>
      <c r="S358"/>
      <c r="T358"/>
      <c r="U358"/>
      <c r="V358"/>
      <c r="W358"/>
      <c r="X358"/>
      <c r="Y358"/>
      <c r="Z358"/>
      <c r="AA358"/>
      <c r="AB358"/>
      <c r="AC358"/>
    </row>
    <row r="359" spans="1:29" s="5" customFormat="1" x14ac:dyDescent="0.2">
      <c r="A359" s="12">
        <f t="shared" si="11"/>
        <v>347</v>
      </c>
      <c r="B359" s="21">
        <v>46002</v>
      </c>
      <c r="C359" s="122" t="s">
        <v>50</v>
      </c>
      <c r="D359" s="117" t="s">
        <v>8</v>
      </c>
      <c r="E359" s="11" t="s">
        <v>882</v>
      </c>
      <c r="F359" s="113" t="s">
        <v>883</v>
      </c>
      <c r="G359" s="84" t="s">
        <v>9</v>
      </c>
      <c r="H359" s="95">
        <v>658</v>
      </c>
      <c r="I359" s="85">
        <v>18.190000000000001</v>
      </c>
      <c r="J359" s="86">
        <f t="shared" si="10"/>
        <v>11969.02</v>
      </c>
      <c r="K359"/>
      <c r="L359" s="53"/>
      <c r="M359" s="53"/>
      <c r="N359" s="53"/>
      <c r="O359" s="53"/>
      <c r="P359" s="53"/>
      <c r="Q359" s="53"/>
      <c r="R359" s="53"/>
      <c r="S359"/>
      <c r="T359"/>
      <c r="U359"/>
      <c r="V359"/>
      <c r="W359"/>
      <c r="X359"/>
      <c r="Y359"/>
      <c r="Z359"/>
      <c r="AA359"/>
      <c r="AB359"/>
      <c r="AC359"/>
    </row>
    <row r="360" spans="1:29" s="5" customFormat="1" x14ac:dyDescent="0.2">
      <c r="A360" s="12">
        <f t="shared" si="11"/>
        <v>348</v>
      </c>
      <c r="B360" s="21">
        <v>45729</v>
      </c>
      <c r="C360" s="122" t="s">
        <v>50</v>
      </c>
      <c r="D360" s="117" t="s">
        <v>8</v>
      </c>
      <c r="E360" s="11" t="s">
        <v>679</v>
      </c>
      <c r="F360" s="92" t="s">
        <v>680</v>
      </c>
      <c r="G360" s="84" t="s">
        <v>9</v>
      </c>
      <c r="H360" s="95">
        <v>489</v>
      </c>
      <c r="I360" s="85">
        <v>48.74</v>
      </c>
      <c r="J360" s="86">
        <f t="shared" si="10"/>
        <v>23833.86</v>
      </c>
      <c r="K360"/>
      <c r="L360" s="53"/>
      <c r="M360" s="53"/>
      <c r="N360" s="53"/>
      <c r="O360" s="53"/>
      <c r="P360" s="53"/>
      <c r="Q360" s="53"/>
      <c r="R360" s="53"/>
      <c r="S360"/>
      <c r="T360"/>
      <c r="U360"/>
      <c r="V360"/>
      <c r="W360"/>
      <c r="X360"/>
      <c r="Y360"/>
      <c r="Z360"/>
      <c r="AA360"/>
      <c r="AB360"/>
      <c r="AC360"/>
    </row>
    <row r="361" spans="1:29" s="100" customFormat="1" ht="25.5" x14ac:dyDescent="0.2">
      <c r="A361" s="12">
        <f t="shared" si="11"/>
        <v>349</v>
      </c>
      <c r="B361" s="116">
        <v>45015</v>
      </c>
      <c r="C361" s="122" t="s">
        <v>50</v>
      </c>
      <c r="D361" s="117" t="s">
        <v>8</v>
      </c>
      <c r="E361" s="117" t="s">
        <v>568</v>
      </c>
      <c r="F361" s="30" t="s">
        <v>567</v>
      </c>
      <c r="G361" s="111" t="s">
        <v>9</v>
      </c>
      <c r="H361" s="133">
        <v>4293</v>
      </c>
      <c r="I361" s="119">
        <v>17.010000000000002</v>
      </c>
      <c r="J361" s="86">
        <f t="shared" si="10"/>
        <v>73023.930000000008</v>
      </c>
      <c r="K361" s="31"/>
      <c r="L361" s="99"/>
      <c r="M361" s="99"/>
      <c r="N361" s="99"/>
      <c r="O361" s="99"/>
      <c r="P361" s="99"/>
      <c r="Q361" s="99"/>
      <c r="R361" s="99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</row>
    <row r="362" spans="1:29" s="5" customFormat="1" x14ac:dyDescent="0.2">
      <c r="A362" s="12">
        <f t="shared" si="11"/>
        <v>350</v>
      </c>
      <c r="B362" s="21">
        <v>45645</v>
      </c>
      <c r="C362" s="122" t="s">
        <v>50</v>
      </c>
      <c r="D362" s="117" t="s">
        <v>8</v>
      </c>
      <c r="E362" s="11" t="s">
        <v>662</v>
      </c>
      <c r="F362" s="30" t="s">
        <v>663</v>
      </c>
      <c r="G362" s="84" t="s">
        <v>9</v>
      </c>
      <c r="H362" s="95">
        <v>993</v>
      </c>
      <c r="I362" s="85">
        <v>15.72</v>
      </c>
      <c r="J362" s="86">
        <f t="shared" si="10"/>
        <v>15609.960000000001</v>
      </c>
      <c r="K362"/>
      <c r="L362" s="53"/>
      <c r="M362" s="53"/>
      <c r="N362" s="53"/>
      <c r="O362" s="53"/>
      <c r="P362" s="53"/>
      <c r="Q362" s="53"/>
      <c r="R362" s="53"/>
      <c r="S362"/>
      <c r="T362"/>
      <c r="U362"/>
      <c r="V362"/>
      <c r="W362"/>
      <c r="X362"/>
      <c r="Y362"/>
      <c r="Z362"/>
      <c r="AA362"/>
      <c r="AB362"/>
      <c r="AC362"/>
    </row>
    <row r="363" spans="1:29" s="5" customFormat="1" x14ac:dyDescent="0.2">
      <c r="A363" s="12">
        <f t="shared" si="11"/>
        <v>351</v>
      </c>
      <c r="B363" s="21">
        <v>42480</v>
      </c>
      <c r="C363" s="122" t="s">
        <v>57</v>
      </c>
      <c r="D363" s="117" t="s">
        <v>8</v>
      </c>
      <c r="E363" s="11" t="s">
        <v>60</v>
      </c>
      <c r="F363" s="29" t="s">
        <v>61</v>
      </c>
      <c r="G363" s="84" t="s">
        <v>15</v>
      </c>
      <c r="H363" s="95">
        <v>2</v>
      </c>
      <c r="I363" s="85">
        <v>925</v>
      </c>
      <c r="J363" s="86">
        <f t="shared" si="10"/>
        <v>1850</v>
      </c>
      <c r="K363"/>
      <c r="L363" s="53"/>
      <c r="M363" s="53"/>
      <c r="N363" s="53"/>
      <c r="O363" s="53"/>
      <c r="P363" s="53"/>
      <c r="Q363" s="53"/>
      <c r="R363" s="53"/>
      <c r="S363"/>
      <c r="T363"/>
      <c r="U363"/>
      <c r="V363"/>
      <c r="W363"/>
      <c r="X363"/>
      <c r="Y363"/>
      <c r="Z363"/>
      <c r="AA363"/>
      <c r="AB363"/>
      <c r="AC363"/>
    </row>
    <row r="364" spans="1:29" s="5" customFormat="1" x14ac:dyDescent="0.2">
      <c r="A364" s="12">
        <f t="shared" si="11"/>
        <v>352</v>
      </c>
      <c r="B364" s="21">
        <v>42480</v>
      </c>
      <c r="C364" s="122" t="s">
        <v>57</v>
      </c>
      <c r="D364" s="117" t="s">
        <v>8</v>
      </c>
      <c r="E364" s="11" t="s">
        <v>62</v>
      </c>
      <c r="F364" s="29" t="s">
        <v>63</v>
      </c>
      <c r="G364" s="84" t="s">
        <v>15</v>
      </c>
      <c r="H364" s="95">
        <v>2</v>
      </c>
      <c r="I364" s="85">
        <v>1600</v>
      </c>
      <c r="J364" s="86">
        <f t="shared" si="10"/>
        <v>3200</v>
      </c>
      <c r="K364"/>
      <c r="L364" s="53"/>
      <c r="M364" s="53"/>
      <c r="N364" s="53"/>
      <c r="O364" s="53"/>
      <c r="P364" s="53"/>
      <c r="Q364" s="53"/>
      <c r="R364" s="53"/>
      <c r="S364"/>
      <c r="T364"/>
      <c r="U364"/>
      <c r="V364"/>
      <c r="W364"/>
      <c r="X364"/>
      <c r="Y364"/>
      <c r="Z364"/>
      <c r="AA364"/>
      <c r="AB364"/>
      <c r="AC364"/>
    </row>
    <row r="365" spans="1:29" s="5" customFormat="1" x14ac:dyDescent="0.2">
      <c r="A365" s="12">
        <f t="shared" si="11"/>
        <v>353</v>
      </c>
      <c r="B365" s="21">
        <v>45503</v>
      </c>
      <c r="C365" s="122" t="s">
        <v>527</v>
      </c>
      <c r="D365" s="117" t="s">
        <v>8</v>
      </c>
      <c r="E365" s="11" t="s">
        <v>528</v>
      </c>
      <c r="F365" s="29" t="s">
        <v>530</v>
      </c>
      <c r="G365" s="84" t="s">
        <v>64</v>
      </c>
      <c r="H365" s="129">
        <v>349</v>
      </c>
      <c r="I365" s="85">
        <v>249.8</v>
      </c>
      <c r="J365" s="86">
        <f t="shared" si="10"/>
        <v>87180.2</v>
      </c>
      <c r="K365"/>
      <c r="L365" s="53"/>
      <c r="M365" s="53"/>
      <c r="N365" s="53"/>
      <c r="O365" s="53"/>
      <c r="P365" s="53"/>
      <c r="Q365" s="53"/>
      <c r="R365" s="53"/>
      <c r="S365"/>
      <c r="T365"/>
      <c r="U365"/>
      <c r="V365"/>
      <c r="W365"/>
      <c r="X365"/>
      <c r="Y365"/>
      <c r="Z365"/>
      <c r="AA365"/>
      <c r="AB365"/>
      <c r="AC365"/>
    </row>
    <row r="366" spans="1:29" x14ac:dyDescent="0.2">
      <c r="A366" s="12">
        <f t="shared" si="11"/>
        <v>354</v>
      </c>
      <c r="B366" s="108">
        <v>45868</v>
      </c>
      <c r="C366" s="123" t="s">
        <v>50</v>
      </c>
      <c r="D366" s="124" t="s">
        <v>8</v>
      </c>
      <c r="E366" s="101" t="s">
        <v>732</v>
      </c>
      <c r="F366" s="107" t="s">
        <v>733</v>
      </c>
      <c r="G366" s="84" t="s">
        <v>64</v>
      </c>
      <c r="H366" s="129">
        <v>1500</v>
      </c>
      <c r="I366" s="85">
        <v>193.52</v>
      </c>
      <c r="J366" s="86">
        <f t="shared" si="10"/>
        <v>290280</v>
      </c>
      <c r="L366" s="53"/>
      <c r="M366" s="53"/>
      <c r="N366" s="53"/>
      <c r="O366" s="53"/>
      <c r="P366" s="53"/>
      <c r="Q366" s="53"/>
      <c r="R366" s="53"/>
    </row>
    <row r="367" spans="1:29" s="5" customFormat="1" ht="38.25" x14ac:dyDescent="0.2">
      <c r="A367" s="12">
        <f t="shared" si="11"/>
        <v>355</v>
      </c>
      <c r="B367" s="21">
        <v>45105</v>
      </c>
      <c r="C367" s="122" t="s">
        <v>50</v>
      </c>
      <c r="D367" s="117" t="s">
        <v>8</v>
      </c>
      <c r="E367" s="11" t="s">
        <v>354</v>
      </c>
      <c r="F367" s="30" t="s">
        <v>353</v>
      </c>
      <c r="G367" s="84" t="s">
        <v>9</v>
      </c>
      <c r="H367" s="129">
        <v>29</v>
      </c>
      <c r="I367" s="85">
        <v>1097.4000000000001</v>
      </c>
      <c r="J367" s="86">
        <f t="shared" si="10"/>
        <v>31824.600000000002</v>
      </c>
      <c r="K367"/>
      <c r="L367" s="53"/>
      <c r="M367" s="53"/>
      <c r="N367" s="53"/>
      <c r="O367" s="53"/>
      <c r="P367" s="53"/>
      <c r="Q367" s="53"/>
      <c r="R367" s="53"/>
      <c r="S367"/>
      <c r="T367"/>
      <c r="U367"/>
      <c r="V367"/>
      <c r="W367"/>
      <c r="X367"/>
      <c r="Y367"/>
      <c r="Z367"/>
      <c r="AA367"/>
      <c r="AB367"/>
      <c r="AC367"/>
    </row>
    <row r="368" spans="1:29" s="5" customFormat="1" x14ac:dyDescent="0.2">
      <c r="A368" s="12">
        <f t="shared" si="11"/>
        <v>356</v>
      </c>
      <c r="B368" s="21">
        <v>44663</v>
      </c>
      <c r="C368" s="122" t="s">
        <v>57</v>
      </c>
      <c r="D368" s="117" t="s">
        <v>8</v>
      </c>
      <c r="E368" s="11" t="s">
        <v>84</v>
      </c>
      <c r="F368" s="29" t="s">
        <v>85</v>
      </c>
      <c r="G368" s="84" t="s">
        <v>64</v>
      </c>
      <c r="H368" s="95">
        <v>289</v>
      </c>
      <c r="I368" s="85">
        <v>174.64</v>
      </c>
      <c r="J368" s="86">
        <f t="shared" si="10"/>
        <v>50470.96</v>
      </c>
      <c r="K368"/>
      <c r="L368" s="53"/>
      <c r="M368" s="53"/>
      <c r="N368" s="53"/>
      <c r="O368" s="53"/>
      <c r="P368" s="53"/>
      <c r="Q368" s="53"/>
      <c r="R368" s="53"/>
      <c r="S368"/>
      <c r="T368"/>
      <c r="U368"/>
      <c r="V368"/>
      <c r="W368"/>
      <c r="X368"/>
      <c r="Y368"/>
      <c r="Z368"/>
      <c r="AA368"/>
      <c r="AB368"/>
      <c r="AC368"/>
    </row>
    <row r="369" spans="1:29" s="5" customFormat="1" x14ac:dyDescent="0.2">
      <c r="A369" s="12">
        <f t="shared" si="11"/>
        <v>357</v>
      </c>
      <c r="B369" s="21">
        <v>45503</v>
      </c>
      <c r="C369" s="122" t="s">
        <v>527</v>
      </c>
      <c r="D369" s="117" t="s">
        <v>8</v>
      </c>
      <c r="E369" s="11" t="s">
        <v>531</v>
      </c>
      <c r="F369" s="29" t="s">
        <v>532</v>
      </c>
      <c r="G369" s="84" t="s">
        <v>64</v>
      </c>
      <c r="H369" s="129">
        <v>1321</v>
      </c>
      <c r="I369" s="85">
        <v>754.73</v>
      </c>
      <c r="J369" s="86">
        <f t="shared" si="10"/>
        <v>996998.33000000007</v>
      </c>
      <c r="K369"/>
      <c r="L369" s="53"/>
      <c r="M369" s="53"/>
      <c r="N369" s="53"/>
      <c r="O369" s="53"/>
      <c r="P369" s="53"/>
      <c r="Q369" s="53"/>
      <c r="R369" s="53"/>
      <c r="S369"/>
      <c r="T369"/>
      <c r="U369"/>
      <c r="V369"/>
      <c r="W369"/>
      <c r="X369"/>
      <c r="Y369"/>
      <c r="Z369"/>
      <c r="AA369"/>
      <c r="AB369"/>
      <c r="AC369"/>
    </row>
    <row r="370" spans="1:29" s="5" customFormat="1" x14ac:dyDescent="0.2">
      <c r="A370" s="12">
        <f t="shared" si="11"/>
        <v>358</v>
      </c>
      <c r="B370" s="21">
        <v>45503</v>
      </c>
      <c r="C370" s="122" t="s">
        <v>527</v>
      </c>
      <c r="D370" s="117" t="s">
        <v>8</v>
      </c>
      <c r="E370" s="11" t="s">
        <v>529</v>
      </c>
      <c r="F370" s="29" t="s">
        <v>533</v>
      </c>
      <c r="G370" s="84" t="s">
        <v>64</v>
      </c>
      <c r="H370" s="129">
        <v>345</v>
      </c>
      <c r="I370" s="85">
        <v>888.19</v>
      </c>
      <c r="J370" s="86">
        <f t="shared" si="10"/>
        <v>306425.55000000005</v>
      </c>
      <c r="K370"/>
      <c r="L370" s="53"/>
      <c r="M370" s="53"/>
      <c r="N370" s="53"/>
      <c r="O370" s="53"/>
      <c r="P370" s="53"/>
      <c r="Q370" s="53"/>
      <c r="R370" s="53"/>
      <c r="S370"/>
      <c r="T370"/>
      <c r="U370"/>
      <c r="V370"/>
      <c r="W370"/>
      <c r="X370"/>
      <c r="Y370"/>
      <c r="Z370"/>
      <c r="AA370"/>
      <c r="AB370"/>
      <c r="AC370"/>
    </row>
    <row r="371" spans="1:29" s="5" customFormat="1" x14ac:dyDescent="0.2">
      <c r="A371" s="12">
        <f t="shared" si="11"/>
        <v>359</v>
      </c>
      <c r="B371" s="21">
        <v>42688</v>
      </c>
      <c r="C371" s="122" t="s">
        <v>57</v>
      </c>
      <c r="D371" s="117" t="s">
        <v>8</v>
      </c>
      <c r="E371" s="11" t="s">
        <v>67</v>
      </c>
      <c r="F371" s="29" t="s">
        <v>549</v>
      </c>
      <c r="G371" s="84" t="s">
        <v>9</v>
      </c>
      <c r="H371" s="129">
        <v>571</v>
      </c>
      <c r="I371" s="85">
        <v>49.99</v>
      </c>
      <c r="J371" s="86">
        <f t="shared" si="10"/>
        <v>28544.29</v>
      </c>
      <c r="K371"/>
      <c r="L371" s="53"/>
      <c r="M371" s="53"/>
      <c r="N371" s="53"/>
      <c r="O371" s="53"/>
      <c r="P371" s="53"/>
      <c r="Q371" s="53"/>
      <c r="R371" s="53"/>
      <c r="S371"/>
      <c r="T371"/>
      <c r="U371"/>
      <c r="V371"/>
      <c r="W371"/>
      <c r="X371"/>
      <c r="Y371"/>
      <c r="Z371"/>
      <c r="AA371"/>
      <c r="AB371"/>
      <c r="AC371"/>
    </row>
    <row r="372" spans="1:29" s="5" customFormat="1" x14ac:dyDescent="0.2">
      <c r="A372" s="12">
        <f t="shared" si="11"/>
        <v>360</v>
      </c>
      <c r="B372" s="21">
        <v>42480</v>
      </c>
      <c r="C372" s="122" t="s">
        <v>57</v>
      </c>
      <c r="D372" s="117" t="s">
        <v>8</v>
      </c>
      <c r="E372" s="11" t="s">
        <v>68</v>
      </c>
      <c r="F372" s="29" t="s">
        <v>69</v>
      </c>
      <c r="G372" s="84" t="s">
        <v>9</v>
      </c>
      <c r="H372" s="129">
        <v>558</v>
      </c>
      <c r="I372" s="85">
        <v>75</v>
      </c>
      <c r="J372" s="86">
        <f t="shared" si="10"/>
        <v>41850</v>
      </c>
      <c r="K372"/>
      <c r="L372" s="53"/>
      <c r="M372" s="53"/>
      <c r="N372" s="53"/>
      <c r="O372" s="53"/>
      <c r="P372" s="53"/>
      <c r="Q372" s="53"/>
      <c r="R372" s="53"/>
      <c r="S372"/>
      <c r="T372"/>
      <c r="U372"/>
      <c r="V372"/>
      <c r="W372"/>
      <c r="X372"/>
      <c r="Y372"/>
      <c r="Z372"/>
      <c r="AA372"/>
      <c r="AB372"/>
      <c r="AC372"/>
    </row>
    <row r="373" spans="1:29" s="5" customFormat="1" x14ac:dyDescent="0.2">
      <c r="A373" s="12">
        <f t="shared" si="11"/>
        <v>361</v>
      </c>
      <c r="B373" s="21">
        <v>44663</v>
      </c>
      <c r="C373" s="122" t="s">
        <v>57</v>
      </c>
      <c r="D373" s="117" t="s">
        <v>8</v>
      </c>
      <c r="E373" s="11" t="s">
        <v>70</v>
      </c>
      <c r="F373" s="29" t="s">
        <v>227</v>
      </c>
      <c r="G373" s="84" t="s">
        <v>9</v>
      </c>
      <c r="H373" s="95">
        <v>129</v>
      </c>
      <c r="I373" s="85">
        <v>22.59</v>
      </c>
      <c r="J373" s="86">
        <f t="shared" si="10"/>
        <v>2914.11</v>
      </c>
      <c r="K373"/>
      <c r="L373" s="53"/>
      <c r="M373" s="53"/>
      <c r="N373" s="53"/>
      <c r="O373" s="53"/>
      <c r="P373" s="53"/>
      <c r="Q373" s="53"/>
      <c r="R373" s="53"/>
      <c r="S373"/>
      <c r="T373"/>
      <c r="U373"/>
      <c r="V373"/>
      <c r="W373"/>
      <c r="X373"/>
      <c r="Y373"/>
      <c r="Z373"/>
      <c r="AA373"/>
      <c r="AB373"/>
      <c r="AC373"/>
    </row>
    <row r="374" spans="1:29" s="5" customFormat="1" ht="25.5" x14ac:dyDescent="0.2">
      <c r="A374" s="12">
        <f t="shared" si="11"/>
        <v>362</v>
      </c>
      <c r="B374" s="21">
        <v>45105</v>
      </c>
      <c r="C374" s="122" t="s">
        <v>50</v>
      </c>
      <c r="D374" s="117" t="s">
        <v>8</v>
      </c>
      <c r="E374" s="11" t="s">
        <v>352</v>
      </c>
      <c r="F374" s="30" t="s">
        <v>548</v>
      </c>
      <c r="G374" s="84" t="s">
        <v>64</v>
      </c>
      <c r="H374" s="129">
        <v>14</v>
      </c>
      <c r="I374" s="85">
        <v>1764.1</v>
      </c>
      <c r="J374" s="86">
        <f t="shared" si="10"/>
        <v>24697.399999999998</v>
      </c>
      <c r="K374"/>
      <c r="L374" s="53"/>
      <c r="M374" s="53"/>
      <c r="N374" s="53"/>
      <c r="O374" s="53"/>
      <c r="P374" s="53"/>
      <c r="Q374" s="53"/>
      <c r="R374" s="53"/>
      <c r="S374"/>
      <c r="T374"/>
      <c r="U374"/>
      <c r="V374"/>
      <c r="W374"/>
      <c r="X374"/>
      <c r="Y374"/>
      <c r="Z374"/>
      <c r="AA374"/>
      <c r="AB374"/>
      <c r="AC374"/>
    </row>
    <row r="375" spans="1:29" s="5" customFormat="1" x14ac:dyDescent="0.2">
      <c r="A375" s="12">
        <f t="shared" si="11"/>
        <v>363</v>
      </c>
      <c r="B375" s="21">
        <v>44663</v>
      </c>
      <c r="C375" s="122" t="s">
        <v>57</v>
      </c>
      <c r="D375" s="117" t="s">
        <v>8</v>
      </c>
      <c r="E375" s="11" t="s">
        <v>71</v>
      </c>
      <c r="F375" s="29" t="s">
        <v>72</v>
      </c>
      <c r="G375" s="84" t="s">
        <v>9</v>
      </c>
      <c r="H375" s="95">
        <v>198</v>
      </c>
      <c r="I375" s="85">
        <v>1.7</v>
      </c>
      <c r="J375" s="86">
        <f t="shared" si="10"/>
        <v>336.59999999999997</v>
      </c>
      <c r="K375"/>
      <c r="L375" s="53"/>
      <c r="M375" s="53"/>
      <c r="N375" s="53"/>
      <c r="O375" s="53"/>
      <c r="P375" s="53"/>
      <c r="Q375" s="53"/>
      <c r="R375" s="53"/>
      <c r="S375"/>
      <c r="T375"/>
      <c r="U375"/>
      <c r="V375"/>
      <c r="W375"/>
      <c r="X375"/>
      <c r="Y375"/>
      <c r="Z375"/>
      <c r="AA375"/>
      <c r="AB375"/>
      <c r="AC375"/>
    </row>
    <row r="376" spans="1:29" s="5" customFormat="1" x14ac:dyDescent="0.2">
      <c r="A376" s="12">
        <f t="shared" si="11"/>
        <v>364</v>
      </c>
      <c r="B376" s="21">
        <v>45736</v>
      </c>
      <c r="C376" s="122" t="s">
        <v>7</v>
      </c>
      <c r="D376" s="117" t="s">
        <v>112</v>
      </c>
      <c r="E376" s="11" t="s">
        <v>700</v>
      </c>
      <c r="F376" s="84" t="s">
        <v>701</v>
      </c>
      <c r="G376" s="84" t="s">
        <v>9</v>
      </c>
      <c r="H376" s="95">
        <v>79</v>
      </c>
      <c r="I376" s="85">
        <v>143.87</v>
      </c>
      <c r="J376" s="86">
        <f t="shared" si="10"/>
        <v>11365.73</v>
      </c>
      <c r="K376"/>
      <c r="L376" s="53"/>
      <c r="M376" s="53"/>
      <c r="N376" s="53"/>
      <c r="O376" s="53"/>
      <c r="P376" s="53"/>
      <c r="Q376" s="53"/>
      <c r="R376" s="53"/>
      <c r="S376"/>
      <c r="T376"/>
      <c r="U376"/>
      <c r="V376"/>
      <c r="W376"/>
      <c r="X376"/>
      <c r="Y376"/>
      <c r="Z376"/>
      <c r="AA376"/>
      <c r="AB376"/>
      <c r="AC376"/>
    </row>
    <row r="377" spans="1:29" s="5" customFormat="1" x14ac:dyDescent="0.2">
      <c r="A377" s="12">
        <f t="shared" si="11"/>
        <v>365</v>
      </c>
      <c r="B377" s="21">
        <v>45729</v>
      </c>
      <c r="C377" s="122" t="s">
        <v>7</v>
      </c>
      <c r="D377" s="117" t="s">
        <v>112</v>
      </c>
      <c r="E377" s="11" t="s">
        <v>686</v>
      </c>
      <c r="F377" s="84" t="s">
        <v>687</v>
      </c>
      <c r="G377" s="84" t="s">
        <v>9</v>
      </c>
      <c r="H377" s="95">
        <v>73</v>
      </c>
      <c r="I377" s="85">
        <v>153.63999999999999</v>
      </c>
      <c r="J377" s="86">
        <f t="shared" si="10"/>
        <v>11215.72</v>
      </c>
      <c r="K377"/>
      <c r="L377" s="53"/>
      <c r="M377" s="53"/>
      <c r="N377" s="53"/>
      <c r="O377" s="53"/>
      <c r="P377" s="53"/>
      <c r="Q377" s="53"/>
      <c r="R377" s="53"/>
      <c r="S377"/>
      <c r="T377"/>
      <c r="U377"/>
      <c r="V377"/>
      <c r="W377"/>
      <c r="X377"/>
      <c r="Y377"/>
      <c r="Z377"/>
      <c r="AA377"/>
      <c r="AB377"/>
      <c r="AC377"/>
    </row>
    <row r="378" spans="1:29" s="5" customFormat="1" x14ac:dyDescent="0.2">
      <c r="A378" s="12">
        <f t="shared" si="11"/>
        <v>366</v>
      </c>
      <c r="B378" s="21">
        <v>45729</v>
      </c>
      <c r="C378" s="122" t="s">
        <v>50</v>
      </c>
      <c r="D378" s="117" t="s">
        <v>8</v>
      </c>
      <c r="E378" s="11" t="s">
        <v>706</v>
      </c>
      <c r="F378" s="29" t="s">
        <v>707</v>
      </c>
      <c r="G378" s="84" t="s">
        <v>15</v>
      </c>
      <c r="H378" s="95">
        <v>45</v>
      </c>
      <c r="I378" s="85">
        <v>1255.52</v>
      </c>
      <c r="J378" s="86">
        <f t="shared" si="10"/>
        <v>56498.400000000001</v>
      </c>
      <c r="K378"/>
      <c r="L378" s="53"/>
      <c r="M378" s="53"/>
      <c r="N378" s="53"/>
      <c r="O378" s="53"/>
      <c r="P378" s="53"/>
      <c r="Q378" s="53"/>
      <c r="R378" s="53"/>
      <c r="S378"/>
      <c r="T378"/>
      <c r="U378"/>
      <c r="V378"/>
      <c r="W378"/>
      <c r="X378"/>
      <c r="Y378"/>
      <c r="Z378"/>
      <c r="AA378"/>
      <c r="AB378"/>
      <c r="AC378"/>
    </row>
    <row r="379" spans="1:29" s="5" customFormat="1" x14ac:dyDescent="0.2">
      <c r="A379" s="12">
        <f t="shared" si="11"/>
        <v>367</v>
      </c>
      <c r="B379" s="21">
        <v>45729</v>
      </c>
      <c r="C379" s="122" t="s">
        <v>50</v>
      </c>
      <c r="D379" s="117" t="s">
        <v>8</v>
      </c>
      <c r="E379" s="11" t="s">
        <v>705</v>
      </c>
      <c r="F379" s="92" t="s">
        <v>673</v>
      </c>
      <c r="G379" s="84" t="s">
        <v>15</v>
      </c>
      <c r="H379" s="95">
        <v>11</v>
      </c>
      <c r="I379" s="85">
        <v>1926.24</v>
      </c>
      <c r="J379" s="86">
        <f t="shared" si="10"/>
        <v>21188.639999999999</v>
      </c>
      <c r="K379"/>
      <c r="L379" s="53"/>
      <c r="M379" s="53"/>
      <c r="N379" s="53"/>
      <c r="O379" s="53"/>
      <c r="P379" s="53"/>
      <c r="Q379" s="53"/>
      <c r="R379" s="53"/>
      <c r="S379"/>
      <c r="T379"/>
      <c r="U379"/>
      <c r="V379"/>
      <c r="W379"/>
      <c r="X379"/>
      <c r="Y379"/>
      <c r="Z379"/>
      <c r="AA379"/>
      <c r="AB379"/>
      <c r="AC379"/>
    </row>
    <row r="380" spans="1:29" s="5" customFormat="1" x14ac:dyDescent="0.2">
      <c r="A380" s="12">
        <f t="shared" si="11"/>
        <v>368</v>
      </c>
      <c r="B380" s="21">
        <v>44784</v>
      </c>
      <c r="C380" s="122" t="s">
        <v>50</v>
      </c>
      <c r="D380" s="117" t="s">
        <v>8</v>
      </c>
      <c r="E380" s="11" t="s">
        <v>263</v>
      </c>
      <c r="F380" s="30" t="s">
        <v>262</v>
      </c>
      <c r="G380" s="88" t="s">
        <v>9</v>
      </c>
      <c r="H380" s="129">
        <v>1456</v>
      </c>
      <c r="I380" s="85">
        <v>226</v>
      </c>
      <c r="J380" s="86">
        <f t="shared" si="10"/>
        <v>329056</v>
      </c>
      <c r="K380"/>
      <c r="L380" s="53"/>
      <c r="M380" s="53"/>
      <c r="N380" s="53"/>
      <c r="O380" s="53"/>
      <c r="P380" s="53"/>
      <c r="Q380" s="53"/>
      <c r="R380" s="53"/>
      <c r="S380"/>
      <c r="T380"/>
      <c r="U380"/>
      <c r="V380"/>
      <c r="W380"/>
      <c r="X380"/>
      <c r="Y380"/>
      <c r="Z380"/>
      <c r="AA380"/>
      <c r="AB380"/>
      <c r="AC380"/>
    </row>
    <row r="381" spans="1:29" s="5" customFormat="1" x14ac:dyDescent="0.2">
      <c r="A381" s="12">
        <f t="shared" si="11"/>
        <v>369</v>
      </c>
      <c r="B381" s="21">
        <v>45460</v>
      </c>
      <c r="C381" s="122" t="s">
        <v>50</v>
      </c>
      <c r="D381" s="117" t="s">
        <v>379</v>
      </c>
      <c r="E381" s="11" t="s">
        <v>505</v>
      </c>
      <c r="F381" s="29" t="s">
        <v>504</v>
      </c>
      <c r="G381" s="84" t="s">
        <v>9</v>
      </c>
      <c r="H381" s="95">
        <v>336</v>
      </c>
      <c r="I381" s="85">
        <v>274.63</v>
      </c>
      <c r="J381" s="86">
        <f t="shared" si="10"/>
        <v>92275.68</v>
      </c>
      <c r="K381"/>
      <c r="L381" s="53"/>
      <c r="M381" s="53"/>
      <c r="N381" s="53"/>
      <c r="O381" s="53"/>
      <c r="P381" s="53"/>
      <c r="Q381" s="53"/>
      <c r="R381" s="53"/>
      <c r="S381"/>
      <c r="T381"/>
      <c r="U381"/>
      <c r="V381"/>
      <c r="W381"/>
      <c r="X381"/>
      <c r="Y381"/>
      <c r="Z381"/>
      <c r="AA381"/>
      <c r="AB381"/>
      <c r="AC381"/>
    </row>
    <row r="382" spans="1:29" s="5" customFormat="1" x14ac:dyDescent="0.2">
      <c r="A382" s="12">
        <f t="shared" si="11"/>
        <v>370</v>
      </c>
      <c r="B382" s="21">
        <v>45932</v>
      </c>
      <c r="C382" s="122" t="s">
        <v>23</v>
      </c>
      <c r="D382" s="117" t="s">
        <v>8</v>
      </c>
      <c r="E382" s="11" t="s">
        <v>796</v>
      </c>
      <c r="F382" s="29" t="s">
        <v>936</v>
      </c>
      <c r="G382" s="84" t="s">
        <v>9</v>
      </c>
      <c r="H382" s="95">
        <v>120</v>
      </c>
      <c r="I382" s="85">
        <v>43.66</v>
      </c>
      <c r="J382" s="86">
        <f t="shared" si="10"/>
        <v>5239.2</v>
      </c>
      <c r="K382"/>
      <c r="L382" s="53"/>
      <c r="M382" s="53"/>
      <c r="N382" s="53"/>
      <c r="O382" s="53"/>
      <c r="P382" s="53"/>
      <c r="Q382" s="53"/>
      <c r="R382" s="53"/>
      <c r="S382"/>
      <c r="T382"/>
      <c r="U382"/>
      <c r="V382"/>
      <c r="W382"/>
      <c r="X382"/>
      <c r="Y382"/>
      <c r="Z382"/>
      <c r="AA382"/>
      <c r="AB382"/>
      <c r="AC382"/>
    </row>
    <row r="383" spans="1:29" s="5" customFormat="1" x14ac:dyDescent="0.2">
      <c r="A383" s="12">
        <f t="shared" si="11"/>
        <v>371</v>
      </c>
      <c r="B383" s="21">
        <v>45932</v>
      </c>
      <c r="C383" s="122" t="s">
        <v>23</v>
      </c>
      <c r="D383" s="117" t="s">
        <v>8</v>
      </c>
      <c r="E383" s="11" t="s">
        <v>593</v>
      </c>
      <c r="F383" s="29" t="s">
        <v>937</v>
      </c>
      <c r="G383" s="84" t="s">
        <v>9</v>
      </c>
      <c r="H383" s="95">
        <v>238</v>
      </c>
      <c r="I383" s="85">
        <v>43.66</v>
      </c>
      <c r="J383" s="86">
        <f t="shared" si="10"/>
        <v>10391.08</v>
      </c>
      <c r="K383"/>
      <c r="L383" s="53"/>
      <c r="M383" s="53"/>
      <c r="N383" s="53"/>
      <c r="O383" s="53"/>
      <c r="P383" s="53"/>
      <c r="Q383" s="53"/>
      <c r="R383" s="53"/>
      <c r="S383"/>
      <c r="T383"/>
      <c r="U383"/>
      <c r="V383"/>
      <c r="W383"/>
      <c r="X383"/>
      <c r="Y383"/>
      <c r="Z383"/>
      <c r="AA383"/>
      <c r="AB383"/>
      <c r="AC383"/>
    </row>
    <row r="384" spans="1:29" s="5" customFormat="1" ht="25.5" x14ac:dyDescent="0.2">
      <c r="A384" s="12">
        <f t="shared" si="11"/>
        <v>372</v>
      </c>
      <c r="B384" s="21">
        <v>45460</v>
      </c>
      <c r="C384" s="122" t="s">
        <v>50</v>
      </c>
      <c r="D384" s="117" t="s">
        <v>8</v>
      </c>
      <c r="E384" s="11" t="s">
        <v>513</v>
      </c>
      <c r="F384" s="30" t="s">
        <v>508</v>
      </c>
      <c r="G384" s="84" t="s">
        <v>9</v>
      </c>
      <c r="H384" s="129">
        <v>254</v>
      </c>
      <c r="I384" s="85">
        <v>823.64</v>
      </c>
      <c r="J384" s="86">
        <f t="shared" si="10"/>
        <v>209204.56</v>
      </c>
      <c r="K384"/>
      <c r="L384" s="53"/>
      <c r="M384" s="53"/>
      <c r="N384" s="53"/>
      <c r="O384" s="53"/>
      <c r="P384" s="53"/>
      <c r="Q384" s="53"/>
      <c r="R384" s="53"/>
      <c r="S384"/>
      <c r="T384"/>
      <c r="U384"/>
      <c r="V384"/>
      <c r="W384"/>
      <c r="X384"/>
      <c r="Y384"/>
      <c r="Z384"/>
      <c r="AA384"/>
      <c r="AB384"/>
      <c r="AC384"/>
    </row>
    <row r="385" spans="1:29" s="5" customFormat="1" ht="25.5" x14ac:dyDescent="0.2">
      <c r="A385" s="12">
        <f t="shared" si="11"/>
        <v>373</v>
      </c>
      <c r="B385" s="21">
        <v>45460</v>
      </c>
      <c r="C385" s="122" t="s">
        <v>50</v>
      </c>
      <c r="D385" s="117" t="s">
        <v>8</v>
      </c>
      <c r="E385" s="11" t="s">
        <v>507</v>
      </c>
      <c r="F385" s="30" t="s">
        <v>506</v>
      </c>
      <c r="G385" s="84" t="s">
        <v>9</v>
      </c>
      <c r="H385" s="129">
        <v>127</v>
      </c>
      <c r="I385" s="85">
        <v>858.45</v>
      </c>
      <c r="J385" s="86">
        <f t="shared" si="10"/>
        <v>109023.15000000001</v>
      </c>
      <c r="K385"/>
      <c r="L385" s="53"/>
      <c r="M385" s="53"/>
      <c r="N385" s="53"/>
      <c r="O385" s="53"/>
      <c r="P385" s="53"/>
      <c r="Q385" s="53"/>
      <c r="R385" s="53"/>
      <c r="S385"/>
      <c r="T385"/>
      <c r="U385"/>
      <c r="V385"/>
      <c r="W385"/>
      <c r="X385"/>
      <c r="Y385"/>
      <c r="Z385"/>
      <c r="AA385"/>
      <c r="AB385"/>
      <c r="AC385"/>
    </row>
    <row r="386" spans="1:29" s="5" customFormat="1" x14ac:dyDescent="0.2">
      <c r="A386" s="12">
        <f t="shared" si="11"/>
        <v>374</v>
      </c>
      <c r="B386" s="21">
        <v>45736</v>
      </c>
      <c r="C386" s="122" t="s">
        <v>50</v>
      </c>
      <c r="D386" s="117" t="s">
        <v>8</v>
      </c>
      <c r="E386" s="11" t="s">
        <v>696</v>
      </c>
      <c r="F386" s="84" t="s">
        <v>697</v>
      </c>
      <c r="G386" s="84" t="s">
        <v>9</v>
      </c>
      <c r="H386" s="129">
        <v>686</v>
      </c>
      <c r="I386" s="85">
        <v>55.03</v>
      </c>
      <c r="J386" s="86">
        <f t="shared" si="10"/>
        <v>37750.58</v>
      </c>
      <c r="K386"/>
      <c r="L386" s="53"/>
      <c r="M386" s="53"/>
      <c r="N386" s="53"/>
      <c r="O386" s="53"/>
      <c r="P386" s="53"/>
      <c r="Q386" s="53"/>
      <c r="R386" s="53"/>
      <c r="S386"/>
      <c r="T386"/>
      <c r="U386"/>
      <c r="V386"/>
      <c r="W386"/>
      <c r="X386"/>
      <c r="Y386"/>
      <c r="Z386"/>
      <c r="AA386"/>
      <c r="AB386"/>
      <c r="AC386"/>
    </row>
    <row r="387" spans="1:29" s="5" customFormat="1" x14ac:dyDescent="0.2">
      <c r="A387" s="12">
        <f t="shared" si="11"/>
        <v>375</v>
      </c>
      <c r="B387" s="21">
        <v>45729</v>
      </c>
      <c r="C387" s="122" t="s">
        <v>50</v>
      </c>
      <c r="D387" s="117" t="s">
        <v>8</v>
      </c>
      <c r="E387" s="11" t="s">
        <v>688</v>
      </c>
      <c r="F387" s="84" t="s">
        <v>689</v>
      </c>
      <c r="G387" s="84" t="s">
        <v>9</v>
      </c>
      <c r="H387" s="129">
        <v>553</v>
      </c>
      <c r="I387" s="85">
        <v>304.13</v>
      </c>
      <c r="J387" s="86">
        <f t="shared" si="10"/>
        <v>168183.88999999998</v>
      </c>
      <c r="K387"/>
      <c r="L387" s="53"/>
      <c r="M387" s="53"/>
      <c r="N387" s="53"/>
      <c r="O387" s="53"/>
      <c r="P387" s="53"/>
      <c r="Q387" s="53"/>
      <c r="R387" s="53"/>
      <c r="S387"/>
      <c r="T387"/>
      <c r="U387"/>
      <c r="V387"/>
      <c r="W387"/>
      <c r="X387"/>
      <c r="Y387"/>
      <c r="Z387"/>
      <c r="AA387"/>
      <c r="AB387"/>
      <c r="AC387"/>
    </row>
    <row r="388" spans="1:29" s="5" customFormat="1" x14ac:dyDescent="0.2">
      <c r="A388" s="12">
        <f t="shared" si="11"/>
        <v>376</v>
      </c>
      <c r="B388" s="21">
        <v>44663</v>
      </c>
      <c r="C388" s="122" t="s">
        <v>50</v>
      </c>
      <c r="D388" s="117" t="s">
        <v>8</v>
      </c>
      <c r="E388" s="11" t="s">
        <v>73</v>
      </c>
      <c r="F388" s="29" t="s">
        <v>74</v>
      </c>
      <c r="G388" s="84" t="s">
        <v>9</v>
      </c>
      <c r="H388" s="95">
        <v>89</v>
      </c>
      <c r="I388" s="85">
        <v>16.21</v>
      </c>
      <c r="J388" s="86">
        <f t="shared" si="10"/>
        <v>1442.69</v>
      </c>
      <c r="K388"/>
      <c r="L388" s="53"/>
      <c r="M388" s="53"/>
      <c r="N388" s="53"/>
      <c r="O388" s="53"/>
      <c r="P388" s="53"/>
      <c r="Q388" s="53"/>
      <c r="R388" s="53"/>
      <c r="S388"/>
      <c r="T388"/>
      <c r="U388"/>
      <c r="V388"/>
      <c r="W388"/>
      <c r="X388"/>
      <c r="Y388"/>
      <c r="Z388"/>
      <c r="AA388"/>
      <c r="AB388"/>
      <c r="AC388"/>
    </row>
    <row r="389" spans="1:29" s="5" customFormat="1" x14ac:dyDescent="0.2">
      <c r="A389" s="12">
        <f t="shared" si="11"/>
        <v>377</v>
      </c>
      <c r="B389" s="21">
        <v>45503</v>
      </c>
      <c r="C389" s="122" t="s">
        <v>50</v>
      </c>
      <c r="D389" s="117" t="s">
        <v>8</v>
      </c>
      <c r="E389" s="11" t="s">
        <v>863</v>
      </c>
      <c r="F389" s="84" t="s">
        <v>675</v>
      </c>
      <c r="G389" s="84" t="s">
        <v>9</v>
      </c>
      <c r="H389" s="95">
        <v>2612</v>
      </c>
      <c r="I389" s="85">
        <v>41.08</v>
      </c>
      <c r="J389" s="86">
        <f t="shared" si="10"/>
        <v>107300.95999999999</v>
      </c>
      <c r="K389"/>
      <c r="L389" s="53"/>
      <c r="M389" s="53"/>
      <c r="N389" s="53"/>
      <c r="O389" s="53"/>
      <c r="P389" s="53"/>
      <c r="Q389" s="53"/>
      <c r="R389" s="53"/>
      <c r="S389"/>
      <c r="T389"/>
      <c r="U389"/>
      <c r="V389"/>
      <c r="W389"/>
      <c r="X389"/>
      <c r="Y389"/>
      <c r="Z389"/>
      <c r="AA389"/>
      <c r="AB389"/>
      <c r="AC389"/>
    </row>
    <row r="390" spans="1:29" s="5" customFormat="1" x14ac:dyDescent="0.2">
      <c r="A390" s="12">
        <f t="shared" si="11"/>
        <v>378</v>
      </c>
      <c r="B390" s="21">
        <v>45736</v>
      </c>
      <c r="C390" s="122" t="s">
        <v>50</v>
      </c>
      <c r="D390" s="117" t="s">
        <v>8</v>
      </c>
      <c r="E390" s="11" t="s">
        <v>674</v>
      </c>
      <c r="F390" s="84" t="s">
        <v>675</v>
      </c>
      <c r="G390" s="84" t="s">
        <v>9</v>
      </c>
      <c r="H390" s="95">
        <v>1848</v>
      </c>
      <c r="I390" s="85">
        <v>24.53</v>
      </c>
      <c r="J390" s="86">
        <f t="shared" si="10"/>
        <v>45331.44</v>
      </c>
      <c r="K390"/>
      <c r="L390" s="53"/>
      <c r="M390" s="53"/>
      <c r="N390" s="53"/>
      <c r="O390" s="53"/>
      <c r="P390" s="53"/>
      <c r="Q390" s="53"/>
      <c r="R390" s="53"/>
      <c r="S390"/>
      <c r="T390"/>
      <c r="U390"/>
      <c r="V390"/>
      <c r="W390"/>
      <c r="X390"/>
      <c r="Y390"/>
      <c r="Z390"/>
      <c r="AA390"/>
      <c r="AB390"/>
      <c r="AC390"/>
    </row>
    <row r="391" spans="1:29" s="5" customFormat="1" x14ac:dyDescent="0.2">
      <c r="A391" s="12">
        <f t="shared" si="11"/>
        <v>379</v>
      </c>
      <c r="B391" s="21">
        <v>45993</v>
      </c>
      <c r="C391" s="122" t="s">
        <v>50</v>
      </c>
      <c r="D391" s="117" t="s">
        <v>8</v>
      </c>
      <c r="E391" s="11" t="s">
        <v>940</v>
      </c>
      <c r="F391" s="84" t="s">
        <v>941</v>
      </c>
      <c r="G391" s="84" t="s">
        <v>17</v>
      </c>
      <c r="H391" s="95">
        <v>40</v>
      </c>
      <c r="I391" s="85">
        <v>470.82</v>
      </c>
      <c r="J391" s="86">
        <f t="shared" si="10"/>
        <v>18832.8</v>
      </c>
      <c r="K391"/>
      <c r="L391" s="53"/>
      <c r="M391" s="53"/>
      <c r="N391" s="53"/>
      <c r="O391" s="53"/>
      <c r="P391" s="53"/>
      <c r="Q391" s="53"/>
      <c r="R391" s="53"/>
      <c r="S391"/>
      <c r="T391"/>
      <c r="U391"/>
      <c r="V391"/>
      <c r="W391"/>
      <c r="X391"/>
      <c r="Y391"/>
      <c r="Z391"/>
      <c r="AA391"/>
      <c r="AB391"/>
      <c r="AC391"/>
    </row>
    <row r="392" spans="1:29" s="5" customFormat="1" x14ac:dyDescent="0.2">
      <c r="A392" s="12">
        <f t="shared" si="11"/>
        <v>380</v>
      </c>
      <c r="B392" s="21">
        <v>45670</v>
      </c>
      <c r="C392" s="122" t="s">
        <v>50</v>
      </c>
      <c r="D392" s="117" t="s">
        <v>8</v>
      </c>
      <c r="E392" s="11" t="s">
        <v>631</v>
      </c>
      <c r="F392" s="29" t="s">
        <v>652</v>
      </c>
      <c r="G392" s="84" t="s">
        <v>9</v>
      </c>
      <c r="H392" s="95">
        <v>2087</v>
      </c>
      <c r="I392" s="85">
        <v>78.61</v>
      </c>
      <c r="J392" s="86">
        <f t="shared" si="10"/>
        <v>164059.07</v>
      </c>
      <c r="K392"/>
      <c r="L392" s="53"/>
      <c r="M392" s="53"/>
      <c r="N392" s="53"/>
      <c r="O392" s="53"/>
      <c r="P392" s="53"/>
      <c r="Q392" s="53"/>
      <c r="R392" s="53"/>
      <c r="S392"/>
      <c r="T392"/>
      <c r="U392"/>
      <c r="V392"/>
      <c r="W392"/>
      <c r="X392"/>
      <c r="Y392"/>
      <c r="Z392"/>
      <c r="AA392"/>
      <c r="AB392"/>
      <c r="AC392"/>
    </row>
    <row r="393" spans="1:29" s="5" customFormat="1" ht="25.5" x14ac:dyDescent="0.2">
      <c r="A393" s="12">
        <f t="shared" si="11"/>
        <v>381</v>
      </c>
      <c r="B393" s="21">
        <v>45602</v>
      </c>
      <c r="C393" s="122" t="s">
        <v>50</v>
      </c>
      <c r="D393" s="117" t="s">
        <v>8</v>
      </c>
      <c r="E393" s="11">
        <v>5754</v>
      </c>
      <c r="F393" s="29" t="s">
        <v>575</v>
      </c>
      <c r="G393" s="84" t="s">
        <v>17</v>
      </c>
      <c r="H393" s="129">
        <v>237</v>
      </c>
      <c r="I393" s="85">
        <v>146.26</v>
      </c>
      <c r="J393" s="86">
        <f t="shared" si="10"/>
        <v>34663.619999999995</v>
      </c>
      <c r="K393"/>
      <c r="L393" s="53"/>
      <c r="M393" s="53"/>
      <c r="N393" s="53"/>
      <c r="O393" s="53"/>
      <c r="P393" s="53"/>
      <c r="Q393" s="53"/>
      <c r="R393" s="53"/>
      <c r="S393"/>
      <c r="T393"/>
      <c r="U393"/>
      <c r="V393"/>
      <c r="W393"/>
      <c r="X393"/>
      <c r="Y393"/>
      <c r="Z393"/>
      <c r="AA393"/>
      <c r="AB393"/>
      <c r="AC393"/>
    </row>
    <row r="394" spans="1:29" s="5" customFormat="1" ht="25.5" x14ac:dyDescent="0.2">
      <c r="A394" s="12">
        <f t="shared" si="11"/>
        <v>382</v>
      </c>
      <c r="B394" s="21">
        <v>44663</v>
      </c>
      <c r="C394" s="122" t="s">
        <v>57</v>
      </c>
      <c r="D394" s="117" t="s">
        <v>8</v>
      </c>
      <c r="E394" s="11" t="s">
        <v>65</v>
      </c>
      <c r="F394" s="29" t="s">
        <v>66</v>
      </c>
      <c r="G394" s="84" t="s">
        <v>15</v>
      </c>
      <c r="H394" s="95">
        <v>9</v>
      </c>
      <c r="I394" s="85">
        <v>2221.42</v>
      </c>
      <c r="J394" s="86">
        <f t="shared" si="10"/>
        <v>19992.78</v>
      </c>
      <c r="K394"/>
      <c r="L394" s="53"/>
      <c r="M394" s="53"/>
      <c r="N394" s="53"/>
      <c r="O394" s="53"/>
      <c r="P394" s="53"/>
      <c r="Q394" s="53"/>
      <c r="R394" s="53"/>
      <c r="S394"/>
      <c r="T394"/>
      <c r="U394"/>
      <c r="V394"/>
      <c r="W394"/>
      <c r="X394"/>
      <c r="Y394"/>
      <c r="Z394"/>
      <c r="AA394"/>
      <c r="AB394"/>
      <c r="AC394"/>
    </row>
    <row r="395" spans="1:29" s="5" customFormat="1" x14ac:dyDescent="0.2">
      <c r="A395" s="12">
        <f t="shared" si="11"/>
        <v>383</v>
      </c>
      <c r="B395" s="21">
        <v>45460</v>
      </c>
      <c r="C395" s="122" t="s">
        <v>50</v>
      </c>
      <c r="D395" s="117" t="s">
        <v>8</v>
      </c>
      <c r="E395" s="11" t="s">
        <v>510</v>
      </c>
      <c r="F395" s="29" t="s">
        <v>509</v>
      </c>
      <c r="G395" s="84" t="s">
        <v>9</v>
      </c>
      <c r="H395" s="95">
        <v>2331</v>
      </c>
      <c r="I395" s="85">
        <v>5.78</v>
      </c>
      <c r="J395" s="86">
        <f t="shared" si="10"/>
        <v>13473.18</v>
      </c>
      <c r="K395"/>
      <c r="L395" s="53"/>
      <c r="M395" s="53"/>
      <c r="N395" s="53"/>
      <c r="O395" s="53"/>
      <c r="P395" s="53"/>
      <c r="Q395" s="53"/>
      <c r="R395" s="53"/>
      <c r="S395"/>
      <c r="T395"/>
      <c r="U395"/>
      <c r="V395"/>
      <c r="W395"/>
      <c r="X395"/>
      <c r="Y395"/>
      <c r="Z395"/>
      <c r="AA395"/>
      <c r="AB395"/>
      <c r="AC395"/>
    </row>
    <row r="396" spans="1:29" s="5" customFormat="1" x14ac:dyDescent="0.2">
      <c r="A396" s="12">
        <f t="shared" si="11"/>
        <v>384</v>
      </c>
      <c r="B396" s="21">
        <v>45504</v>
      </c>
      <c r="C396" s="122" t="s">
        <v>50</v>
      </c>
      <c r="D396" s="117" t="s">
        <v>8</v>
      </c>
      <c r="E396" s="11" t="s">
        <v>596</v>
      </c>
      <c r="F396" s="30" t="s">
        <v>518</v>
      </c>
      <c r="G396" s="84" t="s">
        <v>9</v>
      </c>
      <c r="H396" s="95">
        <v>2182</v>
      </c>
      <c r="I396" s="85">
        <v>34.99</v>
      </c>
      <c r="J396" s="86">
        <f t="shared" ref="J396:J475" si="12">H396*I396</f>
        <v>76348.180000000008</v>
      </c>
      <c r="K396"/>
      <c r="L396" s="53"/>
      <c r="M396" s="53"/>
      <c r="N396" s="53"/>
      <c r="O396" s="53"/>
      <c r="P396" s="53"/>
      <c r="Q396" s="53"/>
      <c r="R396" s="53"/>
      <c r="S396"/>
      <c r="T396"/>
      <c r="U396"/>
      <c r="V396"/>
      <c r="W396"/>
      <c r="X396"/>
      <c r="Y396"/>
      <c r="Z396"/>
      <c r="AA396"/>
      <c r="AB396"/>
      <c r="AC396"/>
    </row>
    <row r="397" spans="1:29" s="5" customFormat="1" x14ac:dyDescent="0.2">
      <c r="A397" s="12">
        <f t="shared" si="11"/>
        <v>385</v>
      </c>
      <c r="B397" s="21">
        <v>45993</v>
      </c>
      <c r="C397" s="122" t="s">
        <v>57</v>
      </c>
      <c r="D397" s="117" t="s">
        <v>8</v>
      </c>
      <c r="E397" s="11" t="s">
        <v>942</v>
      </c>
      <c r="F397" s="30" t="s">
        <v>943</v>
      </c>
      <c r="G397" s="84" t="s">
        <v>9</v>
      </c>
      <c r="H397" s="95">
        <v>500</v>
      </c>
      <c r="I397" s="85">
        <v>28.32</v>
      </c>
      <c r="J397" s="86">
        <f t="shared" si="12"/>
        <v>14160</v>
      </c>
      <c r="K397"/>
      <c r="L397" s="53"/>
      <c r="M397" s="53"/>
      <c r="N397" s="53"/>
      <c r="O397" s="53"/>
      <c r="P397" s="53"/>
      <c r="Q397" s="53"/>
      <c r="R397" s="53"/>
      <c r="S397"/>
      <c r="T397"/>
      <c r="U397"/>
      <c r="V397"/>
      <c r="W397"/>
      <c r="X397"/>
      <c r="Y397"/>
      <c r="Z397"/>
      <c r="AA397"/>
      <c r="AB397"/>
      <c r="AC397"/>
    </row>
    <row r="398" spans="1:29" s="5" customFormat="1" x14ac:dyDescent="0.2">
      <c r="A398" s="12">
        <f t="shared" si="11"/>
        <v>386</v>
      </c>
      <c r="B398" s="21">
        <v>45736</v>
      </c>
      <c r="C398" s="122" t="s">
        <v>50</v>
      </c>
      <c r="D398" s="117" t="s">
        <v>8</v>
      </c>
      <c r="E398" s="11" t="s">
        <v>676</v>
      </c>
      <c r="F398" s="94" t="s">
        <v>677</v>
      </c>
      <c r="G398" s="84" t="s">
        <v>9</v>
      </c>
      <c r="H398" s="95">
        <v>247</v>
      </c>
      <c r="I398" s="85">
        <v>27.8</v>
      </c>
      <c r="J398" s="86">
        <f t="shared" si="12"/>
        <v>6866.6</v>
      </c>
      <c r="K398"/>
      <c r="L398" s="53"/>
      <c r="M398" s="53"/>
      <c r="N398" s="53"/>
      <c r="O398" s="53"/>
      <c r="P398" s="53"/>
      <c r="Q398" s="53"/>
      <c r="R398" s="53"/>
      <c r="S398"/>
      <c r="T398"/>
      <c r="U398"/>
      <c r="V398"/>
      <c r="W398"/>
      <c r="X398"/>
      <c r="Y398"/>
      <c r="Z398"/>
      <c r="AA398"/>
      <c r="AB398"/>
      <c r="AC398"/>
    </row>
    <row r="399" spans="1:29" s="5" customFormat="1" x14ac:dyDescent="0.2">
      <c r="A399" s="12">
        <f t="shared" ref="A399:A462" si="13">A398+1</f>
        <v>387</v>
      </c>
      <c r="B399" s="21">
        <v>45729</v>
      </c>
      <c r="C399" s="122" t="s">
        <v>50</v>
      </c>
      <c r="D399" s="117" t="s">
        <v>8</v>
      </c>
      <c r="E399" s="11" t="s">
        <v>690</v>
      </c>
      <c r="F399" s="84" t="s">
        <v>691</v>
      </c>
      <c r="G399" s="84" t="s">
        <v>9</v>
      </c>
      <c r="H399" s="95">
        <v>175</v>
      </c>
      <c r="I399" s="85">
        <v>291.45</v>
      </c>
      <c r="J399" s="86">
        <f t="shared" si="12"/>
        <v>51003.75</v>
      </c>
      <c r="K399"/>
      <c r="L399" s="53"/>
      <c r="M399" s="53"/>
      <c r="N399" s="53"/>
      <c r="O399" s="53"/>
      <c r="P399" s="53"/>
      <c r="Q399" s="53"/>
      <c r="R399" s="53"/>
      <c r="S399"/>
      <c r="T399"/>
      <c r="U399"/>
      <c r="V399"/>
      <c r="W399"/>
      <c r="X399"/>
      <c r="Y399"/>
      <c r="Z399"/>
      <c r="AA399"/>
      <c r="AB399"/>
      <c r="AC399"/>
    </row>
    <row r="400" spans="1:29" s="5" customFormat="1" x14ac:dyDescent="0.2">
      <c r="A400" s="12">
        <f t="shared" si="13"/>
        <v>388</v>
      </c>
      <c r="B400" s="21">
        <v>45271</v>
      </c>
      <c r="C400" s="122" t="s">
        <v>50</v>
      </c>
      <c r="D400" s="117" t="s">
        <v>8</v>
      </c>
      <c r="E400" s="11" t="s">
        <v>511</v>
      </c>
      <c r="F400" s="29" t="s">
        <v>512</v>
      </c>
      <c r="G400" s="84" t="s">
        <v>9</v>
      </c>
      <c r="H400" s="95">
        <v>6</v>
      </c>
      <c r="I400" s="85">
        <v>25.56</v>
      </c>
      <c r="J400" s="86">
        <f t="shared" si="12"/>
        <v>153.35999999999999</v>
      </c>
      <c r="K400"/>
      <c r="L400" s="53"/>
      <c r="M400" s="53"/>
      <c r="N400" s="53"/>
      <c r="O400" s="53"/>
      <c r="P400" s="53"/>
      <c r="Q400" s="53"/>
      <c r="R400" s="53"/>
      <c r="S400"/>
      <c r="T400"/>
      <c r="U400"/>
      <c r="V400"/>
      <c r="W400"/>
      <c r="X400"/>
      <c r="Y400"/>
      <c r="Z400"/>
      <c r="AA400"/>
      <c r="AB400"/>
      <c r="AC400"/>
    </row>
    <row r="401" spans="1:29" x14ac:dyDescent="0.2">
      <c r="A401" s="12">
        <f t="shared" si="13"/>
        <v>389</v>
      </c>
      <c r="B401" s="108">
        <v>45868</v>
      </c>
      <c r="C401" s="122" t="s">
        <v>50</v>
      </c>
      <c r="D401" s="124" t="s">
        <v>8</v>
      </c>
      <c r="E401" s="101" t="s">
        <v>734</v>
      </c>
      <c r="F401" s="107" t="s">
        <v>878</v>
      </c>
      <c r="G401" s="84" t="s">
        <v>9</v>
      </c>
      <c r="H401" s="95">
        <v>95</v>
      </c>
      <c r="I401" s="85">
        <v>6.49</v>
      </c>
      <c r="J401" s="86">
        <f t="shared" si="12"/>
        <v>616.55000000000007</v>
      </c>
      <c r="L401" s="53"/>
      <c r="M401" s="53"/>
      <c r="N401" s="53"/>
      <c r="O401" s="53"/>
      <c r="P401" s="53"/>
      <c r="Q401" s="53"/>
      <c r="R401" s="53"/>
    </row>
    <row r="402" spans="1:29" x14ac:dyDescent="0.2">
      <c r="A402" s="12">
        <f t="shared" si="13"/>
        <v>390</v>
      </c>
      <c r="B402" s="108">
        <v>45989</v>
      </c>
      <c r="C402" s="122" t="s">
        <v>50</v>
      </c>
      <c r="D402" s="127" t="s">
        <v>8</v>
      </c>
      <c r="E402" s="128" t="s">
        <v>961</v>
      </c>
      <c r="F402" s="93" t="s">
        <v>962</v>
      </c>
      <c r="G402" s="84" t="s">
        <v>9</v>
      </c>
      <c r="H402" s="95">
        <v>9</v>
      </c>
      <c r="I402" s="85">
        <v>720.98</v>
      </c>
      <c r="J402" s="86">
        <f t="shared" si="12"/>
        <v>6488.82</v>
      </c>
      <c r="L402" s="53"/>
      <c r="M402" s="53"/>
      <c r="N402" s="53"/>
      <c r="O402" s="53"/>
      <c r="P402" s="53"/>
      <c r="Q402" s="53"/>
      <c r="R402" s="53"/>
    </row>
    <row r="403" spans="1:29" s="5" customFormat="1" x14ac:dyDescent="0.2">
      <c r="A403" s="12">
        <f t="shared" si="13"/>
        <v>391</v>
      </c>
      <c r="B403" s="21">
        <v>44669</v>
      </c>
      <c r="C403" s="122" t="s">
        <v>50</v>
      </c>
      <c r="D403" s="117" t="s">
        <v>8</v>
      </c>
      <c r="E403" s="11" t="s">
        <v>240</v>
      </c>
      <c r="F403" s="30" t="s">
        <v>237</v>
      </c>
      <c r="G403" s="84" t="s">
        <v>9</v>
      </c>
      <c r="H403" s="95">
        <v>4</v>
      </c>
      <c r="I403" s="85">
        <v>1416</v>
      </c>
      <c r="J403" s="86">
        <f t="shared" si="12"/>
        <v>5664</v>
      </c>
      <c r="K403"/>
      <c r="L403" s="53"/>
      <c r="M403" s="53"/>
      <c r="N403" s="53"/>
      <c r="O403" s="53"/>
      <c r="P403" s="53"/>
      <c r="Q403" s="53"/>
      <c r="R403" s="53"/>
      <c r="S403"/>
      <c r="T403"/>
      <c r="U403"/>
      <c r="V403"/>
      <c r="W403"/>
      <c r="X403"/>
      <c r="Y403"/>
      <c r="Z403"/>
      <c r="AA403"/>
      <c r="AB403"/>
      <c r="AC403"/>
    </row>
    <row r="404" spans="1:29" s="5" customFormat="1" ht="25.5" x14ac:dyDescent="0.2">
      <c r="A404" s="12">
        <f t="shared" si="13"/>
        <v>392</v>
      </c>
      <c r="B404" s="21">
        <v>45015</v>
      </c>
      <c r="C404" s="122" t="s">
        <v>50</v>
      </c>
      <c r="D404" s="117" t="s">
        <v>8</v>
      </c>
      <c r="E404" s="11" t="s">
        <v>514</v>
      </c>
      <c r="F404" s="17" t="s">
        <v>387</v>
      </c>
      <c r="G404" s="88" t="s">
        <v>9</v>
      </c>
      <c r="H404" s="95">
        <v>101</v>
      </c>
      <c r="I404" s="85">
        <v>1079.7</v>
      </c>
      <c r="J404" s="86">
        <f t="shared" si="12"/>
        <v>109049.70000000001</v>
      </c>
      <c r="K404"/>
      <c r="L404" s="53"/>
      <c r="M404" s="53"/>
      <c r="N404" s="53"/>
      <c r="O404" s="53"/>
      <c r="P404" s="53"/>
      <c r="Q404" s="53"/>
      <c r="R404" s="53"/>
      <c r="S404"/>
      <c r="T404"/>
      <c r="U404"/>
      <c r="V404"/>
      <c r="W404"/>
      <c r="X404"/>
      <c r="Y404"/>
      <c r="Z404"/>
      <c r="AA404"/>
      <c r="AB404"/>
      <c r="AC404"/>
    </row>
    <row r="405" spans="1:29" s="5" customFormat="1" ht="25.5" x14ac:dyDescent="0.2">
      <c r="A405" s="12">
        <f t="shared" si="13"/>
        <v>393</v>
      </c>
      <c r="B405" s="21">
        <v>45601</v>
      </c>
      <c r="C405" s="122" t="s">
        <v>50</v>
      </c>
      <c r="D405" s="117" t="s">
        <v>8</v>
      </c>
      <c r="E405" s="11" t="s">
        <v>572</v>
      </c>
      <c r="F405" s="30" t="s">
        <v>571</v>
      </c>
      <c r="G405" s="84" t="s">
        <v>9</v>
      </c>
      <c r="H405" s="129">
        <v>105</v>
      </c>
      <c r="I405" s="85">
        <v>16.52</v>
      </c>
      <c r="J405" s="86">
        <f t="shared" si="12"/>
        <v>1734.6</v>
      </c>
      <c r="K405"/>
      <c r="L405" s="53"/>
      <c r="M405" s="53"/>
      <c r="N405" s="53"/>
      <c r="O405" s="53"/>
      <c r="P405" s="53"/>
      <c r="Q405" s="53"/>
      <c r="R405" s="53"/>
      <c r="S405"/>
      <c r="T405"/>
      <c r="U405"/>
      <c r="V405"/>
      <c r="W405"/>
      <c r="X405"/>
      <c r="Y405"/>
      <c r="Z405"/>
      <c r="AA405"/>
      <c r="AB405"/>
      <c r="AC405"/>
    </row>
    <row r="406" spans="1:29" s="5" customFormat="1" ht="25.5" x14ac:dyDescent="0.2">
      <c r="A406" s="12">
        <f t="shared" si="13"/>
        <v>394</v>
      </c>
      <c r="B406" s="21">
        <v>45729</v>
      </c>
      <c r="C406" s="122" t="s">
        <v>50</v>
      </c>
      <c r="D406" s="117" t="s">
        <v>8</v>
      </c>
      <c r="E406" s="11" t="s">
        <v>694</v>
      </c>
      <c r="F406" s="84" t="s">
        <v>695</v>
      </c>
      <c r="G406" s="84" t="s">
        <v>15</v>
      </c>
      <c r="H406" s="129">
        <v>5</v>
      </c>
      <c r="I406" s="85">
        <v>1486.8</v>
      </c>
      <c r="J406" s="86">
        <f t="shared" si="12"/>
        <v>7434</v>
      </c>
      <c r="K406"/>
      <c r="L406" s="53"/>
      <c r="M406" s="53"/>
      <c r="N406" s="53"/>
      <c r="O406" s="53"/>
      <c r="P406" s="53"/>
      <c r="Q406" s="53"/>
      <c r="R406" s="53"/>
      <c r="S406"/>
      <c r="T406"/>
      <c r="U406"/>
      <c r="V406"/>
      <c r="W406"/>
      <c r="X406"/>
      <c r="Y406"/>
      <c r="Z406"/>
      <c r="AA406"/>
      <c r="AB406"/>
      <c r="AC406"/>
    </row>
    <row r="407" spans="1:29" s="5" customFormat="1" x14ac:dyDescent="0.2">
      <c r="A407" s="12">
        <f t="shared" si="13"/>
        <v>395</v>
      </c>
      <c r="B407" s="21">
        <v>45105</v>
      </c>
      <c r="C407" s="122" t="s">
        <v>50</v>
      </c>
      <c r="D407" s="117" t="s">
        <v>8</v>
      </c>
      <c r="E407" s="11" t="s">
        <v>269</v>
      </c>
      <c r="F407" s="17" t="s">
        <v>331</v>
      </c>
      <c r="G407" s="88" t="s">
        <v>15</v>
      </c>
      <c r="H407" s="95">
        <v>70</v>
      </c>
      <c r="I407" s="85">
        <v>4380.75</v>
      </c>
      <c r="J407" s="86">
        <f t="shared" si="12"/>
        <v>306652.5</v>
      </c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1:29" s="5" customFormat="1" x14ac:dyDescent="0.2">
      <c r="A408" s="12">
        <f t="shared" si="13"/>
        <v>396</v>
      </c>
      <c r="B408" s="21">
        <v>45105</v>
      </c>
      <c r="C408" s="122" t="s">
        <v>50</v>
      </c>
      <c r="D408" s="117" t="s">
        <v>8</v>
      </c>
      <c r="E408" s="11" t="s">
        <v>777</v>
      </c>
      <c r="F408" s="110" t="s">
        <v>966</v>
      </c>
      <c r="G408" s="88" t="s">
        <v>9</v>
      </c>
      <c r="H408" s="95">
        <v>130</v>
      </c>
      <c r="I408" s="85">
        <v>6.27</v>
      </c>
      <c r="J408" s="86">
        <f t="shared" si="12"/>
        <v>815.09999999999991</v>
      </c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1:29" s="5" customFormat="1" x14ac:dyDescent="0.2">
      <c r="A409" s="12">
        <f t="shared" si="13"/>
        <v>397</v>
      </c>
      <c r="B409" s="21">
        <v>45514</v>
      </c>
      <c r="C409" s="122" t="s">
        <v>50</v>
      </c>
      <c r="D409" s="117" t="s">
        <v>8</v>
      </c>
      <c r="E409" s="11" t="s">
        <v>653</v>
      </c>
      <c r="F409" s="17" t="s">
        <v>654</v>
      </c>
      <c r="G409" s="121" t="s">
        <v>9</v>
      </c>
      <c r="H409" s="95">
        <v>1435</v>
      </c>
      <c r="I409" s="85">
        <v>2.64</v>
      </c>
      <c r="J409" s="86">
        <f t="shared" si="12"/>
        <v>3788.4</v>
      </c>
      <c r="K409"/>
      <c r="L409" s="53"/>
      <c r="M409" s="53"/>
      <c r="N409" s="53"/>
      <c r="O409" s="53"/>
      <c r="P409" s="53"/>
      <c r="Q409" s="53"/>
      <c r="R409" s="53"/>
      <c r="S409"/>
      <c r="T409"/>
      <c r="U409"/>
      <c r="V409"/>
      <c r="W409"/>
      <c r="X409"/>
      <c r="Y409"/>
      <c r="Z409"/>
      <c r="AA409"/>
      <c r="AB409"/>
      <c r="AC409"/>
    </row>
    <row r="410" spans="1:29" s="5" customFormat="1" x14ac:dyDescent="0.2">
      <c r="A410" s="12">
        <f t="shared" si="13"/>
        <v>398</v>
      </c>
      <c r="B410" s="21">
        <v>45729</v>
      </c>
      <c r="C410" s="122" t="s">
        <v>50</v>
      </c>
      <c r="D410" s="117" t="s">
        <v>8</v>
      </c>
      <c r="E410" s="11" t="s">
        <v>692</v>
      </c>
      <c r="F410" s="84" t="s">
        <v>693</v>
      </c>
      <c r="G410" s="121" t="s">
        <v>15</v>
      </c>
      <c r="H410" s="95">
        <v>15</v>
      </c>
      <c r="I410" s="85">
        <v>3898.72</v>
      </c>
      <c r="J410" s="86">
        <f t="shared" si="12"/>
        <v>58480.799999999996</v>
      </c>
      <c r="K410"/>
      <c r="L410" s="53"/>
      <c r="M410" s="53"/>
      <c r="N410" s="53"/>
      <c r="O410" s="53"/>
      <c r="P410" s="53"/>
      <c r="Q410" s="53"/>
      <c r="R410" s="53"/>
      <c r="S410"/>
      <c r="T410"/>
      <c r="U410"/>
      <c r="V410"/>
      <c r="W410"/>
      <c r="X410"/>
      <c r="Y410"/>
      <c r="Z410"/>
      <c r="AA410"/>
      <c r="AB410"/>
      <c r="AC410"/>
    </row>
    <row r="411" spans="1:29" s="5" customFormat="1" x14ac:dyDescent="0.2">
      <c r="A411" s="12">
        <f t="shared" si="13"/>
        <v>399</v>
      </c>
      <c r="B411" s="21">
        <v>44663</v>
      </c>
      <c r="C411" s="122" t="s">
        <v>57</v>
      </c>
      <c r="D411" s="117" t="s">
        <v>8</v>
      </c>
      <c r="E411" s="11" t="s">
        <v>82</v>
      </c>
      <c r="F411" s="29" t="s">
        <v>83</v>
      </c>
      <c r="G411" s="84" t="s">
        <v>9</v>
      </c>
      <c r="H411" s="95">
        <v>8000</v>
      </c>
      <c r="I411" s="85">
        <v>5.53</v>
      </c>
      <c r="J411" s="86">
        <f t="shared" si="12"/>
        <v>44240</v>
      </c>
      <c r="K411"/>
      <c r="L411" s="53"/>
      <c r="M411" s="53"/>
      <c r="N411" s="53"/>
      <c r="O411" s="53"/>
      <c r="P411" s="53"/>
      <c r="Q411" s="53"/>
      <c r="R411" s="53"/>
      <c r="S411"/>
      <c r="T411"/>
      <c r="U411"/>
      <c r="V411"/>
      <c r="W411"/>
      <c r="X411"/>
      <c r="Y411"/>
      <c r="Z411"/>
      <c r="AA411"/>
      <c r="AB411"/>
      <c r="AC411"/>
    </row>
    <row r="412" spans="1:29" s="5" customFormat="1" x14ac:dyDescent="0.2">
      <c r="A412" s="12">
        <f t="shared" si="13"/>
        <v>400</v>
      </c>
      <c r="B412" s="21">
        <v>45015</v>
      </c>
      <c r="C412" s="122" t="s">
        <v>50</v>
      </c>
      <c r="D412" s="117" t="s">
        <v>8</v>
      </c>
      <c r="E412" s="11" t="s">
        <v>400</v>
      </c>
      <c r="F412" s="30" t="s">
        <v>302</v>
      </c>
      <c r="G412" s="84" t="s">
        <v>9</v>
      </c>
      <c r="H412" s="95">
        <v>299</v>
      </c>
      <c r="I412" s="85">
        <v>106.2</v>
      </c>
      <c r="J412" s="86">
        <f t="shared" si="12"/>
        <v>31753.8</v>
      </c>
      <c r="K412"/>
      <c r="L412" s="53"/>
      <c r="M412" s="53"/>
      <c r="N412" s="53"/>
      <c r="O412" s="53"/>
      <c r="P412" s="53"/>
      <c r="Q412" s="53"/>
      <c r="R412" s="53"/>
      <c r="S412"/>
      <c r="T412"/>
      <c r="U412"/>
      <c r="V412"/>
      <c r="W412"/>
      <c r="X412"/>
      <c r="Y412"/>
      <c r="Z412"/>
      <c r="AA412"/>
      <c r="AB412"/>
      <c r="AC412"/>
    </row>
    <row r="413" spans="1:29" s="5" customFormat="1" x14ac:dyDescent="0.2">
      <c r="A413" s="12">
        <f t="shared" si="13"/>
        <v>401</v>
      </c>
      <c r="B413" s="21">
        <v>45488</v>
      </c>
      <c r="C413" s="122" t="s">
        <v>20</v>
      </c>
      <c r="D413" s="117" t="s">
        <v>8</v>
      </c>
      <c r="E413" s="11" t="s">
        <v>534</v>
      </c>
      <c r="F413" s="17" t="s">
        <v>535</v>
      </c>
      <c r="G413" s="91" t="s">
        <v>9</v>
      </c>
      <c r="H413" s="95">
        <v>6</v>
      </c>
      <c r="I413" s="85">
        <v>1240</v>
      </c>
      <c r="J413" s="86">
        <f t="shared" si="12"/>
        <v>7440</v>
      </c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1:29" s="5" customFormat="1" ht="25.5" x14ac:dyDescent="0.2">
      <c r="A414" s="12">
        <f t="shared" si="13"/>
        <v>402</v>
      </c>
      <c r="B414" s="21">
        <v>45488</v>
      </c>
      <c r="C414" s="122" t="s">
        <v>20</v>
      </c>
      <c r="D414" s="117" t="s">
        <v>8</v>
      </c>
      <c r="E414" s="11" t="s">
        <v>536</v>
      </c>
      <c r="F414" s="17" t="s">
        <v>537</v>
      </c>
      <c r="G414" s="91" t="s">
        <v>9</v>
      </c>
      <c r="H414" s="95">
        <v>1</v>
      </c>
      <c r="I414" s="85">
        <v>1162.5</v>
      </c>
      <c r="J414" s="86">
        <f t="shared" si="12"/>
        <v>1162.5</v>
      </c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1:29" s="5" customFormat="1" x14ac:dyDescent="0.2">
      <c r="A415" s="12">
        <f t="shared" si="13"/>
        <v>403</v>
      </c>
      <c r="B415" s="21">
        <v>44455</v>
      </c>
      <c r="C415" s="122" t="s">
        <v>50</v>
      </c>
      <c r="D415" s="117" t="s">
        <v>8</v>
      </c>
      <c r="E415" s="11" t="s">
        <v>121</v>
      </c>
      <c r="F415" s="29" t="s">
        <v>122</v>
      </c>
      <c r="G415" s="84" t="s">
        <v>79</v>
      </c>
      <c r="H415" s="95">
        <v>10</v>
      </c>
      <c r="I415" s="85">
        <v>358.72</v>
      </c>
      <c r="J415" s="86">
        <f t="shared" si="12"/>
        <v>3587.2000000000003</v>
      </c>
      <c r="K415"/>
      <c r="L415" s="53"/>
      <c r="M415" s="53"/>
      <c r="N415" s="53"/>
      <c r="O415" s="53"/>
      <c r="P415" s="53"/>
      <c r="Q415" s="53"/>
      <c r="R415" s="53"/>
      <c r="S415"/>
      <c r="T415"/>
      <c r="U415"/>
      <c r="V415"/>
      <c r="W415"/>
      <c r="X415"/>
      <c r="Y415"/>
      <c r="Z415"/>
      <c r="AA415"/>
      <c r="AB415"/>
      <c r="AC415"/>
    </row>
    <row r="416" spans="1:29" s="5" customFormat="1" x14ac:dyDescent="0.2">
      <c r="A416" s="12">
        <f t="shared" si="13"/>
        <v>404</v>
      </c>
      <c r="B416" s="21">
        <v>43567</v>
      </c>
      <c r="C416" s="122" t="s">
        <v>50</v>
      </c>
      <c r="D416" s="117" t="s">
        <v>8</v>
      </c>
      <c r="E416" s="11" t="s">
        <v>94</v>
      </c>
      <c r="F416" s="29" t="s">
        <v>95</v>
      </c>
      <c r="G416" s="84" t="s">
        <v>9</v>
      </c>
      <c r="H416" s="95">
        <v>88</v>
      </c>
      <c r="I416" s="85">
        <v>15.89</v>
      </c>
      <c r="J416" s="86">
        <f t="shared" si="12"/>
        <v>1398.3200000000002</v>
      </c>
      <c r="K416"/>
      <c r="L416" s="53"/>
      <c r="M416" s="53"/>
      <c r="N416" s="53"/>
      <c r="O416" s="53"/>
      <c r="P416" s="53"/>
      <c r="Q416" s="53"/>
      <c r="R416" s="53"/>
      <c r="S416"/>
      <c r="T416"/>
      <c r="U416"/>
      <c r="V416"/>
      <c r="W416"/>
      <c r="X416"/>
      <c r="Y416"/>
      <c r="Z416"/>
      <c r="AA416"/>
      <c r="AB416"/>
      <c r="AC416"/>
    </row>
    <row r="417" spans="1:29" s="5" customFormat="1" x14ac:dyDescent="0.2">
      <c r="A417" s="12">
        <f t="shared" si="13"/>
        <v>405</v>
      </c>
      <c r="B417" s="21">
        <v>45932</v>
      </c>
      <c r="C417" s="122" t="s">
        <v>23</v>
      </c>
      <c r="D417" s="117" t="s">
        <v>8</v>
      </c>
      <c r="E417" s="11" t="s">
        <v>829</v>
      </c>
      <c r="F417" s="107" t="s">
        <v>830</v>
      </c>
      <c r="G417" s="84" t="s">
        <v>9</v>
      </c>
      <c r="H417" s="95">
        <v>40</v>
      </c>
      <c r="I417" s="85">
        <v>383.5</v>
      </c>
      <c r="J417" s="86">
        <f t="shared" si="12"/>
        <v>15340</v>
      </c>
      <c r="K417"/>
      <c r="L417" s="53"/>
      <c r="M417" s="53"/>
      <c r="N417" s="53"/>
      <c r="O417" s="53"/>
      <c r="P417" s="53"/>
      <c r="Q417" s="53"/>
      <c r="R417" s="53"/>
      <c r="S417"/>
      <c r="T417"/>
      <c r="U417"/>
      <c r="V417"/>
      <c r="W417"/>
      <c r="X417"/>
      <c r="Y417"/>
      <c r="Z417"/>
      <c r="AA417"/>
      <c r="AB417"/>
      <c r="AC417"/>
    </row>
    <row r="418" spans="1:29" s="5" customFormat="1" x14ac:dyDescent="0.2">
      <c r="A418" s="12">
        <f t="shared" si="13"/>
        <v>406</v>
      </c>
      <c r="B418" s="21">
        <v>46002</v>
      </c>
      <c r="C418" s="122" t="s">
        <v>50</v>
      </c>
      <c r="D418" s="117" t="s">
        <v>8</v>
      </c>
      <c r="E418" s="11" t="s">
        <v>944</v>
      </c>
      <c r="F418" s="109" t="s">
        <v>879</v>
      </c>
      <c r="G418" s="84" t="s">
        <v>9</v>
      </c>
      <c r="H418" s="95">
        <v>125</v>
      </c>
      <c r="I418" s="85">
        <v>29.39</v>
      </c>
      <c r="J418" s="86">
        <f t="shared" si="12"/>
        <v>3673.75</v>
      </c>
      <c r="K418"/>
      <c r="L418" s="53"/>
      <c r="M418" s="53"/>
      <c r="N418" s="53"/>
      <c r="O418" s="53"/>
      <c r="P418" s="53"/>
      <c r="Q418" s="53"/>
      <c r="R418" s="53"/>
      <c r="S418"/>
      <c r="T418"/>
      <c r="U418"/>
      <c r="V418"/>
      <c r="W418"/>
      <c r="X418"/>
      <c r="Y418"/>
      <c r="Z418"/>
      <c r="AA418"/>
      <c r="AB418"/>
      <c r="AC418"/>
    </row>
    <row r="419" spans="1:29" s="5" customFormat="1" x14ac:dyDescent="0.2">
      <c r="A419" s="12">
        <f t="shared" si="13"/>
        <v>407</v>
      </c>
      <c r="B419" s="21">
        <v>45736</v>
      </c>
      <c r="C419" s="122" t="s">
        <v>50</v>
      </c>
      <c r="D419" s="117" t="s">
        <v>8</v>
      </c>
      <c r="E419" s="11" t="s">
        <v>678</v>
      </c>
      <c r="F419" s="29" t="s">
        <v>708</v>
      </c>
      <c r="G419" s="84" t="s">
        <v>9</v>
      </c>
      <c r="H419" s="95">
        <v>336</v>
      </c>
      <c r="I419" s="85">
        <v>42.31</v>
      </c>
      <c r="J419" s="86">
        <f t="shared" si="12"/>
        <v>14216.16</v>
      </c>
      <c r="K419"/>
      <c r="L419" s="53"/>
      <c r="M419" s="53"/>
      <c r="N419" s="53"/>
      <c r="O419" s="53"/>
      <c r="P419" s="53"/>
      <c r="Q419" s="53"/>
      <c r="R419" s="53"/>
      <c r="S419"/>
      <c r="T419"/>
      <c r="U419"/>
      <c r="V419"/>
      <c r="W419"/>
      <c r="X419"/>
      <c r="Y419"/>
      <c r="Z419"/>
      <c r="AA419"/>
      <c r="AB419"/>
      <c r="AC419"/>
    </row>
    <row r="420" spans="1:29" s="5" customFormat="1" x14ac:dyDescent="0.2">
      <c r="A420" s="12">
        <f t="shared" si="13"/>
        <v>408</v>
      </c>
      <c r="B420" s="21">
        <v>44944</v>
      </c>
      <c r="C420" s="122" t="s">
        <v>50</v>
      </c>
      <c r="D420" s="117" t="s">
        <v>8</v>
      </c>
      <c r="E420" s="11" t="s">
        <v>282</v>
      </c>
      <c r="F420" s="29" t="s">
        <v>280</v>
      </c>
      <c r="G420" s="84" t="s">
        <v>9</v>
      </c>
      <c r="H420" s="95">
        <v>11</v>
      </c>
      <c r="I420" s="85">
        <v>4055.49</v>
      </c>
      <c r="J420" s="86">
        <f t="shared" si="12"/>
        <v>44610.39</v>
      </c>
      <c r="K420"/>
      <c r="L420" s="53"/>
      <c r="M420" s="53"/>
      <c r="N420" s="53"/>
      <c r="O420" s="53"/>
      <c r="P420" s="53"/>
      <c r="Q420" s="53"/>
      <c r="R420" s="53"/>
      <c r="S420"/>
      <c r="T420"/>
      <c r="U420"/>
      <c r="V420"/>
      <c r="W420"/>
      <c r="X420"/>
      <c r="Y420"/>
      <c r="Z420"/>
      <c r="AA420"/>
      <c r="AB420"/>
      <c r="AC420"/>
    </row>
    <row r="421" spans="1:29" s="5" customFormat="1" x14ac:dyDescent="0.2">
      <c r="A421" s="12">
        <f t="shared" si="13"/>
        <v>409</v>
      </c>
      <c r="B421" s="21">
        <v>44944</v>
      </c>
      <c r="C421" s="122" t="s">
        <v>50</v>
      </c>
      <c r="D421" s="117" t="s">
        <v>8</v>
      </c>
      <c r="E421" s="11" t="s">
        <v>283</v>
      </c>
      <c r="F421" s="29" t="s">
        <v>281</v>
      </c>
      <c r="G421" s="84" t="s">
        <v>9</v>
      </c>
      <c r="H421" s="95">
        <v>11</v>
      </c>
      <c r="I421" s="85">
        <v>4055.49</v>
      </c>
      <c r="J421" s="86">
        <f t="shared" si="12"/>
        <v>44610.39</v>
      </c>
      <c r="K421"/>
      <c r="L421" s="53"/>
      <c r="M421" s="53"/>
      <c r="N421" s="53"/>
      <c r="O421" s="53"/>
      <c r="P421" s="53"/>
      <c r="Q421" s="53"/>
      <c r="R421" s="53"/>
      <c r="S421"/>
      <c r="T421"/>
      <c r="U421"/>
      <c r="V421"/>
      <c r="W421"/>
      <c r="X421"/>
      <c r="Y421"/>
      <c r="Z421"/>
      <c r="AA421"/>
      <c r="AB421"/>
      <c r="AC421"/>
    </row>
    <row r="422" spans="1:29" s="5" customFormat="1" x14ac:dyDescent="0.2">
      <c r="A422" s="12">
        <f t="shared" si="13"/>
        <v>410</v>
      </c>
      <c r="B422" s="21">
        <v>45937</v>
      </c>
      <c r="C422" s="122" t="s">
        <v>50</v>
      </c>
      <c r="D422" s="117" t="s">
        <v>8</v>
      </c>
      <c r="E422" s="11" t="s">
        <v>805</v>
      </c>
      <c r="F422" s="107" t="s">
        <v>809</v>
      </c>
      <c r="G422" s="84" t="s">
        <v>9</v>
      </c>
      <c r="H422" s="95">
        <v>5</v>
      </c>
      <c r="I422" s="85">
        <v>57195.01</v>
      </c>
      <c r="J422" s="86">
        <f t="shared" si="12"/>
        <v>285975.05</v>
      </c>
      <c r="K422"/>
      <c r="L422" s="53"/>
      <c r="M422" s="53"/>
      <c r="N422" s="53"/>
      <c r="O422" s="53"/>
      <c r="P422" s="53"/>
      <c r="Q422" s="53"/>
      <c r="R422" s="53"/>
      <c r="S422"/>
      <c r="T422"/>
      <c r="U422"/>
      <c r="V422"/>
      <c r="W422"/>
      <c r="X422"/>
      <c r="Y422"/>
      <c r="Z422"/>
      <c r="AA422"/>
      <c r="AB422"/>
      <c r="AC422"/>
    </row>
    <row r="423" spans="1:29" s="5" customFormat="1" x14ac:dyDescent="0.2">
      <c r="A423" s="12">
        <f t="shared" si="13"/>
        <v>411</v>
      </c>
      <c r="B423" s="21">
        <v>45937</v>
      </c>
      <c r="C423" s="122" t="s">
        <v>50</v>
      </c>
      <c r="D423" s="117" t="s">
        <v>8</v>
      </c>
      <c r="E423" s="11" t="s">
        <v>806</v>
      </c>
      <c r="F423" s="107" t="s">
        <v>810</v>
      </c>
      <c r="G423" s="84" t="s">
        <v>9</v>
      </c>
      <c r="H423" s="95">
        <v>5</v>
      </c>
      <c r="I423" s="85">
        <v>57195.01</v>
      </c>
      <c r="J423" s="86">
        <f t="shared" si="12"/>
        <v>285975.05</v>
      </c>
      <c r="K423"/>
      <c r="L423" s="53"/>
      <c r="M423" s="53"/>
      <c r="N423" s="53"/>
      <c r="O423" s="53"/>
      <c r="P423" s="53"/>
      <c r="Q423" s="53"/>
      <c r="R423" s="53"/>
      <c r="S423"/>
      <c r="T423"/>
      <c r="U423"/>
      <c r="V423"/>
      <c r="W423"/>
      <c r="X423"/>
      <c r="Y423"/>
      <c r="Z423"/>
      <c r="AA423"/>
      <c r="AB423"/>
      <c r="AC423"/>
    </row>
    <row r="424" spans="1:29" s="5" customFormat="1" x14ac:dyDescent="0.2">
      <c r="A424" s="12">
        <f t="shared" si="13"/>
        <v>412</v>
      </c>
      <c r="B424" s="21">
        <v>45937</v>
      </c>
      <c r="C424" s="122" t="s">
        <v>50</v>
      </c>
      <c r="D424" s="117" t="s">
        <v>8</v>
      </c>
      <c r="E424" s="11" t="s">
        <v>807</v>
      </c>
      <c r="F424" s="107" t="s">
        <v>811</v>
      </c>
      <c r="G424" s="84" t="s">
        <v>9</v>
      </c>
      <c r="H424" s="95">
        <v>5</v>
      </c>
      <c r="I424" s="85">
        <v>57195.01</v>
      </c>
      <c r="J424" s="86">
        <f t="shared" si="12"/>
        <v>285975.05</v>
      </c>
      <c r="K424"/>
      <c r="L424" s="53"/>
      <c r="M424" s="53"/>
      <c r="N424" s="53"/>
      <c r="O424" s="53"/>
      <c r="P424" s="53"/>
      <c r="Q424" s="53"/>
      <c r="R424" s="53"/>
      <c r="S424"/>
      <c r="T424"/>
      <c r="U424"/>
      <c r="V424"/>
      <c r="W424"/>
      <c r="X424"/>
      <c r="Y424"/>
      <c r="Z424"/>
      <c r="AA424"/>
      <c r="AB424"/>
      <c r="AC424"/>
    </row>
    <row r="425" spans="1:29" s="5" customFormat="1" x14ac:dyDescent="0.2">
      <c r="A425" s="12">
        <f t="shared" si="13"/>
        <v>413</v>
      </c>
      <c r="B425" s="21">
        <v>45937</v>
      </c>
      <c r="C425" s="122" t="s">
        <v>50</v>
      </c>
      <c r="D425" s="117" t="s">
        <v>8</v>
      </c>
      <c r="E425" s="11" t="s">
        <v>808</v>
      </c>
      <c r="F425" s="107" t="s">
        <v>812</v>
      </c>
      <c r="G425" s="84" t="s">
        <v>9</v>
      </c>
      <c r="H425" s="95">
        <v>5</v>
      </c>
      <c r="I425" s="85">
        <v>46500.02</v>
      </c>
      <c r="J425" s="86">
        <f t="shared" si="12"/>
        <v>232500.09999999998</v>
      </c>
      <c r="K425"/>
      <c r="L425" s="53"/>
      <c r="M425" s="53"/>
      <c r="N425" s="53"/>
      <c r="O425" s="53"/>
      <c r="P425" s="53"/>
      <c r="Q425" s="53"/>
      <c r="R425" s="53"/>
      <c r="S425"/>
      <c r="T425"/>
      <c r="U425"/>
      <c r="V425"/>
      <c r="W425"/>
      <c r="X425"/>
      <c r="Y425"/>
      <c r="Z425"/>
      <c r="AA425"/>
      <c r="AB425"/>
      <c r="AC425"/>
    </row>
    <row r="426" spans="1:29" s="5" customFormat="1" x14ac:dyDescent="0.2">
      <c r="A426" s="12">
        <f t="shared" si="13"/>
        <v>414</v>
      </c>
      <c r="B426" s="21">
        <v>44831</v>
      </c>
      <c r="C426" s="122" t="s">
        <v>50</v>
      </c>
      <c r="D426" s="117" t="s">
        <v>8</v>
      </c>
      <c r="E426" s="11" t="s">
        <v>265</v>
      </c>
      <c r="F426" s="29" t="s">
        <v>569</v>
      </c>
      <c r="G426" s="84" t="s">
        <v>9</v>
      </c>
      <c r="H426" s="95">
        <v>12</v>
      </c>
      <c r="I426" s="85">
        <v>11682</v>
      </c>
      <c r="J426" s="86">
        <f t="shared" si="12"/>
        <v>140184</v>
      </c>
      <c r="K426"/>
      <c r="L426" s="53"/>
      <c r="M426" s="53"/>
      <c r="N426" s="53"/>
      <c r="O426" s="53"/>
      <c r="P426" s="53"/>
      <c r="Q426" s="53"/>
      <c r="R426" s="53"/>
      <c r="S426"/>
      <c r="T426"/>
      <c r="U426"/>
      <c r="V426"/>
      <c r="W426"/>
      <c r="X426"/>
      <c r="Y426"/>
      <c r="Z426"/>
      <c r="AA426"/>
      <c r="AB426"/>
      <c r="AC426"/>
    </row>
    <row r="427" spans="1:29" s="5" customFormat="1" x14ac:dyDescent="0.2">
      <c r="A427" s="12">
        <f t="shared" si="13"/>
        <v>415</v>
      </c>
      <c r="B427" s="21">
        <v>44944</v>
      </c>
      <c r="C427" s="122" t="s">
        <v>50</v>
      </c>
      <c r="D427" s="117" t="s">
        <v>8</v>
      </c>
      <c r="E427" s="11" t="s">
        <v>285</v>
      </c>
      <c r="F427" s="30" t="s">
        <v>284</v>
      </c>
      <c r="G427" s="84" t="s">
        <v>9</v>
      </c>
      <c r="H427" s="95">
        <v>8</v>
      </c>
      <c r="I427" s="85">
        <v>4055.49</v>
      </c>
      <c r="J427" s="86">
        <f t="shared" si="12"/>
        <v>32443.919999999998</v>
      </c>
      <c r="K427"/>
      <c r="L427" s="53"/>
      <c r="M427" s="53"/>
      <c r="N427" s="53"/>
      <c r="O427" s="53"/>
      <c r="P427" s="53"/>
      <c r="Q427" s="53"/>
      <c r="R427" s="53"/>
      <c r="S427"/>
      <c r="T427"/>
      <c r="U427"/>
      <c r="V427"/>
      <c r="W427"/>
      <c r="X427"/>
      <c r="Y427"/>
      <c r="Z427"/>
      <c r="AA427"/>
      <c r="AB427"/>
      <c r="AC427"/>
    </row>
    <row r="428" spans="1:29" s="5" customFormat="1" x14ac:dyDescent="0.2">
      <c r="A428" s="12">
        <f t="shared" si="13"/>
        <v>416</v>
      </c>
      <c r="B428" s="21">
        <v>44942</v>
      </c>
      <c r="C428" s="122" t="s">
        <v>50</v>
      </c>
      <c r="D428" s="117" t="s">
        <v>8</v>
      </c>
      <c r="E428" s="11" t="s">
        <v>266</v>
      </c>
      <c r="F428" s="29" t="s">
        <v>264</v>
      </c>
      <c r="G428" s="84" t="s">
        <v>9</v>
      </c>
      <c r="H428" s="95">
        <v>6</v>
      </c>
      <c r="I428" s="85">
        <v>4039.24</v>
      </c>
      <c r="J428" s="86">
        <f t="shared" si="12"/>
        <v>24235.439999999999</v>
      </c>
      <c r="K428"/>
      <c r="L428" s="53"/>
      <c r="M428" s="53"/>
      <c r="N428" s="53"/>
      <c r="O428" s="53"/>
      <c r="P428" s="53"/>
      <c r="Q428" s="53"/>
      <c r="R428" s="53"/>
      <c r="S428"/>
      <c r="T428"/>
      <c r="U428"/>
      <c r="V428"/>
      <c r="W428"/>
      <c r="X428"/>
      <c r="Y428"/>
      <c r="Z428"/>
      <c r="AA428"/>
      <c r="AB428"/>
      <c r="AC428"/>
    </row>
    <row r="429" spans="1:29" s="5" customFormat="1" x14ac:dyDescent="0.2">
      <c r="A429" s="12">
        <f t="shared" si="13"/>
        <v>417</v>
      </c>
      <c r="B429" s="21">
        <v>43566</v>
      </c>
      <c r="C429" s="122" t="s">
        <v>50</v>
      </c>
      <c r="D429" s="117" t="s">
        <v>8</v>
      </c>
      <c r="E429" s="11" t="s">
        <v>96</v>
      </c>
      <c r="F429" s="29" t="s">
        <v>97</v>
      </c>
      <c r="G429" s="84" t="s">
        <v>9</v>
      </c>
      <c r="H429" s="95">
        <v>28</v>
      </c>
      <c r="I429" s="85">
        <v>5241.3100000000004</v>
      </c>
      <c r="J429" s="86">
        <f t="shared" si="12"/>
        <v>146756.68000000002</v>
      </c>
      <c r="K429"/>
      <c r="L429" s="53"/>
      <c r="M429" s="53"/>
      <c r="N429" s="53"/>
      <c r="O429" s="53"/>
      <c r="P429" s="53"/>
      <c r="Q429" s="53"/>
      <c r="R429" s="53"/>
      <c r="S429"/>
      <c r="T429"/>
      <c r="U429"/>
      <c r="V429"/>
      <c r="W429"/>
      <c r="X429"/>
      <c r="Y429"/>
      <c r="Z429"/>
      <c r="AA429"/>
      <c r="AB429"/>
      <c r="AC429"/>
    </row>
    <row r="430" spans="1:29" s="5" customFormat="1" x14ac:dyDescent="0.2">
      <c r="A430" s="12">
        <f t="shared" si="13"/>
        <v>418</v>
      </c>
      <c r="B430" s="21">
        <v>45148</v>
      </c>
      <c r="C430" s="122" t="s">
        <v>50</v>
      </c>
      <c r="D430" s="117" t="s">
        <v>8</v>
      </c>
      <c r="E430" s="11" t="s">
        <v>290</v>
      </c>
      <c r="F430" s="29" t="s">
        <v>286</v>
      </c>
      <c r="G430" s="84" t="s">
        <v>9</v>
      </c>
      <c r="H430" s="95">
        <v>37</v>
      </c>
      <c r="I430" s="85">
        <v>13729.68</v>
      </c>
      <c r="J430" s="86">
        <f t="shared" si="12"/>
        <v>507998.16000000003</v>
      </c>
      <c r="K430"/>
      <c r="L430" s="53"/>
      <c r="M430" s="53"/>
      <c r="N430" s="53"/>
      <c r="O430" s="53"/>
      <c r="P430" s="53"/>
      <c r="Q430" s="53"/>
      <c r="R430" s="53"/>
      <c r="S430"/>
      <c r="T430"/>
      <c r="U430"/>
      <c r="V430"/>
      <c r="W430"/>
      <c r="X430"/>
      <c r="Y430"/>
      <c r="Z430"/>
      <c r="AA430"/>
      <c r="AB430"/>
      <c r="AC430"/>
    </row>
    <row r="431" spans="1:29" s="5" customFormat="1" x14ac:dyDescent="0.2">
      <c r="A431" s="12">
        <f t="shared" si="13"/>
        <v>419</v>
      </c>
      <c r="B431" s="21">
        <v>45148</v>
      </c>
      <c r="C431" s="122" t="s">
        <v>50</v>
      </c>
      <c r="D431" s="117" t="s">
        <v>8</v>
      </c>
      <c r="E431" s="11" t="s">
        <v>291</v>
      </c>
      <c r="F431" s="29" t="s">
        <v>287</v>
      </c>
      <c r="G431" s="84" t="s">
        <v>9</v>
      </c>
      <c r="H431" s="95">
        <v>47</v>
      </c>
      <c r="I431" s="85">
        <v>16394.32</v>
      </c>
      <c r="J431" s="86">
        <f t="shared" si="12"/>
        <v>770533.04</v>
      </c>
      <c r="K431"/>
      <c r="L431" s="53"/>
      <c r="M431" s="53"/>
      <c r="N431" s="53"/>
      <c r="O431" s="53"/>
      <c r="P431" s="53"/>
      <c r="Q431" s="53"/>
      <c r="R431" s="53"/>
      <c r="S431"/>
      <c r="T431"/>
      <c r="U431"/>
      <c r="V431"/>
      <c r="W431"/>
      <c r="X431"/>
      <c r="Y431"/>
      <c r="Z431"/>
      <c r="AA431"/>
      <c r="AB431"/>
      <c r="AC431"/>
    </row>
    <row r="432" spans="1:29" s="5" customFormat="1" x14ac:dyDescent="0.2">
      <c r="A432" s="12">
        <f t="shared" si="13"/>
        <v>420</v>
      </c>
      <c r="B432" s="21">
        <v>45148</v>
      </c>
      <c r="C432" s="122" t="s">
        <v>50</v>
      </c>
      <c r="D432" s="117" t="s">
        <v>8</v>
      </c>
      <c r="E432" s="11" t="s">
        <v>123</v>
      </c>
      <c r="F432" s="29" t="s">
        <v>288</v>
      </c>
      <c r="G432" s="84" t="s">
        <v>9</v>
      </c>
      <c r="H432" s="95">
        <v>51</v>
      </c>
      <c r="I432" s="85">
        <v>2645.18</v>
      </c>
      <c r="J432" s="86">
        <f t="shared" si="12"/>
        <v>134904.18</v>
      </c>
      <c r="K432"/>
      <c r="L432" s="53"/>
      <c r="M432" s="53"/>
      <c r="N432" s="53"/>
      <c r="O432" s="53"/>
      <c r="P432" s="53"/>
      <c r="Q432" s="53"/>
      <c r="R432" s="53"/>
      <c r="S432"/>
      <c r="T432"/>
      <c r="U432"/>
      <c r="V432"/>
      <c r="W432"/>
      <c r="X432"/>
      <c r="Y432"/>
      <c r="Z432"/>
      <c r="AA432"/>
      <c r="AB432"/>
      <c r="AC432"/>
    </row>
    <row r="433" spans="1:29" s="5" customFormat="1" x14ac:dyDescent="0.2">
      <c r="A433" s="12">
        <f t="shared" si="13"/>
        <v>421</v>
      </c>
      <c r="B433" s="21">
        <v>45148</v>
      </c>
      <c r="C433" s="122" t="s">
        <v>50</v>
      </c>
      <c r="D433" s="117" t="s">
        <v>8</v>
      </c>
      <c r="E433" s="11" t="s">
        <v>292</v>
      </c>
      <c r="F433" s="29" t="s">
        <v>289</v>
      </c>
      <c r="G433" s="84" t="s">
        <v>9</v>
      </c>
      <c r="H433" s="95">
        <v>47</v>
      </c>
      <c r="I433" s="85">
        <v>9736.17</v>
      </c>
      <c r="J433" s="86">
        <f t="shared" si="12"/>
        <v>457599.99</v>
      </c>
      <c r="K433"/>
      <c r="L433" s="53"/>
      <c r="M433" s="53"/>
      <c r="N433" s="53"/>
      <c r="O433" s="53"/>
      <c r="P433" s="53"/>
      <c r="Q433" s="53"/>
      <c r="R433" s="53"/>
      <c r="S433"/>
      <c r="T433"/>
      <c r="U433"/>
      <c r="V433"/>
      <c r="W433"/>
      <c r="X433"/>
      <c r="Y433"/>
      <c r="Z433"/>
      <c r="AA433"/>
      <c r="AB433"/>
      <c r="AC433"/>
    </row>
    <row r="434" spans="1:29" s="5" customFormat="1" x14ac:dyDescent="0.2">
      <c r="A434" s="12">
        <f t="shared" si="13"/>
        <v>422</v>
      </c>
      <c r="B434" s="21">
        <v>45667</v>
      </c>
      <c r="C434" s="122" t="s">
        <v>50</v>
      </c>
      <c r="D434" s="117" t="s">
        <v>8</v>
      </c>
      <c r="E434" s="11" t="s">
        <v>632</v>
      </c>
      <c r="F434" s="29" t="s">
        <v>625</v>
      </c>
      <c r="G434" s="84" t="s">
        <v>9</v>
      </c>
      <c r="H434" s="95">
        <v>11</v>
      </c>
      <c r="I434" s="85">
        <v>6689.01</v>
      </c>
      <c r="J434" s="86">
        <f t="shared" si="12"/>
        <v>73579.11</v>
      </c>
      <c r="K434"/>
      <c r="L434" s="53"/>
      <c r="M434" s="53"/>
      <c r="N434" s="53"/>
      <c r="O434" s="53"/>
      <c r="P434" s="53"/>
      <c r="Q434" s="53"/>
      <c r="R434" s="53"/>
      <c r="S434"/>
      <c r="T434"/>
      <c r="U434"/>
      <c r="V434"/>
      <c r="W434"/>
      <c r="X434"/>
      <c r="Y434"/>
      <c r="Z434"/>
      <c r="AA434"/>
      <c r="AB434"/>
      <c r="AC434"/>
    </row>
    <row r="435" spans="1:29" s="5" customFormat="1" x14ac:dyDescent="0.2">
      <c r="A435" s="12">
        <f t="shared" si="13"/>
        <v>423</v>
      </c>
      <c r="B435" s="21">
        <v>45667</v>
      </c>
      <c r="C435" s="122" t="s">
        <v>50</v>
      </c>
      <c r="D435" s="117" t="s">
        <v>8</v>
      </c>
      <c r="E435" s="11" t="s">
        <v>633</v>
      </c>
      <c r="F435" s="29" t="s">
        <v>626</v>
      </c>
      <c r="G435" s="84" t="s">
        <v>9</v>
      </c>
      <c r="H435" s="95">
        <v>7</v>
      </c>
      <c r="I435" s="85">
        <v>7418.9</v>
      </c>
      <c r="J435" s="86">
        <f t="shared" si="12"/>
        <v>51932.299999999996</v>
      </c>
      <c r="K435"/>
      <c r="L435" s="53"/>
      <c r="M435" s="53"/>
      <c r="N435" s="53"/>
      <c r="O435" s="53"/>
      <c r="P435" s="53"/>
      <c r="Q435" s="53"/>
      <c r="R435" s="53"/>
      <c r="S435"/>
      <c r="T435"/>
      <c r="U435"/>
      <c r="V435"/>
      <c r="W435"/>
      <c r="X435"/>
      <c r="Y435"/>
      <c r="Z435"/>
      <c r="AA435"/>
      <c r="AB435"/>
      <c r="AC435"/>
    </row>
    <row r="436" spans="1:29" s="5" customFormat="1" x14ac:dyDescent="0.2">
      <c r="A436" s="12">
        <f t="shared" si="13"/>
        <v>424</v>
      </c>
      <c r="B436" s="21">
        <v>45667</v>
      </c>
      <c r="C436" s="122" t="s">
        <v>50</v>
      </c>
      <c r="D436" s="117" t="s">
        <v>8</v>
      </c>
      <c r="E436" s="11" t="s">
        <v>634</v>
      </c>
      <c r="F436" s="29" t="s">
        <v>627</v>
      </c>
      <c r="G436" s="84" t="s">
        <v>9</v>
      </c>
      <c r="H436" s="95">
        <v>8</v>
      </c>
      <c r="I436" s="85">
        <v>7418.9</v>
      </c>
      <c r="J436" s="86">
        <f t="shared" si="12"/>
        <v>59351.199999999997</v>
      </c>
      <c r="K436"/>
      <c r="L436" s="53"/>
      <c r="M436" s="53"/>
      <c r="N436" s="53"/>
      <c r="O436" s="53"/>
      <c r="P436" s="53"/>
      <c r="Q436" s="53"/>
      <c r="R436" s="53"/>
      <c r="S436"/>
      <c r="T436"/>
      <c r="U436"/>
      <c r="V436"/>
      <c r="W436"/>
      <c r="X436"/>
      <c r="Y436"/>
      <c r="Z436"/>
      <c r="AA436"/>
      <c r="AB436"/>
      <c r="AC436"/>
    </row>
    <row r="437" spans="1:29" s="5" customFormat="1" x14ac:dyDescent="0.2">
      <c r="A437" s="12">
        <f t="shared" si="13"/>
        <v>425</v>
      </c>
      <c r="B437" s="21">
        <v>45667</v>
      </c>
      <c r="C437" s="122" t="s">
        <v>50</v>
      </c>
      <c r="D437" s="117" t="s">
        <v>8</v>
      </c>
      <c r="E437" s="11" t="s">
        <v>635</v>
      </c>
      <c r="F437" s="29" t="s">
        <v>628</v>
      </c>
      <c r="G437" s="84" t="s">
        <v>9</v>
      </c>
      <c r="H437" s="95">
        <v>7</v>
      </c>
      <c r="I437" s="85">
        <v>7418.9</v>
      </c>
      <c r="J437" s="86">
        <f t="shared" si="12"/>
        <v>51932.299999999996</v>
      </c>
      <c r="K437"/>
      <c r="L437" s="53"/>
      <c r="M437" s="53"/>
      <c r="N437" s="53"/>
      <c r="O437" s="53"/>
      <c r="P437" s="53"/>
      <c r="Q437" s="53"/>
      <c r="R437" s="53"/>
      <c r="S437"/>
      <c r="T437"/>
      <c r="U437"/>
      <c r="V437"/>
      <c r="W437"/>
      <c r="X437"/>
      <c r="Y437"/>
      <c r="Z437"/>
      <c r="AA437"/>
      <c r="AB437"/>
      <c r="AC437"/>
    </row>
    <row r="438" spans="1:29" s="5" customFormat="1" x14ac:dyDescent="0.2">
      <c r="A438" s="12">
        <f t="shared" si="13"/>
        <v>426</v>
      </c>
      <c r="B438" s="21">
        <v>45667</v>
      </c>
      <c r="C438" s="122" t="s">
        <v>50</v>
      </c>
      <c r="D438" s="117" t="s">
        <v>8</v>
      </c>
      <c r="E438" s="11" t="s">
        <v>636</v>
      </c>
      <c r="F438" s="29" t="s">
        <v>629</v>
      </c>
      <c r="G438" s="84" t="s">
        <v>9</v>
      </c>
      <c r="H438" s="95">
        <v>1</v>
      </c>
      <c r="I438" s="85">
        <v>5199.8500000000004</v>
      </c>
      <c r="J438" s="86">
        <f t="shared" si="12"/>
        <v>5199.8500000000004</v>
      </c>
      <c r="K438"/>
      <c r="L438" s="53"/>
      <c r="M438" s="53"/>
      <c r="N438" s="53"/>
      <c r="O438" s="53"/>
      <c r="P438" s="53"/>
      <c r="Q438" s="53"/>
      <c r="R438" s="53"/>
      <c r="S438"/>
      <c r="T438"/>
      <c r="U438"/>
      <c r="V438"/>
      <c r="W438"/>
      <c r="X438"/>
      <c r="Y438"/>
      <c r="Z438"/>
      <c r="AA438"/>
      <c r="AB438"/>
      <c r="AC438"/>
    </row>
    <row r="439" spans="1:29" s="5" customFormat="1" x14ac:dyDescent="0.2">
      <c r="A439" s="12">
        <f t="shared" si="13"/>
        <v>427</v>
      </c>
      <c r="B439" s="21">
        <v>45667</v>
      </c>
      <c r="C439" s="122" t="s">
        <v>50</v>
      </c>
      <c r="D439" s="117" t="s">
        <v>8</v>
      </c>
      <c r="E439" s="11" t="s">
        <v>637</v>
      </c>
      <c r="F439" s="29" t="s">
        <v>630</v>
      </c>
      <c r="G439" s="84" t="s">
        <v>9</v>
      </c>
      <c r="H439" s="95">
        <v>1</v>
      </c>
      <c r="I439" s="85">
        <v>10697.35</v>
      </c>
      <c r="J439" s="86">
        <f t="shared" si="12"/>
        <v>10697.35</v>
      </c>
      <c r="K439"/>
      <c r="L439" s="53"/>
      <c r="M439" s="53"/>
      <c r="N439" s="53"/>
      <c r="O439" s="53"/>
      <c r="P439" s="53"/>
      <c r="Q439" s="53"/>
      <c r="R439" s="53"/>
      <c r="S439"/>
      <c r="T439"/>
      <c r="U439"/>
      <c r="V439"/>
      <c r="W439"/>
      <c r="X439"/>
      <c r="Y439"/>
      <c r="Z439"/>
      <c r="AA439"/>
      <c r="AB439"/>
      <c r="AC439"/>
    </row>
    <row r="440" spans="1:29" s="5" customFormat="1" x14ac:dyDescent="0.2">
      <c r="A440" s="12">
        <f t="shared" si="13"/>
        <v>428</v>
      </c>
      <c r="B440" s="21">
        <v>44944</v>
      </c>
      <c r="C440" s="122" t="s">
        <v>50</v>
      </c>
      <c r="D440" s="117" t="s">
        <v>8</v>
      </c>
      <c r="E440" s="11" t="s">
        <v>356</v>
      </c>
      <c r="F440" s="29" t="s">
        <v>355</v>
      </c>
      <c r="G440" s="84" t="s">
        <v>9</v>
      </c>
      <c r="H440" s="95">
        <v>3</v>
      </c>
      <c r="I440" s="85">
        <v>16226.95</v>
      </c>
      <c r="J440" s="86">
        <f t="shared" si="12"/>
        <v>48680.850000000006</v>
      </c>
      <c r="K440"/>
      <c r="L440" s="53"/>
      <c r="M440" s="53"/>
      <c r="N440" s="53"/>
      <c r="O440" s="53"/>
      <c r="P440" s="53"/>
      <c r="Q440" s="53"/>
      <c r="R440" s="53"/>
      <c r="S440"/>
      <c r="T440"/>
      <c r="U440"/>
      <c r="V440"/>
      <c r="W440"/>
      <c r="X440"/>
      <c r="Y440"/>
      <c r="Z440"/>
      <c r="AA440"/>
      <c r="AB440"/>
      <c r="AC440"/>
    </row>
    <row r="441" spans="1:29" s="5" customFormat="1" x14ac:dyDescent="0.2">
      <c r="A441" s="12">
        <f t="shared" si="13"/>
        <v>429</v>
      </c>
      <c r="B441" s="21">
        <v>44944</v>
      </c>
      <c r="C441" s="122" t="s">
        <v>50</v>
      </c>
      <c r="D441" s="117" t="s">
        <v>8</v>
      </c>
      <c r="E441" s="11" t="s">
        <v>102</v>
      </c>
      <c r="F441" s="29" t="s">
        <v>103</v>
      </c>
      <c r="G441" s="84" t="s">
        <v>9</v>
      </c>
      <c r="H441" s="95">
        <v>3</v>
      </c>
      <c r="I441" s="85">
        <v>7263.45</v>
      </c>
      <c r="J441" s="86">
        <f t="shared" si="12"/>
        <v>21790.35</v>
      </c>
      <c r="K441"/>
      <c r="L441" s="53"/>
      <c r="M441" s="53"/>
      <c r="N441" s="53"/>
      <c r="O441" s="53"/>
      <c r="P441" s="53"/>
      <c r="Q441" s="53"/>
      <c r="R441" s="53"/>
      <c r="S441"/>
      <c r="T441"/>
      <c r="U441"/>
      <c r="V441"/>
      <c r="W441"/>
      <c r="X441"/>
      <c r="Y441"/>
      <c r="Z441"/>
      <c r="AA441"/>
      <c r="AB441"/>
      <c r="AC441"/>
    </row>
    <row r="442" spans="1:29" s="5" customFormat="1" x14ac:dyDescent="0.2">
      <c r="A442" s="12">
        <f t="shared" si="13"/>
        <v>430</v>
      </c>
      <c r="B442" s="21">
        <v>44944</v>
      </c>
      <c r="C442" s="122" t="s">
        <v>50</v>
      </c>
      <c r="D442" s="117" t="s">
        <v>8</v>
      </c>
      <c r="E442" s="11" t="s">
        <v>223</v>
      </c>
      <c r="F442" s="29" t="s">
        <v>224</v>
      </c>
      <c r="G442" s="84" t="s">
        <v>9</v>
      </c>
      <c r="H442" s="95">
        <v>22</v>
      </c>
      <c r="I442" s="85">
        <v>5203</v>
      </c>
      <c r="J442" s="86">
        <f t="shared" si="12"/>
        <v>114466</v>
      </c>
      <c r="K442"/>
      <c r="L442" s="53"/>
      <c r="M442" s="53"/>
      <c r="N442" s="53"/>
      <c r="O442" s="53"/>
      <c r="P442" s="53"/>
      <c r="Q442" s="53"/>
      <c r="R442" s="53"/>
      <c r="S442"/>
      <c r="T442"/>
      <c r="U442"/>
      <c r="V442"/>
      <c r="W442"/>
      <c r="X442"/>
      <c r="Y442"/>
      <c r="Z442"/>
      <c r="AA442"/>
      <c r="AB442"/>
      <c r="AC442"/>
    </row>
    <row r="443" spans="1:29" s="5" customFormat="1" x14ac:dyDescent="0.2">
      <c r="A443" s="12">
        <f t="shared" si="13"/>
        <v>431</v>
      </c>
      <c r="B443" s="21">
        <v>44456</v>
      </c>
      <c r="C443" s="122" t="s">
        <v>50</v>
      </c>
      <c r="D443" s="117" t="s">
        <v>8</v>
      </c>
      <c r="E443" s="11" t="s">
        <v>176</v>
      </c>
      <c r="F443" s="30" t="s">
        <v>175</v>
      </c>
      <c r="G443" s="84" t="s">
        <v>9</v>
      </c>
      <c r="H443" s="95">
        <v>8</v>
      </c>
      <c r="I443" s="85">
        <v>10403</v>
      </c>
      <c r="J443" s="86">
        <f t="shared" si="12"/>
        <v>83224</v>
      </c>
      <c r="K443"/>
      <c r="L443" s="53"/>
      <c r="M443" s="53"/>
      <c r="N443" s="53"/>
      <c r="O443" s="53"/>
      <c r="P443" s="53"/>
      <c r="Q443" s="53"/>
      <c r="R443" s="53"/>
      <c r="S443"/>
      <c r="T443"/>
      <c r="U443"/>
      <c r="V443"/>
      <c r="W443"/>
      <c r="X443"/>
      <c r="Y443"/>
      <c r="Z443"/>
      <c r="AA443"/>
      <c r="AB443"/>
      <c r="AC443"/>
    </row>
    <row r="444" spans="1:29" s="5" customFormat="1" x14ac:dyDescent="0.2">
      <c r="A444" s="12">
        <f t="shared" si="13"/>
        <v>432</v>
      </c>
      <c r="B444" s="21">
        <v>44456</v>
      </c>
      <c r="C444" s="122" t="s">
        <v>50</v>
      </c>
      <c r="D444" s="117" t="s">
        <v>8</v>
      </c>
      <c r="E444" s="11" t="s">
        <v>104</v>
      </c>
      <c r="F444" s="29" t="s">
        <v>124</v>
      </c>
      <c r="G444" s="84" t="s">
        <v>9</v>
      </c>
      <c r="H444" s="95">
        <v>8</v>
      </c>
      <c r="I444" s="85">
        <v>17340.13</v>
      </c>
      <c r="J444" s="86">
        <f t="shared" si="12"/>
        <v>138721.04</v>
      </c>
      <c r="K444"/>
      <c r="L444" s="53"/>
      <c r="M444" s="53"/>
      <c r="N444" s="53"/>
      <c r="O444" s="53"/>
      <c r="P444" s="53"/>
      <c r="Q444" s="53"/>
      <c r="R444" s="53"/>
      <c r="S444"/>
      <c r="T444"/>
      <c r="U444"/>
      <c r="V444"/>
      <c r="W444"/>
      <c r="X444"/>
      <c r="Y444"/>
      <c r="Z444"/>
      <c r="AA444"/>
      <c r="AB444"/>
      <c r="AC444"/>
    </row>
    <row r="445" spans="1:29" s="5" customFormat="1" x14ac:dyDescent="0.2">
      <c r="A445" s="12">
        <f t="shared" si="13"/>
        <v>433</v>
      </c>
      <c r="B445" s="21">
        <v>44456</v>
      </c>
      <c r="C445" s="122" t="s">
        <v>50</v>
      </c>
      <c r="D445" s="117" t="s">
        <v>8</v>
      </c>
      <c r="E445" s="11" t="s">
        <v>178</v>
      </c>
      <c r="F445" s="30" t="s">
        <v>177</v>
      </c>
      <c r="G445" s="84" t="s">
        <v>9</v>
      </c>
      <c r="H445" s="95">
        <v>10</v>
      </c>
      <c r="I445" s="85">
        <v>17340.13</v>
      </c>
      <c r="J445" s="86">
        <f t="shared" si="12"/>
        <v>173401.30000000002</v>
      </c>
      <c r="K445"/>
      <c r="L445" s="53"/>
      <c r="M445" s="53"/>
      <c r="N445" s="53"/>
      <c r="O445" s="53"/>
      <c r="P445" s="53"/>
      <c r="Q445" s="53"/>
      <c r="R445" s="53"/>
      <c r="S445"/>
      <c r="T445"/>
      <c r="U445"/>
      <c r="V445"/>
      <c r="W445"/>
      <c r="X445"/>
      <c r="Y445"/>
      <c r="Z445"/>
      <c r="AA445"/>
      <c r="AB445"/>
      <c r="AC445"/>
    </row>
    <row r="446" spans="1:29" s="5" customFormat="1" x14ac:dyDescent="0.2">
      <c r="A446" s="12">
        <f t="shared" si="13"/>
        <v>434</v>
      </c>
      <c r="B446" s="21">
        <v>44456</v>
      </c>
      <c r="C446" s="122" t="s">
        <v>50</v>
      </c>
      <c r="D446" s="117" t="s">
        <v>8</v>
      </c>
      <c r="E446" s="11" t="s">
        <v>105</v>
      </c>
      <c r="F446" s="29" t="s">
        <v>212</v>
      </c>
      <c r="G446" s="84" t="s">
        <v>9</v>
      </c>
      <c r="H446" s="95">
        <v>9</v>
      </c>
      <c r="I446" s="85">
        <v>17340.13</v>
      </c>
      <c r="J446" s="86">
        <f t="shared" si="12"/>
        <v>156061.17000000001</v>
      </c>
      <c r="K446"/>
      <c r="L446" s="53"/>
      <c r="M446" s="53"/>
      <c r="N446" s="53"/>
      <c r="O446" s="53"/>
      <c r="P446" s="53"/>
      <c r="Q446" s="53"/>
      <c r="R446" s="53"/>
      <c r="S446"/>
      <c r="T446"/>
      <c r="U446"/>
      <c r="V446"/>
      <c r="W446"/>
      <c r="X446"/>
      <c r="Y446"/>
      <c r="Z446"/>
      <c r="AA446"/>
      <c r="AB446"/>
      <c r="AC446"/>
    </row>
    <row r="447" spans="1:29" s="5" customFormat="1" x14ac:dyDescent="0.2">
      <c r="A447" s="12">
        <f t="shared" si="13"/>
        <v>435</v>
      </c>
      <c r="B447" s="21">
        <v>45667</v>
      </c>
      <c r="C447" s="122" t="s">
        <v>50</v>
      </c>
      <c r="D447" s="117" t="s">
        <v>8</v>
      </c>
      <c r="E447" s="11" t="s">
        <v>649</v>
      </c>
      <c r="F447" s="29" t="s">
        <v>650</v>
      </c>
      <c r="G447" s="84" t="s">
        <v>9</v>
      </c>
      <c r="H447" s="95">
        <v>1</v>
      </c>
      <c r="I447" s="85">
        <v>5211.33</v>
      </c>
      <c r="J447" s="86">
        <f t="shared" si="12"/>
        <v>5211.33</v>
      </c>
      <c r="K447"/>
      <c r="L447" s="53"/>
      <c r="M447" s="53"/>
      <c r="N447" s="53"/>
      <c r="O447" s="53"/>
      <c r="P447" s="53"/>
      <c r="Q447" s="53"/>
      <c r="R447" s="53"/>
      <c r="S447"/>
      <c r="T447"/>
      <c r="U447"/>
      <c r="V447"/>
      <c r="W447"/>
      <c r="X447"/>
      <c r="Y447"/>
      <c r="Z447"/>
      <c r="AA447"/>
      <c r="AB447"/>
      <c r="AC447"/>
    </row>
    <row r="448" spans="1:29" s="5" customFormat="1" x14ac:dyDescent="0.2">
      <c r="A448" s="12">
        <f t="shared" si="13"/>
        <v>436</v>
      </c>
      <c r="B448" s="21">
        <v>45667</v>
      </c>
      <c r="C448" s="122" t="s">
        <v>50</v>
      </c>
      <c r="D448" s="117" t="s">
        <v>8</v>
      </c>
      <c r="E448" s="11" t="s">
        <v>639</v>
      </c>
      <c r="F448" s="29" t="s">
        <v>648</v>
      </c>
      <c r="G448" s="84" t="s">
        <v>9</v>
      </c>
      <c r="H448" s="95">
        <v>8</v>
      </c>
      <c r="I448" s="85">
        <v>11434.53</v>
      </c>
      <c r="J448" s="86">
        <f t="shared" si="12"/>
        <v>91476.24</v>
      </c>
      <c r="K448"/>
      <c r="L448" s="53"/>
      <c r="M448" s="53"/>
      <c r="N448" s="53"/>
      <c r="O448" s="53"/>
      <c r="P448" s="53"/>
      <c r="Q448" s="53"/>
      <c r="R448" s="53"/>
      <c r="S448"/>
      <c r="T448"/>
      <c r="U448"/>
      <c r="V448"/>
      <c r="W448"/>
      <c r="X448"/>
      <c r="Y448"/>
      <c r="Z448"/>
      <c r="AA448"/>
      <c r="AB448"/>
      <c r="AC448"/>
    </row>
    <row r="449" spans="1:29" s="5" customFormat="1" x14ac:dyDescent="0.2">
      <c r="A449" s="12">
        <f t="shared" si="13"/>
        <v>437</v>
      </c>
      <c r="B449" s="21">
        <v>45667</v>
      </c>
      <c r="C449" s="122" t="s">
        <v>50</v>
      </c>
      <c r="D449" s="117" t="s">
        <v>8</v>
      </c>
      <c r="E449" s="11" t="s">
        <v>638</v>
      </c>
      <c r="F449" s="29" t="s">
        <v>647</v>
      </c>
      <c r="G449" s="84" t="s">
        <v>9</v>
      </c>
      <c r="H449" s="95">
        <v>31</v>
      </c>
      <c r="I449" s="85">
        <v>5588.26</v>
      </c>
      <c r="J449" s="86">
        <f t="shared" si="12"/>
        <v>173236.06</v>
      </c>
      <c r="K449"/>
      <c r="L449" s="53"/>
      <c r="M449" s="53"/>
      <c r="N449" s="53"/>
      <c r="O449" s="53"/>
      <c r="P449" s="53"/>
      <c r="Q449" s="53"/>
      <c r="R449" s="53"/>
      <c r="S449"/>
      <c r="T449"/>
      <c r="U449"/>
      <c r="V449"/>
      <c r="W449"/>
      <c r="X449"/>
      <c r="Y449"/>
      <c r="Z449"/>
      <c r="AA449"/>
      <c r="AB449"/>
      <c r="AC449"/>
    </row>
    <row r="450" spans="1:29" s="5" customFormat="1" x14ac:dyDescent="0.2">
      <c r="A450" s="12">
        <f t="shared" si="13"/>
        <v>438</v>
      </c>
      <c r="B450" s="21">
        <v>45667</v>
      </c>
      <c r="C450" s="122" t="s">
        <v>50</v>
      </c>
      <c r="D450" s="117" t="s">
        <v>8</v>
      </c>
      <c r="E450" s="11" t="s">
        <v>640</v>
      </c>
      <c r="F450" s="29" t="s">
        <v>716</v>
      </c>
      <c r="G450" s="84" t="s">
        <v>9</v>
      </c>
      <c r="H450" s="95">
        <v>4</v>
      </c>
      <c r="I450" s="85">
        <v>4952.0600000000004</v>
      </c>
      <c r="J450" s="86">
        <f t="shared" si="12"/>
        <v>19808.240000000002</v>
      </c>
      <c r="K450"/>
      <c r="L450" s="53"/>
      <c r="M450" s="53"/>
      <c r="N450" s="53"/>
      <c r="O450" s="53"/>
      <c r="P450" s="53"/>
      <c r="Q450" s="53"/>
      <c r="R450" s="53"/>
      <c r="S450"/>
      <c r="T450"/>
      <c r="U450"/>
      <c r="V450"/>
      <c r="W450"/>
      <c r="X450"/>
      <c r="Y450"/>
      <c r="Z450"/>
      <c r="AA450"/>
      <c r="AB450"/>
      <c r="AC450"/>
    </row>
    <row r="451" spans="1:29" s="28" customFormat="1" x14ac:dyDescent="0.2">
      <c r="A451" s="12">
        <f t="shared" si="13"/>
        <v>439</v>
      </c>
      <c r="B451" s="21">
        <v>44216</v>
      </c>
      <c r="C451" s="122" t="s">
        <v>50</v>
      </c>
      <c r="D451" s="117" t="s">
        <v>8</v>
      </c>
      <c r="E451" s="11" t="s">
        <v>101</v>
      </c>
      <c r="F451" s="29" t="s">
        <v>106</v>
      </c>
      <c r="G451" s="84" t="s">
        <v>9</v>
      </c>
      <c r="H451" s="95">
        <v>8</v>
      </c>
      <c r="I451" s="85">
        <v>13196.38</v>
      </c>
      <c r="J451" s="86">
        <f t="shared" si="12"/>
        <v>105571.04</v>
      </c>
      <c r="K451" s="90"/>
      <c r="L451" s="53"/>
      <c r="M451" s="53"/>
      <c r="N451" s="53"/>
      <c r="O451" s="53"/>
      <c r="P451" s="53"/>
      <c r="Q451" s="53"/>
      <c r="R451" s="53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</row>
    <row r="452" spans="1:29" s="5" customFormat="1" x14ac:dyDescent="0.2">
      <c r="A452" s="12">
        <f t="shared" si="13"/>
        <v>440</v>
      </c>
      <c r="B452" s="21">
        <v>44216</v>
      </c>
      <c r="C452" s="122" t="s">
        <v>50</v>
      </c>
      <c r="D452" s="117" t="s">
        <v>8</v>
      </c>
      <c r="E452" s="11" t="s">
        <v>98</v>
      </c>
      <c r="F452" s="29" t="s">
        <v>107</v>
      </c>
      <c r="G452" s="84" t="s">
        <v>9</v>
      </c>
      <c r="H452" s="95">
        <v>4</v>
      </c>
      <c r="I452" s="85">
        <v>14477.83</v>
      </c>
      <c r="J452" s="86">
        <f t="shared" si="12"/>
        <v>57911.32</v>
      </c>
      <c r="K452"/>
      <c r="L452" s="53"/>
      <c r="M452" s="53"/>
      <c r="N452" s="53"/>
      <c r="O452" s="53"/>
      <c r="P452" s="53"/>
      <c r="Q452" s="53"/>
      <c r="R452" s="53"/>
      <c r="S452"/>
      <c r="T452"/>
      <c r="U452"/>
      <c r="V452"/>
      <c r="W452"/>
      <c r="X452"/>
      <c r="Y452"/>
      <c r="Z452"/>
      <c r="AA452"/>
      <c r="AB452"/>
      <c r="AC452"/>
    </row>
    <row r="453" spans="1:29" s="5" customFormat="1" x14ac:dyDescent="0.2">
      <c r="A453" s="12">
        <f t="shared" si="13"/>
        <v>441</v>
      </c>
      <c r="B453" s="21">
        <v>44216</v>
      </c>
      <c r="C453" s="122" t="s">
        <v>50</v>
      </c>
      <c r="D453" s="117" t="s">
        <v>8</v>
      </c>
      <c r="E453" s="11" t="s">
        <v>99</v>
      </c>
      <c r="F453" s="29" t="s">
        <v>108</v>
      </c>
      <c r="G453" s="84" t="s">
        <v>9</v>
      </c>
      <c r="H453" s="95">
        <v>5</v>
      </c>
      <c r="I453" s="85">
        <v>13841.78</v>
      </c>
      <c r="J453" s="86">
        <f t="shared" si="12"/>
        <v>69208.900000000009</v>
      </c>
      <c r="K453"/>
      <c r="L453" s="53"/>
      <c r="M453" s="53"/>
      <c r="N453" s="53"/>
      <c r="O453" s="53"/>
      <c r="P453" s="53"/>
      <c r="Q453" s="53"/>
      <c r="R453" s="53"/>
      <c r="S453"/>
      <c r="T453"/>
      <c r="U453"/>
      <c r="V453"/>
      <c r="W453"/>
      <c r="X453"/>
      <c r="Y453"/>
      <c r="Z453"/>
      <c r="AA453"/>
      <c r="AB453"/>
      <c r="AC453"/>
    </row>
    <row r="454" spans="1:29" s="5" customFormat="1" x14ac:dyDescent="0.2">
      <c r="A454" s="12">
        <f t="shared" si="13"/>
        <v>442</v>
      </c>
      <c r="B454" s="21">
        <v>44216</v>
      </c>
      <c r="C454" s="122" t="s">
        <v>50</v>
      </c>
      <c r="D454" s="117" t="s">
        <v>8</v>
      </c>
      <c r="E454" s="11" t="s">
        <v>100</v>
      </c>
      <c r="F454" s="29" t="s">
        <v>109</v>
      </c>
      <c r="G454" s="84" t="s">
        <v>9</v>
      </c>
      <c r="H454" s="95">
        <v>6</v>
      </c>
      <c r="I454" s="85">
        <v>14477.83</v>
      </c>
      <c r="J454" s="86">
        <f t="shared" si="12"/>
        <v>86866.98</v>
      </c>
      <c r="K454"/>
      <c r="L454" s="53"/>
      <c r="M454" s="53"/>
      <c r="N454" s="53"/>
      <c r="O454" s="53"/>
      <c r="P454" s="53"/>
      <c r="Q454" s="53"/>
      <c r="R454" s="53"/>
      <c r="S454"/>
      <c r="T454"/>
      <c r="U454"/>
      <c r="V454"/>
      <c r="W454"/>
      <c r="X454"/>
      <c r="Y454"/>
      <c r="Z454"/>
      <c r="AA454"/>
      <c r="AB454"/>
      <c r="AC454"/>
    </row>
    <row r="455" spans="1:29" s="5" customFormat="1" x14ac:dyDescent="0.2">
      <c r="A455" s="12">
        <f t="shared" si="13"/>
        <v>443</v>
      </c>
      <c r="B455" s="21">
        <v>44216</v>
      </c>
      <c r="C455" s="122" t="s">
        <v>50</v>
      </c>
      <c r="D455" s="117" t="s">
        <v>8</v>
      </c>
      <c r="E455" s="11" t="s">
        <v>110</v>
      </c>
      <c r="F455" s="29" t="s">
        <v>570</v>
      </c>
      <c r="G455" s="84" t="s">
        <v>9</v>
      </c>
      <c r="H455" s="95">
        <v>6</v>
      </c>
      <c r="I455" s="85">
        <v>13660.49</v>
      </c>
      <c r="J455" s="86">
        <f t="shared" si="12"/>
        <v>81962.94</v>
      </c>
      <c r="K455"/>
      <c r="L455" s="53"/>
      <c r="M455" s="53"/>
      <c r="N455" s="53"/>
      <c r="O455" s="53"/>
      <c r="P455" s="53"/>
      <c r="Q455" s="53"/>
      <c r="R455" s="53"/>
      <c r="S455"/>
      <c r="T455"/>
      <c r="U455"/>
      <c r="V455"/>
      <c r="W455"/>
      <c r="X455"/>
      <c r="Y455"/>
      <c r="Z455"/>
      <c r="AA455"/>
      <c r="AB455"/>
      <c r="AC455"/>
    </row>
    <row r="456" spans="1:29" s="5" customFormat="1" x14ac:dyDescent="0.2">
      <c r="A456" s="12">
        <f t="shared" si="13"/>
        <v>444</v>
      </c>
      <c r="B456" s="21">
        <v>46014</v>
      </c>
      <c r="C456" s="122" t="s">
        <v>50</v>
      </c>
      <c r="D456" s="117" t="s">
        <v>8</v>
      </c>
      <c r="E456" s="11" t="s">
        <v>988</v>
      </c>
      <c r="F456" s="29" t="s">
        <v>987</v>
      </c>
      <c r="G456" s="84" t="s">
        <v>9</v>
      </c>
      <c r="H456" s="95">
        <v>7</v>
      </c>
      <c r="I456" s="85">
        <v>21989.3</v>
      </c>
      <c r="J456" s="86">
        <f t="shared" si="12"/>
        <v>153925.1</v>
      </c>
      <c r="K456"/>
      <c r="L456" s="53"/>
      <c r="M456" s="53"/>
      <c r="N456" s="53"/>
      <c r="O456" s="53"/>
      <c r="P456" s="53"/>
      <c r="Q456" s="53"/>
      <c r="R456" s="53"/>
      <c r="S456"/>
      <c r="T456"/>
      <c r="U456"/>
      <c r="V456"/>
      <c r="W456"/>
      <c r="X456"/>
      <c r="Y456"/>
      <c r="Z456"/>
      <c r="AA456"/>
      <c r="AB456"/>
      <c r="AC456"/>
    </row>
    <row r="457" spans="1:29" s="5" customFormat="1" x14ac:dyDescent="0.2">
      <c r="A457" s="12">
        <f t="shared" si="13"/>
        <v>445</v>
      </c>
      <c r="B457" s="21">
        <v>45279</v>
      </c>
      <c r="C457" s="122" t="s">
        <v>50</v>
      </c>
      <c r="D457" s="117" t="s">
        <v>8</v>
      </c>
      <c r="E457" s="11" t="s">
        <v>411</v>
      </c>
      <c r="F457" s="29" t="s">
        <v>410</v>
      </c>
      <c r="G457" s="84" t="s">
        <v>9</v>
      </c>
      <c r="H457" s="95">
        <v>97</v>
      </c>
      <c r="I457" s="85">
        <v>11250.96</v>
      </c>
      <c r="J457" s="86">
        <f t="shared" si="12"/>
        <v>1091343.1199999999</v>
      </c>
      <c r="K457"/>
      <c r="L457" s="53"/>
      <c r="M457" s="53"/>
      <c r="N457" s="53"/>
      <c r="O457" s="53"/>
      <c r="P457" s="53"/>
      <c r="Q457" s="53"/>
      <c r="R457" s="53"/>
      <c r="S457"/>
      <c r="T457"/>
      <c r="U457"/>
      <c r="V457"/>
      <c r="W457"/>
      <c r="X457"/>
      <c r="Y457"/>
      <c r="Z457"/>
      <c r="AA457"/>
      <c r="AB457"/>
      <c r="AC457"/>
    </row>
    <row r="458" spans="1:29" s="5" customFormat="1" x14ac:dyDescent="0.2">
      <c r="A458" s="12">
        <f t="shared" si="13"/>
        <v>446</v>
      </c>
      <c r="B458" s="21">
        <v>45279</v>
      </c>
      <c r="C458" s="122" t="s">
        <v>50</v>
      </c>
      <c r="D458" s="117" t="s">
        <v>8</v>
      </c>
      <c r="E458" s="11" t="s">
        <v>406</v>
      </c>
      <c r="F458" s="29" t="s">
        <v>404</v>
      </c>
      <c r="G458" s="84" t="s">
        <v>9</v>
      </c>
      <c r="H458" s="95">
        <v>73</v>
      </c>
      <c r="I458" s="85">
        <v>10061.969999999999</v>
      </c>
      <c r="J458" s="86">
        <f t="shared" si="12"/>
        <v>734523.80999999994</v>
      </c>
      <c r="K458"/>
      <c r="L458" s="53"/>
      <c r="M458" s="53"/>
      <c r="N458" s="53"/>
      <c r="O458" s="53"/>
      <c r="P458" s="53"/>
      <c r="Q458" s="53"/>
      <c r="R458" s="53"/>
      <c r="S458"/>
      <c r="T458"/>
      <c r="U458"/>
      <c r="V458"/>
      <c r="W458"/>
      <c r="X458"/>
      <c r="Y458"/>
      <c r="Z458"/>
      <c r="AA458"/>
      <c r="AB458"/>
      <c r="AC458"/>
    </row>
    <row r="459" spans="1:29" s="5" customFormat="1" x14ac:dyDescent="0.2">
      <c r="A459" s="12">
        <f t="shared" si="13"/>
        <v>447</v>
      </c>
      <c r="B459" s="21">
        <v>46014</v>
      </c>
      <c r="C459" s="122" t="s">
        <v>50</v>
      </c>
      <c r="D459" s="117" t="s">
        <v>8</v>
      </c>
      <c r="E459" s="11" t="s">
        <v>981</v>
      </c>
      <c r="F459" s="29" t="s">
        <v>404</v>
      </c>
      <c r="G459" s="84" t="s">
        <v>9</v>
      </c>
      <c r="H459" s="95">
        <v>90</v>
      </c>
      <c r="I459" s="85">
        <v>13114.52</v>
      </c>
      <c r="J459" s="86">
        <f t="shared" si="12"/>
        <v>1180306.8</v>
      </c>
      <c r="K459"/>
      <c r="L459" s="53"/>
      <c r="M459" s="53"/>
      <c r="N459" s="53"/>
      <c r="O459" s="53"/>
      <c r="P459" s="53"/>
      <c r="Q459" s="53"/>
      <c r="R459" s="53"/>
      <c r="S459"/>
      <c r="T459"/>
      <c r="U459"/>
      <c r="V459"/>
      <c r="W459"/>
      <c r="X459"/>
      <c r="Y459"/>
      <c r="Z459"/>
      <c r="AA459"/>
      <c r="AB459"/>
      <c r="AC459"/>
    </row>
    <row r="460" spans="1:29" s="5" customFormat="1" x14ac:dyDescent="0.2">
      <c r="A460" s="12">
        <f t="shared" si="13"/>
        <v>448</v>
      </c>
      <c r="B460" s="21">
        <v>45279</v>
      </c>
      <c r="C460" s="122" t="s">
        <v>50</v>
      </c>
      <c r="D460" s="117" t="s">
        <v>8</v>
      </c>
      <c r="E460" s="11" t="s">
        <v>407</v>
      </c>
      <c r="F460" s="29" t="s">
        <v>405</v>
      </c>
      <c r="G460" s="84" t="s">
        <v>9</v>
      </c>
      <c r="H460" s="95">
        <v>2</v>
      </c>
      <c r="I460" s="85">
        <v>13820.77</v>
      </c>
      <c r="J460" s="86">
        <f t="shared" si="12"/>
        <v>27641.54</v>
      </c>
      <c r="K460"/>
      <c r="L460" s="53"/>
      <c r="M460" s="53"/>
      <c r="N460" s="53"/>
      <c r="O460" s="53"/>
      <c r="P460" s="53"/>
      <c r="Q460" s="53"/>
      <c r="R460" s="53"/>
      <c r="S460"/>
      <c r="T460"/>
      <c r="U460"/>
      <c r="V460"/>
      <c r="W460"/>
      <c r="X460"/>
      <c r="Y460"/>
      <c r="Z460"/>
      <c r="AA460"/>
      <c r="AB460"/>
      <c r="AC460"/>
    </row>
    <row r="461" spans="1:29" s="5" customFormat="1" x14ac:dyDescent="0.2">
      <c r="A461" s="12">
        <f t="shared" si="13"/>
        <v>449</v>
      </c>
      <c r="B461" s="21">
        <v>46014</v>
      </c>
      <c r="C461" s="122" t="s">
        <v>50</v>
      </c>
      <c r="D461" s="117" t="s">
        <v>8</v>
      </c>
      <c r="E461" s="11" t="s">
        <v>982</v>
      </c>
      <c r="F461" s="29" t="s">
        <v>405</v>
      </c>
      <c r="G461" s="84" t="s">
        <v>9</v>
      </c>
      <c r="H461" s="95">
        <v>187</v>
      </c>
      <c r="I461" s="85">
        <v>18238.080000000002</v>
      </c>
      <c r="J461" s="86">
        <f t="shared" si="12"/>
        <v>3410520.9600000004</v>
      </c>
      <c r="K461"/>
      <c r="L461" s="53"/>
      <c r="M461" s="53"/>
      <c r="N461" s="53"/>
      <c r="O461" s="53"/>
      <c r="P461" s="53"/>
      <c r="Q461" s="53"/>
      <c r="R461" s="53"/>
      <c r="S461"/>
      <c r="T461"/>
      <c r="U461"/>
      <c r="V461"/>
      <c r="W461"/>
      <c r="X461"/>
      <c r="Y461"/>
      <c r="Z461"/>
      <c r="AA461"/>
      <c r="AB461"/>
      <c r="AC461"/>
    </row>
    <row r="462" spans="1:29" s="5" customFormat="1" x14ac:dyDescent="0.2">
      <c r="A462" s="12">
        <f t="shared" si="13"/>
        <v>450</v>
      </c>
      <c r="B462" s="21">
        <v>46014</v>
      </c>
      <c r="C462" s="122" t="s">
        <v>50</v>
      </c>
      <c r="D462" s="117" t="s">
        <v>8</v>
      </c>
      <c r="E462" s="11" t="s">
        <v>984</v>
      </c>
      <c r="F462" s="84" t="s">
        <v>983</v>
      </c>
      <c r="G462" s="111" t="s">
        <v>9</v>
      </c>
      <c r="H462" s="95">
        <v>187</v>
      </c>
      <c r="I462" s="85">
        <v>18238.080000000002</v>
      </c>
      <c r="J462" s="86">
        <f t="shared" si="12"/>
        <v>3410520.9600000004</v>
      </c>
      <c r="K462"/>
      <c r="L462" s="53"/>
      <c r="M462" s="53"/>
      <c r="N462" s="53"/>
      <c r="O462" s="53"/>
      <c r="P462" s="53"/>
      <c r="Q462" s="53"/>
      <c r="R462" s="53"/>
      <c r="S462"/>
      <c r="T462"/>
      <c r="U462"/>
      <c r="V462"/>
      <c r="W462"/>
      <c r="X462"/>
      <c r="Y462"/>
      <c r="Z462"/>
      <c r="AA462"/>
      <c r="AB462"/>
      <c r="AC462"/>
    </row>
    <row r="463" spans="1:29" s="5" customFormat="1" x14ac:dyDescent="0.2">
      <c r="A463" s="12">
        <f t="shared" ref="A463:A500" si="14">A462+1</f>
        <v>451</v>
      </c>
      <c r="B463" s="21">
        <v>46014</v>
      </c>
      <c r="C463" s="122" t="s">
        <v>50</v>
      </c>
      <c r="D463" s="117" t="s">
        <v>8</v>
      </c>
      <c r="E463" s="11" t="s">
        <v>986</v>
      </c>
      <c r="F463" s="84" t="s">
        <v>985</v>
      </c>
      <c r="G463" s="111" t="s">
        <v>9</v>
      </c>
      <c r="H463" s="95">
        <v>187</v>
      </c>
      <c r="I463" s="85">
        <v>18238.080000000002</v>
      </c>
      <c r="J463" s="86">
        <f t="shared" si="12"/>
        <v>3410520.9600000004</v>
      </c>
      <c r="K463"/>
      <c r="L463" s="53"/>
      <c r="M463" s="53"/>
      <c r="N463" s="53"/>
      <c r="O463" s="53"/>
      <c r="P463" s="53"/>
      <c r="Q463" s="53"/>
      <c r="R463" s="53"/>
      <c r="S463"/>
      <c r="T463"/>
      <c r="U463"/>
      <c r="V463"/>
      <c r="W463"/>
      <c r="X463"/>
      <c r="Y463"/>
      <c r="Z463"/>
      <c r="AA463"/>
      <c r="AB463"/>
      <c r="AC463"/>
    </row>
    <row r="464" spans="1:29" s="5" customFormat="1" x14ac:dyDescent="0.2">
      <c r="A464" s="12">
        <f t="shared" si="14"/>
        <v>452</v>
      </c>
      <c r="B464" s="21">
        <v>44950</v>
      </c>
      <c r="C464" s="122" t="s">
        <v>50</v>
      </c>
      <c r="D464" s="117" t="s">
        <v>8</v>
      </c>
      <c r="E464" s="11" t="s">
        <v>296</v>
      </c>
      <c r="F464" s="29" t="s">
        <v>293</v>
      </c>
      <c r="G464" s="84" t="s">
        <v>9</v>
      </c>
      <c r="H464" s="95">
        <v>2</v>
      </c>
      <c r="I464" s="85">
        <v>16226.95</v>
      </c>
      <c r="J464" s="86">
        <f t="shared" si="12"/>
        <v>32453.9</v>
      </c>
      <c r="K464"/>
      <c r="L464" s="53"/>
      <c r="M464" s="53"/>
      <c r="N464" s="53"/>
      <c r="O464" s="53"/>
      <c r="P464" s="53"/>
      <c r="Q464" s="53"/>
      <c r="R464" s="53"/>
      <c r="S464"/>
      <c r="T464"/>
      <c r="U464"/>
      <c r="V464"/>
      <c r="W464"/>
      <c r="X464"/>
      <c r="Y464"/>
      <c r="Z464"/>
      <c r="AA464"/>
      <c r="AB464"/>
      <c r="AC464"/>
    </row>
    <row r="465" spans="1:29" s="5" customFormat="1" x14ac:dyDescent="0.2">
      <c r="A465" s="12">
        <f t="shared" si="14"/>
        <v>453</v>
      </c>
      <c r="B465" s="21">
        <v>46014</v>
      </c>
      <c r="C465" s="122" t="s">
        <v>50</v>
      </c>
      <c r="D465" s="117" t="s">
        <v>8</v>
      </c>
      <c r="E465" s="11" t="s">
        <v>998</v>
      </c>
      <c r="F465" s="84" t="s">
        <v>997</v>
      </c>
      <c r="G465" s="111" t="s">
        <v>9</v>
      </c>
      <c r="H465" s="95">
        <v>20</v>
      </c>
      <c r="I465" s="85">
        <v>19001.54</v>
      </c>
      <c r="J465" s="86">
        <f t="shared" si="12"/>
        <v>380030.80000000005</v>
      </c>
      <c r="K465"/>
      <c r="L465" s="53"/>
      <c r="M465" s="53"/>
      <c r="N465" s="53"/>
      <c r="O465" s="53"/>
      <c r="P465" s="53"/>
      <c r="Q465" s="53"/>
      <c r="R465" s="53"/>
      <c r="S465"/>
      <c r="T465"/>
      <c r="U465"/>
      <c r="V465"/>
      <c r="W465"/>
      <c r="X465"/>
      <c r="Y465"/>
      <c r="Z465"/>
      <c r="AA465"/>
      <c r="AB465"/>
      <c r="AC465"/>
    </row>
    <row r="466" spans="1:29" s="5" customFormat="1" x14ac:dyDescent="0.2">
      <c r="A466" s="12">
        <f t="shared" si="14"/>
        <v>454</v>
      </c>
      <c r="B466" s="21">
        <v>44950</v>
      </c>
      <c r="C466" s="122" t="s">
        <v>50</v>
      </c>
      <c r="D466" s="117" t="s">
        <v>8</v>
      </c>
      <c r="E466" s="11" t="s">
        <v>297</v>
      </c>
      <c r="F466" s="29" t="s">
        <v>294</v>
      </c>
      <c r="G466" s="84" t="s">
        <v>9</v>
      </c>
      <c r="H466" s="95">
        <v>3</v>
      </c>
      <c r="I466" s="85">
        <v>16226.95</v>
      </c>
      <c r="J466" s="86">
        <f t="shared" si="12"/>
        <v>48680.850000000006</v>
      </c>
      <c r="K466"/>
      <c r="L466" s="53"/>
      <c r="M466" s="53"/>
      <c r="N466" s="53"/>
      <c r="O466" s="53"/>
      <c r="P466" s="53"/>
      <c r="Q466" s="53"/>
      <c r="R466" s="53"/>
      <c r="S466"/>
      <c r="T466"/>
      <c r="U466"/>
      <c r="V466"/>
      <c r="W466"/>
      <c r="X466"/>
      <c r="Y466"/>
      <c r="Z466"/>
      <c r="AA466"/>
      <c r="AB466"/>
      <c r="AC466"/>
    </row>
    <row r="467" spans="1:29" s="5" customFormat="1" x14ac:dyDescent="0.2">
      <c r="A467" s="12">
        <f t="shared" si="14"/>
        <v>455</v>
      </c>
      <c r="B467" s="21">
        <v>46014</v>
      </c>
      <c r="C467" s="122" t="s">
        <v>50</v>
      </c>
      <c r="D467" s="117" t="s">
        <v>8</v>
      </c>
      <c r="E467" s="11" t="s">
        <v>1000</v>
      </c>
      <c r="F467" s="84" t="s">
        <v>999</v>
      </c>
      <c r="G467" s="111" t="s">
        <v>9</v>
      </c>
      <c r="H467" s="95">
        <v>13</v>
      </c>
      <c r="I467" s="85">
        <v>27364.2</v>
      </c>
      <c r="J467" s="86">
        <f t="shared" si="12"/>
        <v>355734.60000000003</v>
      </c>
      <c r="K467"/>
      <c r="L467" s="53"/>
      <c r="M467" s="53"/>
      <c r="N467" s="53"/>
      <c r="O467" s="53"/>
      <c r="P467" s="53"/>
      <c r="Q467" s="53"/>
      <c r="R467" s="53"/>
      <c r="S467"/>
      <c r="T467"/>
      <c r="U467"/>
      <c r="V467"/>
      <c r="W467"/>
      <c r="X467"/>
      <c r="Y467"/>
      <c r="Z467"/>
      <c r="AA467"/>
      <c r="AB467"/>
      <c r="AC467"/>
    </row>
    <row r="468" spans="1:29" s="5" customFormat="1" x14ac:dyDescent="0.2">
      <c r="A468" s="12">
        <f t="shared" si="14"/>
        <v>456</v>
      </c>
      <c r="B468" s="21">
        <v>46014</v>
      </c>
      <c r="C468" s="122" t="s">
        <v>50</v>
      </c>
      <c r="D468" s="117" t="s">
        <v>8</v>
      </c>
      <c r="E468" s="11" t="s">
        <v>1002</v>
      </c>
      <c r="F468" s="84" t="s">
        <v>1001</v>
      </c>
      <c r="G468" s="111" t="s">
        <v>9</v>
      </c>
      <c r="H468" s="95">
        <v>13</v>
      </c>
      <c r="I468" s="85">
        <v>27364.2</v>
      </c>
      <c r="J468" s="86">
        <f t="shared" si="12"/>
        <v>355734.60000000003</v>
      </c>
      <c r="K468"/>
      <c r="L468" s="53"/>
      <c r="M468" s="53"/>
      <c r="N468" s="53"/>
      <c r="O468" s="53"/>
      <c r="P468" s="53"/>
      <c r="Q468" s="53"/>
      <c r="R468" s="53"/>
      <c r="S468"/>
      <c r="T468"/>
      <c r="U468"/>
      <c r="V468"/>
      <c r="W468"/>
      <c r="X468"/>
      <c r="Y468"/>
      <c r="Z468"/>
      <c r="AA468"/>
      <c r="AB468"/>
      <c r="AC468"/>
    </row>
    <row r="469" spans="1:29" s="5" customFormat="1" x14ac:dyDescent="0.2">
      <c r="A469" s="12">
        <f t="shared" si="14"/>
        <v>457</v>
      </c>
      <c r="B469" s="21">
        <v>44950</v>
      </c>
      <c r="C469" s="122" t="s">
        <v>50</v>
      </c>
      <c r="D469" s="117" t="s">
        <v>8</v>
      </c>
      <c r="E469" s="11" t="s">
        <v>298</v>
      </c>
      <c r="F469" s="29" t="s">
        <v>295</v>
      </c>
      <c r="G469" s="84" t="s">
        <v>9</v>
      </c>
      <c r="H469" s="95">
        <v>1</v>
      </c>
      <c r="I469" s="85">
        <v>16226.95</v>
      </c>
      <c r="J469" s="86">
        <f t="shared" si="12"/>
        <v>16226.95</v>
      </c>
      <c r="K469"/>
      <c r="L469" s="53"/>
      <c r="M469" s="53"/>
      <c r="N469" s="53"/>
      <c r="O469" s="53"/>
      <c r="P469" s="53"/>
      <c r="Q469" s="53"/>
      <c r="R469" s="53"/>
      <c r="S469"/>
      <c r="T469"/>
      <c r="U469"/>
      <c r="V469"/>
      <c r="W469"/>
      <c r="X469"/>
      <c r="Y469"/>
      <c r="Z469"/>
      <c r="AA469"/>
      <c r="AB469"/>
      <c r="AC469"/>
    </row>
    <row r="470" spans="1:29" s="5" customFormat="1" x14ac:dyDescent="0.2">
      <c r="A470" s="12">
        <f t="shared" si="14"/>
        <v>458</v>
      </c>
      <c r="B470" s="21">
        <v>46014</v>
      </c>
      <c r="C470" s="122" t="s">
        <v>50</v>
      </c>
      <c r="D470" s="117" t="s">
        <v>8</v>
      </c>
      <c r="E470" s="11" t="s">
        <v>1004</v>
      </c>
      <c r="F470" s="84" t="s">
        <v>1003</v>
      </c>
      <c r="G470" s="111" t="s">
        <v>9</v>
      </c>
      <c r="H470" s="95">
        <v>13</v>
      </c>
      <c r="I470" s="85">
        <v>27364.2</v>
      </c>
      <c r="J470" s="86">
        <f t="shared" si="12"/>
        <v>355734.60000000003</v>
      </c>
      <c r="K470"/>
      <c r="L470" s="53"/>
      <c r="M470" s="53"/>
      <c r="N470" s="53"/>
      <c r="O470" s="53"/>
      <c r="P470" s="53"/>
      <c r="Q470" s="53"/>
      <c r="R470" s="53"/>
      <c r="S470"/>
      <c r="T470"/>
      <c r="U470"/>
      <c r="V470"/>
      <c r="W470"/>
      <c r="X470"/>
      <c r="Y470"/>
      <c r="Z470"/>
      <c r="AA470"/>
      <c r="AB470"/>
      <c r="AC470"/>
    </row>
    <row r="471" spans="1:29" s="5" customFormat="1" x14ac:dyDescent="0.2">
      <c r="A471" s="12">
        <f t="shared" si="14"/>
        <v>459</v>
      </c>
      <c r="B471" s="21">
        <v>46014</v>
      </c>
      <c r="C471" s="122" t="s">
        <v>50</v>
      </c>
      <c r="D471" s="117" t="s">
        <v>8</v>
      </c>
      <c r="E471" s="11" t="s">
        <v>1006</v>
      </c>
      <c r="F471" s="84" t="s">
        <v>1005</v>
      </c>
      <c r="G471" s="111" t="s">
        <v>9</v>
      </c>
      <c r="H471" s="95">
        <v>18</v>
      </c>
      <c r="I471" s="85">
        <v>12454.9</v>
      </c>
      <c r="J471" s="86">
        <f t="shared" si="12"/>
        <v>224188.19999999998</v>
      </c>
      <c r="K471"/>
      <c r="L471" s="53"/>
      <c r="M471" s="53"/>
      <c r="N471" s="53"/>
      <c r="O471" s="53"/>
      <c r="P471" s="53"/>
      <c r="Q471" s="53"/>
      <c r="R471" s="53"/>
      <c r="S471"/>
      <c r="T471"/>
      <c r="U471"/>
      <c r="V471"/>
      <c r="W471"/>
      <c r="X471"/>
      <c r="Y471"/>
      <c r="Z471"/>
      <c r="AA471"/>
      <c r="AB471"/>
      <c r="AC471"/>
    </row>
    <row r="472" spans="1:29" s="5" customFormat="1" x14ac:dyDescent="0.2">
      <c r="A472" s="12">
        <f t="shared" si="14"/>
        <v>460</v>
      </c>
      <c r="B472" s="21">
        <v>46014</v>
      </c>
      <c r="C472" s="122" t="s">
        <v>50</v>
      </c>
      <c r="D472" s="117" t="s">
        <v>8</v>
      </c>
      <c r="E472" s="11" t="s">
        <v>1008</v>
      </c>
      <c r="F472" s="84" t="s">
        <v>1007</v>
      </c>
      <c r="G472" s="111" t="s">
        <v>9</v>
      </c>
      <c r="H472" s="95">
        <v>9</v>
      </c>
      <c r="I472" s="85">
        <v>15295.16</v>
      </c>
      <c r="J472" s="86">
        <f t="shared" si="12"/>
        <v>137656.44</v>
      </c>
      <c r="K472"/>
      <c r="L472" s="53"/>
      <c r="M472" s="53"/>
      <c r="N472" s="53"/>
      <c r="O472" s="53"/>
      <c r="P472" s="53"/>
      <c r="Q472" s="53"/>
      <c r="R472" s="53"/>
      <c r="S472"/>
      <c r="T472"/>
      <c r="U472"/>
      <c r="V472"/>
      <c r="W472"/>
      <c r="X472"/>
      <c r="Y472"/>
      <c r="Z472"/>
      <c r="AA472"/>
      <c r="AB472"/>
      <c r="AC472"/>
    </row>
    <row r="473" spans="1:29" s="5" customFormat="1" x14ac:dyDescent="0.2">
      <c r="A473" s="12">
        <f t="shared" si="14"/>
        <v>461</v>
      </c>
      <c r="B473" s="21">
        <v>46014</v>
      </c>
      <c r="C473" s="122" t="s">
        <v>50</v>
      </c>
      <c r="D473" s="117" t="s">
        <v>8</v>
      </c>
      <c r="E473" s="11" t="s">
        <v>1011</v>
      </c>
      <c r="F473" s="84" t="s">
        <v>1009</v>
      </c>
      <c r="G473" s="111" t="s">
        <v>9</v>
      </c>
      <c r="H473" s="95">
        <v>9</v>
      </c>
      <c r="I473" s="85">
        <v>15295.16</v>
      </c>
      <c r="J473" s="86">
        <f t="shared" si="12"/>
        <v>137656.44</v>
      </c>
      <c r="K473"/>
      <c r="L473" s="53"/>
      <c r="M473" s="53"/>
      <c r="N473" s="53"/>
      <c r="O473" s="53"/>
      <c r="P473" s="53"/>
      <c r="Q473" s="53"/>
      <c r="R473" s="53"/>
      <c r="S473"/>
      <c r="T473"/>
      <c r="U473"/>
      <c r="V473"/>
      <c r="W473"/>
      <c r="X473"/>
      <c r="Y473"/>
      <c r="Z473"/>
      <c r="AA473"/>
      <c r="AB473"/>
      <c r="AC473"/>
    </row>
    <row r="474" spans="1:29" s="5" customFormat="1" x14ac:dyDescent="0.2">
      <c r="A474" s="12">
        <f t="shared" si="14"/>
        <v>462</v>
      </c>
      <c r="B474" s="21">
        <v>46014</v>
      </c>
      <c r="C474" s="122" t="s">
        <v>50</v>
      </c>
      <c r="D474" s="117" t="s">
        <v>8</v>
      </c>
      <c r="E474" s="11" t="s">
        <v>1012</v>
      </c>
      <c r="F474" s="84" t="s">
        <v>1010</v>
      </c>
      <c r="G474" s="111" t="s">
        <v>9</v>
      </c>
      <c r="H474" s="95">
        <v>9</v>
      </c>
      <c r="I474" s="85">
        <v>15295.16</v>
      </c>
      <c r="J474" s="86">
        <f t="shared" si="12"/>
        <v>137656.44</v>
      </c>
      <c r="K474"/>
      <c r="L474" s="53"/>
      <c r="M474" s="53"/>
      <c r="N474" s="53"/>
      <c r="O474" s="53"/>
      <c r="P474" s="53"/>
      <c r="Q474" s="53"/>
      <c r="R474" s="53"/>
      <c r="S474"/>
      <c r="T474"/>
      <c r="U474"/>
      <c r="V474"/>
      <c r="W474"/>
      <c r="X474"/>
      <c r="Y474"/>
      <c r="Z474"/>
      <c r="AA474"/>
      <c r="AB474"/>
      <c r="AC474"/>
    </row>
    <row r="475" spans="1:29" s="5" customFormat="1" x14ac:dyDescent="0.2">
      <c r="A475" s="12">
        <f t="shared" si="14"/>
        <v>463</v>
      </c>
      <c r="B475" s="21">
        <v>45279</v>
      </c>
      <c r="C475" s="122" t="s">
        <v>50</v>
      </c>
      <c r="D475" s="117" t="s">
        <v>8</v>
      </c>
      <c r="E475" s="11" t="s">
        <v>408</v>
      </c>
      <c r="F475" s="29" t="s">
        <v>468</v>
      </c>
      <c r="G475" s="84" t="s">
        <v>9</v>
      </c>
      <c r="H475" s="95">
        <v>93</v>
      </c>
      <c r="I475" s="85">
        <v>10684.29</v>
      </c>
      <c r="J475" s="86">
        <f t="shared" si="12"/>
        <v>993638.97000000009</v>
      </c>
      <c r="K475"/>
      <c r="L475" s="53"/>
      <c r="M475" s="53"/>
      <c r="N475" s="53"/>
      <c r="O475" s="53"/>
      <c r="P475" s="53"/>
      <c r="Q475" s="53"/>
      <c r="R475" s="53"/>
      <c r="S475"/>
      <c r="T475"/>
      <c r="U475"/>
      <c r="V475"/>
      <c r="W475"/>
      <c r="X475"/>
      <c r="Y475"/>
      <c r="Z475"/>
      <c r="AA475"/>
      <c r="AB475"/>
      <c r="AC475"/>
    </row>
    <row r="476" spans="1:29" s="5" customFormat="1" x14ac:dyDescent="0.2">
      <c r="A476" s="12">
        <f t="shared" si="14"/>
        <v>464</v>
      </c>
      <c r="B476" s="21">
        <v>45279</v>
      </c>
      <c r="C476" s="122" t="s">
        <v>50</v>
      </c>
      <c r="D476" s="117" t="s">
        <v>8</v>
      </c>
      <c r="E476" s="11" t="s">
        <v>409</v>
      </c>
      <c r="F476" s="29" t="s">
        <v>545</v>
      </c>
      <c r="G476" s="84" t="s">
        <v>9</v>
      </c>
      <c r="H476" s="95">
        <v>15</v>
      </c>
      <c r="I476" s="85">
        <v>13561.13</v>
      </c>
      <c r="J476" s="86">
        <f t="shared" ref="J476:J500" si="15">H476*I476</f>
        <v>203416.94999999998</v>
      </c>
      <c r="K476"/>
      <c r="L476" s="53"/>
      <c r="M476" s="53"/>
      <c r="N476" s="53"/>
      <c r="O476" s="53"/>
      <c r="P476" s="53"/>
      <c r="Q476" s="53"/>
      <c r="R476" s="53"/>
      <c r="S476"/>
      <c r="T476"/>
      <c r="U476"/>
      <c r="V476"/>
      <c r="W476"/>
      <c r="X476"/>
      <c r="Y476"/>
      <c r="Z476"/>
      <c r="AA476"/>
      <c r="AB476"/>
      <c r="AC476"/>
    </row>
    <row r="477" spans="1:29" s="28" customFormat="1" x14ac:dyDescent="0.2">
      <c r="A477" s="12">
        <f t="shared" si="14"/>
        <v>465</v>
      </c>
      <c r="B477" s="21">
        <v>45279</v>
      </c>
      <c r="C477" s="122" t="s">
        <v>50</v>
      </c>
      <c r="D477" s="117" t="s">
        <v>8</v>
      </c>
      <c r="E477" s="11" t="s">
        <v>546</v>
      </c>
      <c r="F477" s="29" t="s">
        <v>547</v>
      </c>
      <c r="G477" s="88" t="s">
        <v>9</v>
      </c>
      <c r="H477" s="95">
        <v>11</v>
      </c>
      <c r="I477" s="85">
        <v>4728.03</v>
      </c>
      <c r="J477" s="86">
        <f t="shared" si="15"/>
        <v>52008.329999999994</v>
      </c>
      <c r="K477" s="90"/>
      <c r="L477" s="53"/>
      <c r="M477" s="53"/>
      <c r="N477" s="53"/>
      <c r="O477" s="53"/>
      <c r="P477" s="53"/>
      <c r="Q477" s="53"/>
      <c r="R477" s="53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</row>
    <row r="478" spans="1:29" s="104" customFormat="1" x14ac:dyDescent="0.2">
      <c r="A478" s="12">
        <f t="shared" si="14"/>
        <v>466</v>
      </c>
      <c r="B478" s="21">
        <v>45784</v>
      </c>
      <c r="C478" s="122" t="s">
        <v>50</v>
      </c>
      <c r="D478" s="117" t="s">
        <v>8</v>
      </c>
      <c r="E478" s="11" t="s">
        <v>717</v>
      </c>
      <c r="F478" s="92" t="s">
        <v>989</v>
      </c>
      <c r="G478" s="88" t="s">
        <v>9</v>
      </c>
      <c r="H478" s="95">
        <v>4</v>
      </c>
      <c r="I478" s="85">
        <v>12910.95</v>
      </c>
      <c r="J478" s="86">
        <f t="shared" si="15"/>
        <v>51643.8</v>
      </c>
      <c r="K478" s="103"/>
      <c r="L478" s="46"/>
      <c r="M478" s="46"/>
      <c r="N478" s="46"/>
      <c r="O478" s="46"/>
      <c r="P478" s="46"/>
      <c r="Q478" s="46"/>
      <c r="R478" s="46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</row>
    <row r="479" spans="1:29" s="104" customFormat="1" x14ac:dyDescent="0.2">
      <c r="A479" s="12">
        <f t="shared" si="14"/>
        <v>467</v>
      </c>
      <c r="B479" s="21">
        <v>46014</v>
      </c>
      <c r="C479" s="122" t="s">
        <v>50</v>
      </c>
      <c r="D479" s="117" t="s">
        <v>8</v>
      </c>
      <c r="E479" s="11" t="s">
        <v>990</v>
      </c>
      <c r="F479" s="92" t="s">
        <v>989</v>
      </c>
      <c r="G479" s="88" t="s">
        <v>9</v>
      </c>
      <c r="H479" s="95">
        <v>22</v>
      </c>
      <c r="I479" s="85">
        <v>14361.78</v>
      </c>
      <c r="J479" s="86">
        <f t="shared" si="15"/>
        <v>315959.16000000003</v>
      </c>
      <c r="K479" s="103"/>
      <c r="L479" s="46"/>
      <c r="M479" s="46"/>
      <c r="N479" s="46"/>
      <c r="O479" s="46"/>
      <c r="P479" s="46"/>
      <c r="Q479" s="46"/>
      <c r="R479" s="46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</row>
    <row r="480" spans="1:29" s="104" customFormat="1" x14ac:dyDescent="0.2">
      <c r="A480" s="12">
        <f t="shared" si="14"/>
        <v>468</v>
      </c>
      <c r="B480" s="21">
        <v>45785</v>
      </c>
      <c r="C480" s="122" t="s">
        <v>50</v>
      </c>
      <c r="D480" s="117" t="s">
        <v>8</v>
      </c>
      <c r="E480" s="11" t="s">
        <v>718</v>
      </c>
      <c r="F480" s="92" t="s">
        <v>721</v>
      </c>
      <c r="G480" s="88" t="s">
        <v>9</v>
      </c>
      <c r="H480" s="95">
        <v>1</v>
      </c>
      <c r="I480" s="85">
        <v>17081.400000000001</v>
      </c>
      <c r="J480" s="86">
        <f t="shared" si="15"/>
        <v>17081.400000000001</v>
      </c>
      <c r="K480" s="103"/>
      <c r="L480" s="46"/>
      <c r="M480" s="46"/>
      <c r="N480" s="46"/>
      <c r="O480" s="46"/>
      <c r="P480" s="46"/>
      <c r="Q480" s="46"/>
      <c r="R480" s="46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</row>
    <row r="481" spans="1:29" s="104" customFormat="1" x14ac:dyDescent="0.2">
      <c r="A481" s="12">
        <f t="shared" si="14"/>
        <v>469</v>
      </c>
      <c r="B481" s="21">
        <v>46014</v>
      </c>
      <c r="C481" s="122" t="s">
        <v>50</v>
      </c>
      <c r="D481" s="117" t="s">
        <v>8</v>
      </c>
      <c r="E481" s="11" t="s">
        <v>992</v>
      </c>
      <c r="F481" s="84" t="s">
        <v>991</v>
      </c>
      <c r="G481" s="111" t="s">
        <v>9</v>
      </c>
      <c r="H481" s="95">
        <v>20</v>
      </c>
      <c r="I481" s="85">
        <v>19001.54</v>
      </c>
      <c r="J481" s="86">
        <f t="shared" si="15"/>
        <v>380030.80000000005</v>
      </c>
      <c r="K481" s="103"/>
      <c r="L481" s="46"/>
      <c r="M481" s="46"/>
      <c r="N481" s="46"/>
      <c r="O481" s="46"/>
      <c r="P481" s="46"/>
      <c r="Q481" s="46"/>
      <c r="R481" s="46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</row>
    <row r="482" spans="1:29" s="104" customFormat="1" x14ac:dyDescent="0.2">
      <c r="A482" s="12">
        <f t="shared" si="14"/>
        <v>470</v>
      </c>
      <c r="B482" s="21">
        <v>45786</v>
      </c>
      <c r="C482" s="122" t="s">
        <v>50</v>
      </c>
      <c r="D482" s="117" t="s">
        <v>8</v>
      </c>
      <c r="E482" s="11" t="s">
        <v>719</v>
      </c>
      <c r="F482" s="92" t="s">
        <v>722</v>
      </c>
      <c r="G482" s="88" t="s">
        <v>9</v>
      </c>
      <c r="H482" s="95">
        <v>2</v>
      </c>
      <c r="I482" s="85">
        <v>17081.400000000001</v>
      </c>
      <c r="J482" s="86">
        <f t="shared" si="15"/>
        <v>34162.800000000003</v>
      </c>
      <c r="K482" s="103"/>
      <c r="L482" s="46"/>
      <c r="M482" s="46"/>
      <c r="N482" s="46"/>
      <c r="O482" s="46"/>
      <c r="P482" s="46"/>
      <c r="Q482" s="46"/>
      <c r="R482" s="46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</row>
    <row r="483" spans="1:29" s="104" customFormat="1" x14ac:dyDescent="0.2">
      <c r="A483" s="12">
        <f t="shared" si="14"/>
        <v>471</v>
      </c>
      <c r="B483" s="21">
        <v>46014</v>
      </c>
      <c r="C483" s="122" t="s">
        <v>50</v>
      </c>
      <c r="D483" s="117" t="s">
        <v>8</v>
      </c>
      <c r="E483" s="11" t="s">
        <v>996</v>
      </c>
      <c r="F483" s="84" t="s">
        <v>995</v>
      </c>
      <c r="G483" s="111" t="s">
        <v>9</v>
      </c>
      <c r="H483" s="95">
        <v>20</v>
      </c>
      <c r="I483" s="85">
        <v>19001.54</v>
      </c>
      <c r="J483" s="86">
        <f t="shared" si="15"/>
        <v>380030.80000000005</v>
      </c>
      <c r="K483" s="103"/>
      <c r="L483" s="46"/>
      <c r="M483" s="46"/>
      <c r="N483" s="46"/>
      <c r="O483" s="46"/>
      <c r="P483" s="46"/>
      <c r="Q483" s="46"/>
      <c r="R483" s="46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</row>
    <row r="484" spans="1:29" s="104" customFormat="1" x14ac:dyDescent="0.2">
      <c r="A484" s="12">
        <f t="shared" si="14"/>
        <v>472</v>
      </c>
      <c r="B484" s="21">
        <v>45787</v>
      </c>
      <c r="C484" s="122" t="s">
        <v>50</v>
      </c>
      <c r="D484" s="117" t="s">
        <v>8</v>
      </c>
      <c r="E484" s="11" t="s">
        <v>720</v>
      </c>
      <c r="F484" s="92" t="s">
        <v>723</v>
      </c>
      <c r="G484" s="88" t="s">
        <v>9</v>
      </c>
      <c r="H484" s="95">
        <v>1</v>
      </c>
      <c r="I484" s="85">
        <v>17081.400000000001</v>
      </c>
      <c r="J484" s="86">
        <f t="shared" si="15"/>
        <v>17081.400000000001</v>
      </c>
      <c r="K484" s="103"/>
      <c r="L484" s="46"/>
      <c r="M484" s="46"/>
      <c r="N484" s="46"/>
      <c r="O484" s="46"/>
      <c r="P484" s="46"/>
      <c r="Q484" s="46"/>
      <c r="R484" s="46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</row>
    <row r="485" spans="1:29" s="104" customFormat="1" x14ac:dyDescent="0.2">
      <c r="A485" s="12">
        <f t="shared" si="14"/>
        <v>473</v>
      </c>
      <c r="B485" s="21">
        <v>46014</v>
      </c>
      <c r="C485" s="122" t="s">
        <v>50</v>
      </c>
      <c r="D485" s="117" t="s">
        <v>8</v>
      </c>
      <c r="E485" s="11" t="s">
        <v>994</v>
      </c>
      <c r="F485" s="84" t="s">
        <v>993</v>
      </c>
      <c r="G485" s="111" t="s">
        <v>9</v>
      </c>
      <c r="H485" s="95">
        <v>20</v>
      </c>
      <c r="I485" s="85">
        <v>19001.54</v>
      </c>
      <c r="J485" s="86">
        <f t="shared" si="15"/>
        <v>380030.80000000005</v>
      </c>
      <c r="K485" s="103"/>
      <c r="L485" s="46"/>
      <c r="M485" s="46"/>
      <c r="N485" s="46"/>
      <c r="O485" s="46"/>
      <c r="P485" s="46"/>
      <c r="Q485" s="46"/>
      <c r="R485" s="46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</row>
    <row r="486" spans="1:29" s="104" customFormat="1" x14ac:dyDescent="0.2">
      <c r="A486" s="12">
        <f t="shared" si="14"/>
        <v>474</v>
      </c>
      <c r="B486" s="21">
        <v>45834</v>
      </c>
      <c r="C486" s="122" t="s">
        <v>50</v>
      </c>
      <c r="D486" s="117" t="s">
        <v>8</v>
      </c>
      <c r="E486" s="11" t="s">
        <v>725</v>
      </c>
      <c r="F486" s="107" t="s">
        <v>737</v>
      </c>
      <c r="G486" s="88" t="s">
        <v>9</v>
      </c>
      <c r="H486" s="95">
        <v>5</v>
      </c>
      <c r="I486" s="85">
        <v>4219.0600000000004</v>
      </c>
      <c r="J486" s="86">
        <f t="shared" si="15"/>
        <v>21095.300000000003</v>
      </c>
      <c r="K486" s="103"/>
      <c r="L486" s="46"/>
      <c r="M486" s="46"/>
      <c r="N486" s="46"/>
      <c r="O486" s="46"/>
      <c r="P486" s="46"/>
      <c r="Q486" s="46"/>
      <c r="R486" s="46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</row>
    <row r="487" spans="1:29" s="104" customFormat="1" x14ac:dyDescent="0.2">
      <c r="A487" s="12">
        <f t="shared" si="14"/>
        <v>475</v>
      </c>
      <c r="B487" s="21">
        <v>45834</v>
      </c>
      <c r="C487" s="122" t="s">
        <v>50</v>
      </c>
      <c r="D487" s="117" t="s">
        <v>8</v>
      </c>
      <c r="E487" s="11" t="s">
        <v>726</v>
      </c>
      <c r="F487" s="107" t="s">
        <v>738</v>
      </c>
      <c r="G487" s="88" t="s">
        <v>9</v>
      </c>
      <c r="H487" s="95">
        <v>5</v>
      </c>
      <c r="I487" s="85">
        <v>8406.49</v>
      </c>
      <c r="J487" s="86">
        <f t="shared" si="15"/>
        <v>42032.45</v>
      </c>
      <c r="K487" s="103"/>
      <c r="L487" s="46"/>
      <c r="M487" s="46"/>
      <c r="N487" s="46"/>
      <c r="O487" s="46"/>
      <c r="P487" s="46"/>
      <c r="Q487" s="46"/>
      <c r="R487" s="46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</row>
    <row r="488" spans="1:29" s="104" customFormat="1" x14ac:dyDescent="0.2">
      <c r="A488" s="12">
        <f t="shared" si="14"/>
        <v>476</v>
      </c>
      <c r="B488" s="21">
        <v>45834</v>
      </c>
      <c r="C488" s="122" t="s">
        <v>50</v>
      </c>
      <c r="D488" s="117" t="s">
        <v>8</v>
      </c>
      <c r="E488" s="11" t="s">
        <v>727</v>
      </c>
      <c r="F488" s="84" t="s">
        <v>739</v>
      </c>
      <c r="G488" s="88" t="s">
        <v>9</v>
      </c>
      <c r="H488" s="95">
        <v>1</v>
      </c>
      <c r="I488" s="85">
        <v>5843.25</v>
      </c>
      <c r="J488" s="86">
        <f t="shared" si="15"/>
        <v>5843.25</v>
      </c>
      <c r="K488" s="103"/>
      <c r="L488" s="46"/>
      <c r="M488" s="46"/>
      <c r="N488" s="46"/>
      <c r="O488" s="46"/>
      <c r="P488" s="46"/>
      <c r="Q488" s="46"/>
      <c r="R488" s="46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</row>
    <row r="489" spans="1:29" s="104" customFormat="1" x14ac:dyDescent="0.2">
      <c r="A489" s="12">
        <f t="shared" si="14"/>
        <v>477</v>
      </c>
      <c r="B489" s="21">
        <v>45834</v>
      </c>
      <c r="C489" s="122" t="s">
        <v>50</v>
      </c>
      <c r="D489" s="117" t="s">
        <v>8</v>
      </c>
      <c r="E489" s="11" t="s">
        <v>636</v>
      </c>
      <c r="F489" s="84" t="s">
        <v>740</v>
      </c>
      <c r="G489" s="88" t="s">
        <v>9</v>
      </c>
      <c r="H489" s="95">
        <v>3</v>
      </c>
      <c r="I489" s="85">
        <v>6891.33</v>
      </c>
      <c r="J489" s="86">
        <f t="shared" si="15"/>
        <v>20673.989999999998</v>
      </c>
      <c r="K489" s="103"/>
      <c r="L489" s="46"/>
      <c r="M489" s="46"/>
      <c r="N489" s="46"/>
      <c r="O489" s="46"/>
      <c r="P489" s="46"/>
      <c r="Q489" s="46"/>
      <c r="R489" s="46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</row>
    <row r="490" spans="1:29" s="104" customFormat="1" x14ac:dyDescent="0.2">
      <c r="A490" s="12">
        <f t="shared" si="14"/>
        <v>478</v>
      </c>
      <c r="B490" s="21">
        <v>45834</v>
      </c>
      <c r="C490" s="122" t="s">
        <v>50</v>
      </c>
      <c r="D490" s="117" t="s">
        <v>8</v>
      </c>
      <c r="E490" s="11" t="s">
        <v>728</v>
      </c>
      <c r="F490" s="84" t="s">
        <v>741</v>
      </c>
      <c r="G490" s="88" t="s">
        <v>9</v>
      </c>
      <c r="H490" s="95">
        <v>3</v>
      </c>
      <c r="I490" s="85">
        <v>6891.33</v>
      </c>
      <c r="J490" s="86">
        <f t="shared" si="15"/>
        <v>20673.989999999998</v>
      </c>
      <c r="K490" s="103"/>
      <c r="L490" s="46"/>
      <c r="M490" s="46"/>
      <c r="N490" s="46"/>
      <c r="O490" s="46"/>
      <c r="P490" s="46"/>
      <c r="Q490" s="46"/>
      <c r="R490" s="46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</row>
    <row r="491" spans="1:29" s="104" customFormat="1" x14ac:dyDescent="0.2">
      <c r="A491" s="12">
        <f t="shared" si="14"/>
        <v>479</v>
      </c>
      <c r="B491" s="21">
        <v>45834</v>
      </c>
      <c r="C491" s="122" t="s">
        <v>50</v>
      </c>
      <c r="D491" s="117" t="s">
        <v>8</v>
      </c>
      <c r="E491" s="11" t="s">
        <v>729</v>
      </c>
      <c r="F491" s="84" t="s">
        <v>742</v>
      </c>
      <c r="G491" s="88" t="s">
        <v>9</v>
      </c>
      <c r="H491" s="95">
        <v>3</v>
      </c>
      <c r="I491" s="85">
        <v>6891.33</v>
      </c>
      <c r="J491" s="86">
        <f t="shared" si="15"/>
        <v>20673.989999999998</v>
      </c>
      <c r="K491" s="103"/>
      <c r="L491" s="46"/>
      <c r="M491" s="46"/>
      <c r="N491" s="46"/>
      <c r="O491" s="46"/>
      <c r="P491" s="46"/>
      <c r="Q491" s="46"/>
      <c r="R491" s="46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</row>
    <row r="492" spans="1:29" s="5" customFormat="1" x14ac:dyDescent="0.2">
      <c r="A492" s="12">
        <f t="shared" si="14"/>
        <v>480</v>
      </c>
      <c r="B492" s="21">
        <v>44950</v>
      </c>
      <c r="C492" s="122" t="s">
        <v>50</v>
      </c>
      <c r="D492" s="117" t="s">
        <v>8</v>
      </c>
      <c r="E492" s="11" t="s">
        <v>358</v>
      </c>
      <c r="F492" s="29" t="s">
        <v>357</v>
      </c>
      <c r="G492" s="84" t="s">
        <v>9</v>
      </c>
      <c r="H492" s="95">
        <v>1</v>
      </c>
      <c r="I492" s="85">
        <v>307.82</v>
      </c>
      <c r="J492" s="86">
        <f t="shared" si="15"/>
        <v>307.82</v>
      </c>
      <c r="K492"/>
      <c r="L492" s="53"/>
      <c r="M492" s="53"/>
      <c r="N492" s="53"/>
      <c r="O492" s="53"/>
      <c r="P492" s="53"/>
      <c r="Q492" s="53"/>
      <c r="R492" s="53"/>
      <c r="S492"/>
      <c r="T492"/>
      <c r="U492"/>
      <c r="V492"/>
      <c r="W492"/>
      <c r="X492"/>
      <c r="Y492"/>
      <c r="Z492"/>
      <c r="AA492"/>
      <c r="AB492"/>
      <c r="AC492"/>
    </row>
    <row r="493" spans="1:29" s="5" customFormat="1" ht="51" x14ac:dyDescent="0.2">
      <c r="A493" s="12">
        <f t="shared" si="14"/>
        <v>481</v>
      </c>
      <c r="B493" s="21">
        <v>44853</v>
      </c>
      <c r="C493" s="122" t="s">
        <v>279</v>
      </c>
      <c r="D493" s="117" t="s">
        <v>8</v>
      </c>
      <c r="E493" s="11" t="s">
        <v>278</v>
      </c>
      <c r="F493" s="29" t="s">
        <v>277</v>
      </c>
      <c r="G493" s="84" t="s">
        <v>9</v>
      </c>
      <c r="H493" s="95">
        <v>1396</v>
      </c>
      <c r="I493" s="85">
        <v>168.74</v>
      </c>
      <c r="J493" s="86">
        <f t="shared" si="15"/>
        <v>235561.04</v>
      </c>
      <c r="K493"/>
      <c r="L493" s="53"/>
      <c r="M493" s="53"/>
      <c r="N493" s="53"/>
      <c r="O493" s="53"/>
      <c r="P493" s="53"/>
      <c r="Q493" s="53"/>
      <c r="R493" s="53"/>
      <c r="S493"/>
      <c r="T493"/>
      <c r="U493"/>
      <c r="V493"/>
      <c r="W493"/>
      <c r="X493"/>
      <c r="Y493"/>
      <c r="Z493"/>
      <c r="AA493"/>
      <c r="AB493"/>
      <c r="AC493"/>
    </row>
    <row r="494" spans="1:29" s="31" customFormat="1" x14ac:dyDescent="0.2">
      <c r="A494" s="12">
        <f t="shared" si="14"/>
        <v>482</v>
      </c>
      <c r="B494" s="21">
        <v>45328</v>
      </c>
      <c r="C494" s="122" t="s">
        <v>279</v>
      </c>
      <c r="D494" s="117" t="s">
        <v>8</v>
      </c>
      <c r="E494" s="11" t="s">
        <v>776</v>
      </c>
      <c r="F494" s="109" t="s">
        <v>775</v>
      </c>
      <c r="G494" s="84" t="s">
        <v>9</v>
      </c>
      <c r="H494" s="95">
        <v>1150</v>
      </c>
      <c r="I494" s="85">
        <v>259.60000000000002</v>
      </c>
      <c r="J494" s="86">
        <f t="shared" si="15"/>
        <v>298540</v>
      </c>
    </row>
    <row r="495" spans="1:29" s="31" customFormat="1" x14ac:dyDescent="0.2">
      <c r="A495" s="12">
        <f t="shared" si="14"/>
        <v>483</v>
      </c>
      <c r="B495" s="21">
        <v>45337</v>
      </c>
      <c r="C495" s="122" t="s">
        <v>279</v>
      </c>
      <c r="D495" s="117" t="s">
        <v>8</v>
      </c>
      <c r="E495" s="11" t="s">
        <v>470</v>
      </c>
      <c r="F495" s="30" t="s">
        <v>469</v>
      </c>
      <c r="G495" s="84" t="s">
        <v>9</v>
      </c>
      <c r="H495" s="95">
        <v>115</v>
      </c>
      <c r="I495" s="85">
        <v>201.76</v>
      </c>
      <c r="J495" s="86">
        <f t="shared" si="15"/>
        <v>23202.399999999998</v>
      </c>
    </row>
    <row r="496" spans="1:29" s="31" customFormat="1" x14ac:dyDescent="0.2">
      <c r="A496" s="12">
        <f t="shared" si="14"/>
        <v>484</v>
      </c>
      <c r="B496" s="21">
        <v>45510</v>
      </c>
      <c r="C496" s="122" t="s">
        <v>279</v>
      </c>
      <c r="D496" s="117" t="s">
        <v>8</v>
      </c>
      <c r="E496" s="11" t="s">
        <v>552</v>
      </c>
      <c r="F496" s="30" t="s">
        <v>553</v>
      </c>
      <c r="G496" s="84" t="s">
        <v>9</v>
      </c>
      <c r="H496" s="95">
        <v>840</v>
      </c>
      <c r="I496" s="85">
        <v>218.3</v>
      </c>
      <c r="J496" s="86">
        <f t="shared" si="15"/>
        <v>183372</v>
      </c>
    </row>
    <row r="497" spans="1:29" s="31" customFormat="1" x14ac:dyDescent="0.2">
      <c r="A497" s="12">
        <f t="shared" si="14"/>
        <v>485</v>
      </c>
      <c r="B497" s="21">
        <v>45859</v>
      </c>
      <c r="C497" s="122" t="s">
        <v>50</v>
      </c>
      <c r="D497" s="117" t="s">
        <v>8</v>
      </c>
      <c r="E497" s="11" t="s">
        <v>735</v>
      </c>
      <c r="F497" s="30" t="s">
        <v>736</v>
      </c>
      <c r="G497" s="84" t="s">
        <v>9</v>
      </c>
      <c r="H497" s="95">
        <v>68</v>
      </c>
      <c r="I497" s="85">
        <v>696.2</v>
      </c>
      <c r="J497" s="86">
        <f t="shared" si="15"/>
        <v>47341.600000000006</v>
      </c>
    </row>
    <row r="498" spans="1:29" s="5" customFormat="1" ht="38.25" x14ac:dyDescent="0.2">
      <c r="A498" s="12">
        <f t="shared" si="14"/>
        <v>486</v>
      </c>
      <c r="B498" s="21">
        <v>44914</v>
      </c>
      <c r="C498" s="122" t="s">
        <v>279</v>
      </c>
      <c r="D498" s="117" t="s">
        <v>8</v>
      </c>
      <c r="E498" s="11" t="s">
        <v>300</v>
      </c>
      <c r="F498" s="29" t="s">
        <v>299</v>
      </c>
      <c r="G498" s="84" t="s">
        <v>9</v>
      </c>
      <c r="H498" s="95">
        <v>400</v>
      </c>
      <c r="I498" s="85">
        <v>442.5</v>
      </c>
      <c r="J498" s="86">
        <f t="shared" si="15"/>
        <v>177000</v>
      </c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</row>
    <row r="499" spans="1:29" s="5" customFormat="1" x14ac:dyDescent="0.2">
      <c r="A499" s="12">
        <f t="shared" si="14"/>
        <v>487</v>
      </c>
      <c r="B499" s="21">
        <v>45748</v>
      </c>
      <c r="C499" s="122" t="s">
        <v>710</v>
      </c>
      <c r="D499" s="117" t="s">
        <v>8</v>
      </c>
      <c r="E499" s="11" t="s">
        <v>831</v>
      </c>
      <c r="F499" s="93" t="s">
        <v>832</v>
      </c>
      <c r="G499" s="84" t="s">
        <v>9</v>
      </c>
      <c r="H499" s="95">
        <v>535</v>
      </c>
      <c r="I499" s="96">
        <v>253.7</v>
      </c>
      <c r="J499" s="86">
        <f t="shared" si="15"/>
        <v>135729.5</v>
      </c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</row>
    <row r="500" spans="1:29" s="28" customFormat="1" x14ac:dyDescent="0.2">
      <c r="A500" s="12">
        <f t="shared" si="14"/>
        <v>488</v>
      </c>
      <c r="B500" s="21">
        <v>45748</v>
      </c>
      <c r="C500" s="122" t="s">
        <v>710</v>
      </c>
      <c r="D500" s="117" t="s">
        <v>8</v>
      </c>
      <c r="E500" s="11" t="s">
        <v>702</v>
      </c>
      <c r="F500" s="93" t="s">
        <v>703</v>
      </c>
      <c r="G500" s="84" t="s">
        <v>9</v>
      </c>
      <c r="H500" s="95">
        <v>498</v>
      </c>
      <c r="I500" s="96">
        <v>525.1</v>
      </c>
      <c r="J500" s="86">
        <f t="shared" si="15"/>
        <v>261499.80000000002</v>
      </c>
      <c r="L500" s="97"/>
      <c r="M500" s="97"/>
      <c r="N500" s="97"/>
      <c r="O500" s="97"/>
      <c r="P500" s="97"/>
      <c r="Q500" s="97"/>
      <c r="R500" s="97"/>
    </row>
    <row r="501" spans="1:29" s="5" customFormat="1" ht="12.75" customHeight="1" x14ac:dyDescent="0.2">
      <c r="A501" s="41"/>
      <c r="B501" s="62"/>
      <c r="C501" s="63"/>
      <c r="D501" s="64"/>
      <c r="E501" s="38"/>
      <c r="F501" s="47"/>
      <c r="G501" s="152" t="s">
        <v>350</v>
      </c>
      <c r="H501" s="152"/>
      <c r="I501" s="65"/>
      <c r="J501" s="66">
        <f>SUM(J13:J500)</f>
        <v>51268470.179999977</v>
      </c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</row>
    <row r="502" spans="1:29" s="20" customFormat="1" x14ac:dyDescent="0.2">
      <c r="A502" s="67"/>
      <c r="B502" s="68"/>
      <c r="C502" s="69"/>
      <c r="D502" s="70"/>
      <c r="E502" s="71"/>
      <c r="F502" s="72"/>
      <c r="G502" s="73"/>
      <c r="H502" s="74"/>
      <c r="I502" s="65"/>
      <c r="J502" s="73"/>
      <c r="K502" s="73"/>
      <c r="L502" s="69"/>
      <c r="M502" s="69"/>
      <c r="N502" s="69"/>
      <c r="O502" s="69"/>
      <c r="P502" s="69"/>
      <c r="Q502" s="69"/>
      <c r="R502" s="69"/>
    </row>
    <row r="503" spans="1:29" s="20" customFormat="1" x14ac:dyDescent="0.2">
      <c r="A503" s="67"/>
      <c r="B503" s="68"/>
      <c r="C503" s="69"/>
      <c r="D503" s="70"/>
      <c r="E503" s="71"/>
      <c r="F503" s="72"/>
      <c r="G503" s="75"/>
      <c r="H503" s="74"/>
      <c r="I503" s="65"/>
      <c r="J503" s="66"/>
      <c r="K503" s="73"/>
      <c r="L503" s="69"/>
      <c r="M503" s="69"/>
      <c r="N503" s="69"/>
      <c r="O503" s="69"/>
      <c r="P503" s="69"/>
      <c r="Q503" s="69"/>
      <c r="R503" s="69"/>
    </row>
    <row r="504" spans="1:29" x14ac:dyDescent="0.2">
      <c r="A504" s="35"/>
      <c r="B504" s="36"/>
      <c r="C504" s="35"/>
      <c r="D504" s="37"/>
      <c r="E504" s="38"/>
      <c r="F504" s="47"/>
      <c r="G504" s="46"/>
      <c r="H504" s="48"/>
      <c r="I504" s="49"/>
      <c r="J504" s="50"/>
      <c r="K504" s="43"/>
      <c r="L504" s="53"/>
      <c r="M504" s="53"/>
      <c r="N504" s="53"/>
      <c r="O504" s="53"/>
      <c r="P504" s="53"/>
      <c r="Q504" s="53"/>
      <c r="R504" s="53"/>
    </row>
    <row r="505" spans="1:29" x14ac:dyDescent="0.2">
      <c r="A505" s="154" t="s">
        <v>660</v>
      </c>
      <c r="B505" s="154"/>
      <c r="C505" s="154"/>
      <c r="D505" s="57"/>
      <c r="E505" s="37"/>
      <c r="F505" s="126" t="s">
        <v>659</v>
      </c>
      <c r="G505" s="42"/>
      <c r="H505" s="146" t="s">
        <v>661</v>
      </c>
      <c r="I505" s="146"/>
      <c r="J505" s="146"/>
      <c r="K505" s="43"/>
      <c r="L505" s="53"/>
      <c r="M505" s="53"/>
      <c r="N505" s="53"/>
      <c r="O505" s="53"/>
      <c r="P505" s="53"/>
      <c r="Q505" s="53"/>
      <c r="R505" s="53"/>
    </row>
    <row r="506" spans="1:29" ht="12.75" customHeight="1" x14ac:dyDescent="0.2">
      <c r="A506" s="141" t="s">
        <v>1024</v>
      </c>
      <c r="B506" s="141"/>
      <c r="C506" s="141"/>
      <c r="D506" s="37"/>
      <c r="E506" s="39"/>
      <c r="F506" s="44" t="s">
        <v>772</v>
      </c>
      <c r="G506" s="43"/>
      <c r="H506" s="147" t="s">
        <v>641</v>
      </c>
      <c r="I506" s="147"/>
      <c r="J506" s="147"/>
      <c r="K506" s="43"/>
      <c r="L506" s="53"/>
      <c r="M506" s="53"/>
      <c r="N506" s="53"/>
      <c r="O506" s="53"/>
      <c r="P506" s="53"/>
      <c r="Q506" s="53"/>
      <c r="R506" s="53"/>
    </row>
    <row r="507" spans="1:29" ht="12.75" customHeight="1" x14ac:dyDescent="0.2">
      <c r="A507" s="141" t="s">
        <v>1032</v>
      </c>
      <c r="B507" s="141"/>
      <c r="C507" s="141"/>
      <c r="D507" s="37"/>
      <c r="E507" s="40"/>
      <c r="F507" s="45" t="s">
        <v>773</v>
      </c>
      <c r="G507" s="46"/>
      <c r="H507" s="146" t="s">
        <v>646</v>
      </c>
      <c r="I507" s="146"/>
      <c r="J507" s="146"/>
      <c r="K507" s="43"/>
      <c r="L507" s="53"/>
      <c r="M507" s="53"/>
      <c r="N507" s="53"/>
      <c r="O507" s="53"/>
      <c r="P507" s="53"/>
      <c r="Q507" s="53"/>
      <c r="R507" s="53"/>
    </row>
    <row r="508" spans="1:29" ht="12.75" customHeight="1" x14ac:dyDescent="0.2">
      <c r="A508" s="141" t="s">
        <v>560</v>
      </c>
      <c r="B508" s="141"/>
      <c r="C508" s="141"/>
      <c r="D508" s="37"/>
      <c r="E508" s="40"/>
      <c r="F508" s="114"/>
      <c r="G508" s="46"/>
      <c r="H508" s="40"/>
      <c r="I508" s="40"/>
      <c r="J508" s="40"/>
      <c r="K508" s="43"/>
      <c r="L508" s="53"/>
      <c r="M508" s="53"/>
      <c r="N508" s="53"/>
      <c r="O508" s="53"/>
      <c r="P508" s="53"/>
      <c r="Q508" s="53"/>
      <c r="R508" s="53"/>
    </row>
    <row r="509" spans="1:29" ht="12.75" customHeight="1" x14ac:dyDescent="0.2">
      <c r="A509" s="141" t="s">
        <v>618</v>
      </c>
      <c r="B509" s="141"/>
      <c r="C509" s="141"/>
      <c r="D509" s="37"/>
      <c r="E509" s="40"/>
      <c r="F509" s="114"/>
      <c r="G509" s="46"/>
      <c r="H509" s="40"/>
      <c r="I509" s="40"/>
      <c r="J509" s="40"/>
      <c r="K509" s="43"/>
      <c r="L509" s="53"/>
      <c r="M509" s="53"/>
      <c r="N509" s="53"/>
      <c r="O509" s="53"/>
      <c r="P509" s="53"/>
      <c r="Q509" s="53"/>
      <c r="R509" s="53"/>
    </row>
    <row r="510" spans="1:29" ht="12.75" customHeight="1" x14ac:dyDescent="0.2">
      <c r="A510" s="142" t="s">
        <v>1033</v>
      </c>
      <c r="B510" s="142"/>
      <c r="C510" s="142"/>
      <c r="D510" s="37"/>
      <c r="E510" s="40"/>
      <c r="F510" s="114"/>
      <c r="G510" s="46"/>
      <c r="H510" s="40"/>
      <c r="I510" s="40"/>
      <c r="J510" s="40"/>
      <c r="K510" s="43"/>
      <c r="L510" s="53"/>
      <c r="M510" s="53"/>
      <c r="N510" s="53"/>
      <c r="O510" s="53"/>
      <c r="P510" s="53"/>
      <c r="Q510" s="53"/>
      <c r="R510" s="53"/>
    </row>
    <row r="511" spans="1:29" ht="12.75" customHeight="1" x14ac:dyDescent="0.2">
      <c r="A511" s="142" t="s">
        <v>658</v>
      </c>
      <c r="B511" s="142"/>
      <c r="C511" s="142"/>
      <c r="D511" s="37"/>
      <c r="E511" s="41"/>
      <c r="F511" s="47"/>
      <c r="G511" s="43"/>
      <c r="H511" s="48"/>
      <c r="I511" s="49"/>
      <c r="J511" s="50"/>
      <c r="K511" s="43"/>
      <c r="L511" s="53"/>
      <c r="M511" s="53"/>
      <c r="N511" s="53"/>
      <c r="O511" s="53"/>
      <c r="P511" s="53"/>
      <c r="Q511" s="53"/>
      <c r="R511" s="53"/>
    </row>
    <row r="512" spans="1:29" ht="12.75" customHeight="1" x14ac:dyDescent="0.2">
      <c r="A512" s="142" t="s">
        <v>1034</v>
      </c>
      <c r="B512" s="142"/>
      <c r="C512" s="142"/>
      <c r="D512" s="37"/>
      <c r="E512" s="38"/>
      <c r="F512" s="47"/>
      <c r="G512" s="46"/>
      <c r="H512" s="48"/>
      <c r="I512" s="49"/>
      <c r="J512" s="50"/>
      <c r="K512" s="43"/>
      <c r="L512" s="53"/>
      <c r="M512" s="53"/>
      <c r="N512" s="53"/>
      <c r="O512" s="53"/>
      <c r="P512" s="53"/>
      <c r="Q512" s="53"/>
      <c r="R512" s="53"/>
    </row>
    <row r="513" spans="1:18" ht="12.75" customHeight="1" x14ac:dyDescent="0.2">
      <c r="A513" s="142" t="s">
        <v>709</v>
      </c>
      <c r="B513" s="142"/>
      <c r="C513" s="142"/>
      <c r="D513" s="37"/>
      <c r="E513" s="38"/>
      <c r="F513" s="47"/>
      <c r="G513" s="46"/>
      <c r="H513" s="48"/>
      <c r="I513" s="49"/>
      <c r="J513" s="50"/>
      <c r="K513" s="43"/>
      <c r="L513" s="53"/>
      <c r="M513" s="53"/>
      <c r="N513" s="53"/>
      <c r="O513" s="53"/>
      <c r="P513" s="53"/>
      <c r="Q513" s="53"/>
      <c r="R513" s="53"/>
    </row>
    <row r="514" spans="1:18" x14ac:dyDescent="0.2">
      <c r="A514" s="57" t="s">
        <v>559</v>
      </c>
      <c r="B514" s="52"/>
      <c r="C514" s="53"/>
      <c r="D514" s="37"/>
      <c r="E514" s="38"/>
      <c r="F514" s="47"/>
      <c r="G514" s="46"/>
      <c r="H514" s="48"/>
      <c r="I514" s="49"/>
      <c r="J514" s="50"/>
      <c r="K514" s="43"/>
      <c r="L514" s="53"/>
      <c r="M514" s="53"/>
      <c r="N514" s="53"/>
      <c r="O514" s="53"/>
      <c r="P514" s="53"/>
      <c r="Q514" s="53"/>
      <c r="R514" s="53"/>
    </row>
    <row r="515" spans="1:18" x14ac:dyDescent="0.2">
      <c r="A515" s="51"/>
      <c r="B515" s="52"/>
      <c r="C515" s="53"/>
      <c r="D515" s="54"/>
      <c r="E515" s="55"/>
      <c r="F515" s="114"/>
      <c r="G515" s="43"/>
      <c r="H515" s="56"/>
      <c r="I515" s="49"/>
      <c r="J515" s="50"/>
      <c r="K515" s="43"/>
      <c r="L515" s="53"/>
      <c r="M515" s="53"/>
      <c r="N515" s="53"/>
      <c r="O515" s="53"/>
      <c r="P515" s="53"/>
      <c r="Q515" s="53"/>
      <c r="R515" s="53"/>
    </row>
    <row r="516" spans="1:18" x14ac:dyDescent="0.2">
      <c r="A516" s="51"/>
      <c r="B516" s="52"/>
      <c r="C516" s="53"/>
      <c r="D516" s="54"/>
      <c r="E516" s="55"/>
      <c r="F516" s="114"/>
      <c r="G516" s="43"/>
      <c r="H516" s="56"/>
      <c r="I516" s="57"/>
      <c r="J516" s="58"/>
      <c r="K516" s="57"/>
      <c r="L516" s="53"/>
      <c r="M516" s="53"/>
      <c r="N516" s="53"/>
      <c r="O516" s="53"/>
      <c r="P516" s="53"/>
      <c r="Q516" s="53"/>
      <c r="R516" s="53"/>
    </row>
    <row r="517" spans="1:18" x14ac:dyDescent="0.2">
      <c r="A517" s="51"/>
      <c r="B517" s="52"/>
      <c r="C517" s="53"/>
      <c r="D517" s="54"/>
      <c r="E517" s="55"/>
      <c r="F517" s="114"/>
      <c r="G517" s="43"/>
      <c r="H517" s="56"/>
      <c r="I517" s="143"/>
      <c r="J517" s="143"/>
      <c r="K517" s="143"/>
      <c r="L517" s="53"/>
      <c r="M517" s="53"/>
      <c r="N517" s="53"/>
      <c r="O517" s="53"/>
      <c r="P517" s="53"/>
      <c r="Q517" s="53"/>
      <c r="R517" s="53"/>
    </row>
    <row r="518" spans="1:18" x14ac:dyDescent="0.2">
      <c r="A518" s="51"/>
      <c r="B518" s="52"/>
      <c r="C518" s="53"/>
      <c r="D518" s="54"/>
      <c r="E518" s="55"/>
      <c r="F518" s="114"/>
      <c r="G518" s="43"/>
      <c r="H518" s="56"/>
      <c r="I518" s="143"/>
      <c r="J518" s="143"/>
      <c r="K518" s="76"/>
      <c r="L518" s="53"/>
      <c r="M518" s="53"/>
      <c r="N518" s="53"/>
      <c r="O518" s="53"/>
      <c r="P518" s="53"/>
      <c r="Q518" s="53"/>
      <c r="R518" s="53"/>
    </row>
    <row r="519" spans="1:18" x14ac:dyDescent="0.2">
      <c r="A519" s="51"/>
      <c r="B519" s="52"/>
      <c r="C519" s="53"/>
      <c r="D519" s="54"/>
      <c r="E519" s="55"/>
      <c r="F519" s="114"/>
      <c r="G519" s="43"/>
      <c r="H519" s="56"/>
      <c r="I519" s="143"/>
      <c r="J519" s="143"/>
      <c r="K519" s="76"/>
      <c r="L519" s="53"/>
      <c r="M519" s="53"/>
      <c r="N519" s="53"/>
      <c r="O519" s="53"/>
      <c r="P519" s="53"/>
      <c r="Q519" s="53"/>
      <c r="R519" s="53"/>
    </row>
    <row r="520" spans="1:18" x14ac:dyDescent="0.2">
      <c r="A520" s="51"/>
      <c r="B520" s="52"/>
      <c r="C520" s="53"/>
      <c r="D520" s="54"/>
      <c r="E520" s="55"/>
      <c r="F520" s="114"/>
      <c r="G520" s="43"/>
      <c r="H520" s="56"/>
      <c r="I520" s="143"/>
      <c r="J520" s="143"/>
      <c r="K520" s="59"/>
      <c r="L520" s="53"/>
      <c r="M520" s="53"/>
      <c r="N520" s="53"/>
      <c r="O520" s="53"/>
      <c r="P520" s="53"/>
      <c r="Q520" s="53"/>
      <c r="R520" s="53"/>
    </row>
    <row r="521" spans="1:18" x14ac:dyDescent="0.2">
      <c r="A521" s="51"/>
      <c r="B521" s="52"/>
      <c r="C521" s="53"/>
      <c r="D521" s="37"/>
      <c r="E521" s="38"/>
      <c r="F521" s="47"/>
      <c r="G521" s="46"/>
      <c r="H521" s="48"/>
      <c r="I521" s="143"/>
      <c r="J521" s="143"/>
      <c r="K521" s="59"/>
      <c r="L521" s="53"/>
      <c r="M521" s="53"/>
      <c r="N521" s="53"/>
      <c r="O521" s="53"/>
      <c r="P521" s="53"/>
      <c r="Q521" s="53"/>
      <c r="R521" s="53"/>
    </row>
    <row r="522" spans="1:18" x14ac:dyDescent="0.2">
      <c r="A522" s="51"/>
      <c r="B522" s="52"/>
      <c r="C522" s="53"/>
      <c r="D522" s="37"/>
      <c r="E522" s="38"/>
      <c r="F522" s="47"/>
      <c r="G522" s="46"/>
      <c r="H522" s="48"/>
      <c r="I522" s="143"/>
      <c r="J522" s="143"/>
      <c r="K522" s="59"/>
      <c r="L522" s="53"/>
      <c r="M522" s="53"/>
      <c r="N522" s="53"/>
      <c r="O522" s="53"/>
      <c r="P522" s="53"/>
      <c r="Q522" s="53"/>
      <c r="R522" s="53"/>
    </row>
    <row r="523" spans="1:18" x14ac:dyDescent="0.2">
      <c r="A523" s="51"/>
      <c r="B523" s="52"/>
      <c r="C523" s="53"/>
      <c r="D523" s="37"/>
      <c r="E523" s="38"/>
      <c r="F523" s="47"/>
      <c r="G523" s="46"/>
      <c r="H523" s="48"/>
      <c r="I523" s="57"/>
      <c r="J523" s="60"/>
      <c r="K523" s="61"/>
      <c r="L523" s="53"/>
      <c r="M523" s="53"/>
      <c r="N523" s="53"/>
      <c r="O523" s="53"/>
      <c r="P523" s="53"/>
      <c r="Q523" s="53"/>
      <c r="R523" s="53"/>
    </row>
    <row r="524" spans="1:18" x14ac:dyDescent="0.2">
      <c r="A524" s="51"/>
      <c r="B524" s="52"/>
      <c r="C524" s="53"/>
      <c r="D524" s="37"/>
      <c r="E524" s="38"/>
      <c r="F524" s="47"/>
      <c r="G524" s="46"/>
      <c r="H524" s="48"/>
      <c r="I524" s="49"/>
      <c r="J524" s="50"/>
      <c r="K524" s="43"/>
      <c r="L524" s="53"/>
      <c r="M524" s="53"/>
      <c r="N524" s="53"/>
      <c r="O524" s="53"/>
      <c r="P524" s="53"/>
      <c r="Q524" s="53"/>
      <c r="R524" s="53"/>
    </row>
    <row r="525" spans="1:18" x14ac:dyDescent="0.2">
      <c r="A525" s="51"/>
      <c r="B525" s="52"/>
      <c r="C525" s="53"/>
      <c r="D525" s="37"/>
      <c r="E525" s="38"/>
      <c r="F525" s="47"/>
      <c r="G525" s="46"/>
      <c r="H525" s="48"/>
      <c r="I525" s="49"/>
      <c r="J525" s="50"/>
      <c r="K525" s="43"/>
      <c r="L525" s="53"/>
      <c r="M525" s="53"/>
      <c r="N525" s="53"/>
      <c r="O525" s="53"/>
      <c r="P525" s="53"/>
      <c r="Q525" s="53"/>
      <c r="R525" s="53"/>
    </row>
    <row r="526" spans="1:18" x14ac:dyDescent="0.2">
      <c r="A526" s="51"/>
      <c r="B526" s="52"/>
      <c r="C526" s="53"/>
      <c r="D526" s="37"/>
      <c r="E526" s="38"/>
      <c r="F526" s="47"/>
      <c r="G526" s="46"/>
      <c r="H526" s="48"/>
      <c r="I526" s="49"/>
      <c r="J526" s="50"/>
      <c r="L526" s="53"/>
      <c r="M526" s="53"/>
      <c r="N526" s="53"/>
      <c r="O526" s="53"/>
      <c r="P526" s="53"/>
      <c r="Q526" s="53"/>
      <c r="R526" s="53"/>
    </row>
    <row r="527" spans="1:18" x14ac:dyDescent="0.2">
      <c r="A527" s="51"/>
      <c r="B527" s="52"/>
      <c r="C527" s="53"/>
      <c r="D527" s="37"/>
      <c r="E527" s="38"/>
      <c r="F527" s="47"/>
      <c r="G527" s="46"/>
      <c r="H527" s="48"/>
      <c r="I527" s="49"/>
      <c r="J527" s="50"/>
      <c r="L527" s="53"/>
      <c r="M527" s="53"/>
      <c r="N527" s="53"/>
      <c r="O527" s="53"/>
      <c r="P527" s="53"/>
      <c r="Q527" s="53"/>
      <c r="R527" s="53"/>
    </row>
    <row r="528" spans="1:18" x14ac:dyDescent="0.2">
      <c r="A528" s="51"/>
      <c r="B528" s="52"/>
      <c r="C528" s="53"/>
      <c r="D528" s="37"/>
      <c r="E528" s="38"/>
      <c r="F528" s="47"/>
      <c r="G528" s="46"/>
      <c r="H528" s="48"/>
      <c r="I528" s="49"/>
      <c r="J528" s="50"/>
      <c r="L528" s="53"/>
      <c r="M528" s="53"/>
      <c r="N528" s="53"/>
      <c r="O528" s="53"/>
      <c r="P528" s="53"/>
      <c r="Q528" s="53"/>
      <c r="R528" s="53"/>
    </row>
    <row r="529" spans="1:18" x14ac:dyDescent="0.2">
      <c r="A529" s="51"/>
      <c r="B529" s="52"/>
      <c r="C529" s="53"/>
      <c r="D529" s="37"/>
      <c r="E529" s="38"/>
      <c r="F529" s="47"/>
      <c r="G529" s="46"/>
      <c r="H529" s="48"/>
      <c r="I529" s="49"/>
      <c r="J529" s="50"/>
      <c r="L529" s="53"/>
      <c r="M529" s="53"/>
      <c r="N529" s="53"/>
      <c r="O529" s="53"/>
      <c r="P529" s="53"/>
      <c r="Q529" s="53"/>
      <c r="R529" s="53"/>
    </row>
    <row r="530" spans="1:18" x14ac:dyDescent="0.2">
      <c r="A530" s="51"/>
      <c r="B530" s="52"/>
      <c r="C530" s="53"/>
      <c r="D530" s="37"/>
      <c r="E530" s="38"/>
      <c r="F530" s="47"/>
      <c r="G530" s="46"/>
      <c r="H530" s="48"/>
      <c r="I530" s="49"/>
      <c r="J530" s="50"/>
      <c r="L530" s="53"/>
      <c r="M530" s="53"/>
      <c r="N530" s="53"/>
      <c r="O530" s="53"/>
      <c r="P530" s="53"/>
      <c r="Q530" s="53"/>
      <c r="R530" s="53"/>
    </row>
    <row r="531" spans="1:18" x14ac:dyDescent="0.2">
      <c r="A531" s="51"/>
      <c r="B531" s="52"/>
      <c r="C531" s="53"/>
      <c r="D531" s="37"/>
      <c r="E531" s="38"/>
      <c r="F531" s="47"/>
      <c r="G531" s="46"/>
      <c r="H531" s="48"/>
      <c r="I531" s="49"/>
      <c r="J531" s="50"/>
      <c r="L531" s="53"/>
      <c r="M531" s="53"/>
      <c r="N531" s="53"/>
      <c r="O531" s="53"/>
      <c r="P531" s="53"/>
      <c r="Q531" s="53"/>
      <c r="R531" s="53"/>
    </row>
    <row r="532" spans="1:18" x14ac:dyDescent="0.2">
      <c r="A532" s="51"/>
      <c r="B532" s="52"/>
      <c r="C532" s="53"/>
      <c r="D532" s="37"/>
      <c r="E532" s="38"/>
      <c r="F532" s="47"/>
      <c r="G532" s="46"/>
      <c r="H532" s="48"/>
      <c r="I532" s="49"/>
      <c r="J532" s="50"/>
      <c r="L532" s="53"/>
      <c r="M532" s="53"/>
      <c r="N532" s="53"/>
      <c r="O532" s="53"/>
      <c r="P532" s="53"/>
      <c r="Q532" s="53"/>
      <c r="R532" s="53"/>
    </row>
    <row r="533" spans="1:18" x14ac:dyDescent="0.2">
      <c r="A533" s="51"/>
      <c r="B533" s="52"/>
      <c r="C533" s="53"/>
      <c r="D533" s="37"/>
      <c r="E533" s="38"/>
      <c r="F533" s="47"/>
      <c r="G533" s="46"/>
      <c r="H533" s="48"/>
      <c r="I533" s="49"/>
      <c r="J533" s="50"/>
      <c r="L533" s="53"/>
      <c r="M533" s="53"/>
      <c r="N533" s="53"/>
      <c r="O533" s="53"/>
      <c r="P533" s="53"/>
      <c r="Q533" s="53"/>
      <c r="R533" s="53"/>
    </row>
    <row r="534" spans="1:18" x14ac:dyDescent="0.2">
      <c r="A534" s="51"/>
      <c r="B534" s="52"/>
      <c r="C534" s="53"/>
      <c r="D534" s="37"/>
      <c r="E534" s="38"/>
      <c r="F534" s="47"/>
      <c r="G534" s="46"/>
      <c r="H534" s="48"/>
      <c r="I534" s="49"/>
      <c r="J534" s="50"/>
      <c r="L534" s="53"/>
      <c r="M534" s="53"/>
      <c r="N534" s="53"/>
      <c r="O534" s="53"/>
      <c r="P534" s="53"/>
      <c r="Q534" s="53"/>
      <c r="R534" s="53"/>
    </row>
    <row r="535" spans="1:18" x14ac:dyDescent="0.2">
      <c r="A535" s="51"/>
      <c r="B535" s="52"/>
      <c r="C535" s="53"/>
      <c r="D535" s="37"/>
      <c r="E535" s="38"/>
      <c r="F535" s="47"/>
      <c r="G535" s="46"/>
      <c r="H535" s="48"/>
      <c r="I535" s="49"/>
      <c r="J535" s="50"/>
      <c r="L535" s="53"/>
      <c r="M535" s="53"/>
      <c r="N535" s="53"/>
      <c r="O535" s="53"/>
      <c r="P535" s="53"/>
      <c r="Q535" s="53"/>
      <c r="R535" s="53"/>
    </row>
    <row r="536" spans="1:18" x14ac:dyDescent="0.2">
      <c r="A536" s="51"/>
      <c r="B536" s="52"/>
      <c r="C536" s="53"/>
      <c r="D536" s="37"/>
      <c r="E536" s="38"/>
      <c r="F536" s="47"/>
      <c r="G536" s="46"/>
      <c r="H536" s="48"/>
      <c r="I536" s="49"/>
      <c r="J536" s="50"/>
      <c r="L536" s="53"/>
      <c r="M536" s="53"/>
      <c r="N536" s="53"/>
      <c r="O536" s="53"/>
      <c r="P536" s="53"/>
      <c r="Q536" s="53"/>
      <c r="R536" s="53"/>
    </row>
    <row r="537" spans="1:18" x14ac:dyDescent="0.2">
      <c r="A537" s="51"/>
      <c r="B537" s="52"/>
      <c r="C537" s="53"/>
      <c r="D537" s="37"/>
      <c r="E537" s="38"/>
      <c r="F537" s="47"/>
      <c r="G537" s="46"/>
      <c r="H537" s="48"/>
      <c r="I537" s="49"/>
      <c r="J537" s="50"/>
      <c r="L537" s="53"/>
      <c r="M537" s="53"/>
      <c r="N537" s="53"/>
      <c r="O537" s="53"/>
      <c r="P537" s="53"/>
      <c r="Q537" s="53"/>
      <c r="R537" s="53"/>
    </row>
    <row r="538" spans="1:18" x14ac:dyDescent="0.2">
      <c r="A538" s="51"/>
      <c r="B538" s="52"/>
      <c r="C538" s="53"/>
      <c r="D538" s="37"/>
      <c r="E538" s="38"/>
      <c r="F538" s="47"/>
      <c r="G538" s="46"/>
      <c r="H538" s="48"/>
      <c r="I538" s="49"/>
      <c r="J538" s="50"/>
      <c r="L538" s="53"/>
      <c r="M538" s="53"/>
      <c r="N538" s="53"/>
      <c r="O538" s="53"/>
      <c r="P538" s="53"/>
      <c r="Q538" s="53"/>
      <c r="R538" s="53"/>
    </row>
    <row r="539" spans="1:18" x14ac:dyDescent="0.2">
      <c r="A539" s="51"/>
      <c r="B539" s="52"/>
      <c r="C539" s="53"/>
      <c r="D539" s="37"/>
      <c r="E539" s="38"/>
      <c r="F539" s="47"/>
      <c r="G539" s="46"/>
      <c r="H539" s="48"/>
      <c r="I539" s="49"/>
      <c r="J539" s="50"/>
      <c r="L539" s="53"/>
      <c r="M539" s="53"/>
      <c r="N539" s="53"/>
      <c r="O539" s="53"/>
      <c r="P539" s="53"/>
      <c r="Q539" s="53"/>
      <c r="R539" s="53"/>
    </row>
    <row r="540" spans="1:18" x14ac:dyDescent="0.2">
      <c r="A540" s="51"/>
      <c r="B540" s="52"/>
      <c r="C540" s="53"/>
      <c r="D540" s="37"/>
      <c r="E540" s="38"/>
      <c r="F540" s="47"/>
      <c r="G540" s="46"/>
      <c r="H540" s="48"/>
      <c r="I540" s="49"/>
      <c r="J540" s="50"/>
      <c r="L540" s="53"/>
      <c r="M540" s="53"/>
      <c r="N540" s="53"/>
      <c r="O540" s="53"/>
      <c r="P540" s="53"/>
      <c r="Q540" s="53"/>
      <c r="R540" s="53"/>
    </row>
    <row r="541" spans="1:18" x14ac:dyDescent="0.2">
      <c r="A541" s="51"/>
      <c r="B541" s="52"/>
      <c r="C541" s="53"/>
      <c r="D541" s="37"/>
      <c r="E541" s="38"/>
      <c r="F541" s="47"/>
      <c r="G541" s="46"/>
      <c r="H541" s="48"/>
      <c r="I541" s="49"/>
      <c r="J541" s="50"/>
      <c r="L541" s="53"/>
      <c r="M541" s="53"/>
      <c r="N541" s="53"/>
      <c r="O541" s="53"/>
      <c r="P541" s="53"/>
      <c r="Q541" s="53"/>
      <c r="R541" s="53"/>
    </row>
    <row r="542" spans="1:18" x14ac:dyDescent="0.2">
      <c r="A542" s="51"/>
      <c r="B542" s="52"/>
      <c r="C542" s="53"/>
      <c r="D542" s="37"/>
      <c r="E542" s="38"/>
      <c r="F542" s="47"/>
      <c r="G542" s="46"/>
      <c r="H542" s="48"/>
      <c r="I542" s="49"/>
      <c r="J542" s="50"/>
      <c r="L542" s="53"/>
      <c r="M542" s="53"/>
      <c r="N542" s="53"/>
      <c r="O542" s="53"/>
      <c r="P542" s="53"/>
      <c r="Q542" s="53"/>
      <c r="R542" s="53"/>
    </row>
    <row r="543" spans="1:18" x14ac:dyDescent="0.2">
      <c r="A543" s="51"/>
      <c r="B543" s="52"/>
      <c r="C543" s="53"/>
      <c r="D543" s="37"/>
      <c r="E543" s="38"/>
      <c r="F543" s="47"/>
      <c r="G543" s="46"/>
      <c r="H543" s="48"/>
      <c r="I543" s="49"/>
      <c r="J543" s="50"/>
      <c r="L543" s="53"/>
      <c r="M543" s="53"/>
      <c r="N543" s="53"/>
      <c r="O543" s="53"/>
      <c r="P543" s="53"/>
      <c r="Q543" s="53"/>
      <c r="R543" s="53"/>
    </row>
    <row r="544" spans="1:18" x14ac:dyDescent="0.2">
      <c r="A544" s="51"/>
      <c r="B544" s="52"/>
      <c r="C544" s="53"/>
      <c r="D544" s="37"/>
      <c r="E544" s="38"/>
      <c r="F544" s="47"/>
      <c r="G544" s="46"/>
      <c r="H544" s="48"/>
      <c r="I544" s="49"/>
      <c r="J544" s="50"/>
      <c r="L544" s="53"/>
      <c r="M544" s="53"/>
      <c r="N544" s="53"/>
      <c r="O544" s="53"/>
      <c r="P544" s="53"/>
      <c r="Q544" s="53"/>
      <c r="R544" s="53"/>
    </row>
    <row r="545" spans="1:18" x14ac:dyDescent="0.2">
      <c r="A545" s="51"/>
      <c r="B545" s="52"/>
      <c r="C545" s="53"/>
      <c r="D545" s="37"/>
      <c r="E545" s="38"/>
      <c r="F545" s="47"/>
      <c r="G545" s="46"/>
      <c r="H545" s="48"/>
      <c r="I545" s="49"/>
      <c r="J545" s="50"/>
      <c r="L545" s="53"/>
      <c r="M545" s="53"/>
      <c r="N545" s="53"/>
      <c r="O545" s="53"/>
      <c r="P545" s="53"/>
      <c r="Q545" s="53"/>
      <c r="R545" s="53"/>
    </row>
    <row r="546" spans="1:18" x14ac:dyDescent="0.2">
      <c r="A546" s="51"/>
      <c r="B546" s="52"/>
      <c r="C546" s="53"/>
      <c r="D546" s="37"/>
      <c r="E546" s="38"/>
      <c r="F546" s="47"/>
      <c r="G546" s="46"/>
      <c r="H546" s="48"/>
      <c r="I546" s="49"/>
      <c r="J546" s="50"/>
      <c r="L546" s="53"/>
      <c r="M546" s="53"/>
      <c r="N546" s="53"/>
      <c r="O546" s="53"/>
      <c r="P546" s="53"/>
      <c r="Q546" s="53"/>
      <c r="R546" s="53"/>
    </row>
    <row r="547" spans="1:18" x14ac:dyDescent="0.2">
      <c r="A547" s="51"/>
      <c r="B547" s="52"/>
      <c r="C547" s="53"/>
      <c r="D547" s="37"/>
      <c r="E547" s="38"/>
      <c r="F547" s="47"/>
      <c r="G547" s="46"/>
      <c r="H547" s="48"/>
      <c r="I547" s="49"/>
      <c r="J547" s="50"/>
      <c r="L547" s="53"/>
      <c r="M547" s="53"/>
      <c r="N547" s="53"/>
      <c r="O547" s="53"/>
      <c r="P547" s="53"/>
      <c r="Q547" s="53"/>
      <c r="R547" s="53"/>
    </row>
    <row r="548" spans="1:18" x14ac:dyDescent="0.2">
      <c r="A548" s="51"/>
      <c r="B548" s="52"/>
      <c r="C548" s="53"/>
      <c r="D548" s="37"/>
      <c r="E548" s="38"/>
      <c r="F548" s="47"/>
      <c r="G548" s="46"/>
      <c r="H548" s="48"/>
      <c r="I548" s="49"/>
      <c r="J548" s="50"/>
      <c r="L548" s="53"/>
      <c r="M548" s="53"/>
      <c r="N548" s="53"/>
      <c r="O548" s="53"/>
      <c r="P548" s="53"/>
      <c r="Q548" s="53"/>
      <c r="R548" s="53"/>
    </row>
    <row r="549" spans="1:18" x14ac:dyDescent="0.2">
      <c r="A549" s="51"/>
      <c r="B549" s="52"/>
      <c r="C549" s="53"/>
      <c r="D549" s="37"/>
      <c r="E549" s="38"/>
      <c r="F549" s="47"/>
      <c r="G549" s="46"/>
      <c r="H549" s="48"/>
      <c r="I549" s="49"/>
      <c r="J549" s="50"/>
      <c r="L549" s="53"/>
      <c r="M549" s="53"/>
      <c r="N549" s="53"/>
      <c r="O549" s="53"/>
      <c r="P549" s="53"/>
      <c r="Q549" s="53"/>
      <c r="R549" s="53"/>
    </row>
    <row r="550" spans="1:18" x14ac:dyDescent="0.2">
      <c r="A550" s="51"/>
      <c r="B550" s="52"/>
      <c r="C550" s="53"/>
      <c r="D550" s="37"/>
      <c r="E550" s="38"/>
      <c r="F550" s="47"/>
      <c r="G550" s="46"/>
      <c r="H550" s="48"/>
      <c r="I550" s="49"/>
      <c r="J550" s="50"/>
      <c r="L550" s="53"/>
      <c r="M550" s="53"/>
      <c r="N550" s="53"/>
      <c r="O550" s="53"/>
      <c r="P550" s="53"/>
      <c r="Q550" s="53"/>
      <c r="R550" s="53"/>
    </row>
    <row r="551" spans="1:18" x14ac:dyDescent="0.2">
      <c r="A551" s="51"/>
      <c r="B551" s="52"/>
      <c r="C551" s="53"/>
      <c r="D551" s="37"/>
      <c r="E551" s="38"/>
      <c r="F551" s="47"/>
      <c r="G551" s="46"/>
      <c r="H551" s="48"/>
      <c r="I551" s="49"/>
      <c r="J551" s="50"/>
      <c r="L551" s="53"/>
      <c r="M551" s="53"/>
      <c r="N551" s="53"/>
      <c r="O551" s="53"/>
      <c r="P551" s="53"/>
      <c r="Q551" s="53"/>
      <c r="R551" s="53"/>
    </row>
    <row r="552" spans="1:18" x14ac:dyDescent="0.2">
      <c r="A552" s="51"/>
      <c r="B552" s="52"/>
      <c r="C552" s="53"/>
      <c r="D552" s="37"/>
      <c r="E552" s="38"/>
      <c r="F552" s="47"/>
      <c r="G552" s="46"/>
      <c r="H552" s="48"/>
      <c r="I552" s="49"/>
      <c r="J552" s="50"/>
      <c r="L552" s="53"/>
      <c r="M552" s="53"/>
      <c r="N552" s="53"/>
      <c r="O552" s="53"/>
      <c r="P552" s="53"/>
      <c r="Q552" s="53"/>
      <c r="R552" s="53"/>
    </row>
    <row r="553" spans="1:18" x14ac:dyDescent="0.2">
      <c r="A553" s="51"/>
      <c r="B553" s="52"/>
      <c r="C553" s="53"/>
      <c r="D553" s="37"/>
      <c r="E553" s="38"/>
      <c r="F553" s="47"/>
      <c r="G553" s="46"/>
      <c r="H553" s="48"/>
      <c r="I553" s="49"/>
      <c r="J553" s="50"/>
      <c r="L553" s="53"/>
      <c r="M553" s="53"/>
      <c r="N553" s="53"/>
      <c r="O553" s="53"/>
      <c r="P553" s="53"/>
      <c r="Q553" s="53"/>
      <c r="R553" s="53"/>
    </row>
    <row r="554" spans="1:18" x14ac:dyDescent="0.2">
      <c r="A554" s="51"/>
      <c r="B554" s="52"/>
      <c r="C554" s="53"/>
      <c r="D554" s="37"/>
      <c r="E554" s="38"/>
      <c r="F554" s="47"/>
      <c r="G554" s="46"/>
      <c r="H554" s="48"/>
      <c r="I554" s="49"/>
      <c r="J554" s="50"/>
      <c r="L554" s="53"/>
      <c r="M554" s="53"/>
      <c r="N554" s="53"/>
      <c r="O554" s="53"/>
      <c r="P554" s="53"/>
      <c r="Q554" s="53"/>
      <c r="R554" s="53"/>
    </row>
    <row r="555" spans="1:18" x14ac:dyDescent="0.2">
      <c r="A555" s="51"/>
      <c r="B555" s="52"/>
      <c r="C555" s="53"/>
      <c r="D555" s="37"/>
      <c r="E555" s="38"/>
      <c r="F555" s="47"/>
      <c r="G555" s="46"/>
      <c r="H555" s="48"/>
      <c r="I555" s="49"/>
      <c r="J555" s="50"/>
      <c r="L555" s="53"/>
      <c r="M555" s="53"/>
      <c r="N555" s="53"/>
      <c r="O555" s="53"/>
      <c r="P555" s="53"/>
      <c r="Q555" s="53"/>
      <c r="R555" s="53"/>
    </row>
    <row r="556" spans="1:18" x14ac:dyDescent="0.2">
      <c r="A556" s="51"/>
      <c r="B556" s="52"/>
      <c r="C556" s="53"/>
      <c r="D556" s="37"/>
      <c r="E556" s="38"/>
      <c r="F556" s="47"/>
      <c r="G556" s="46"/>
      <c r="H556" s="48"/>
      <c r="I556" s="49"/>
      <c r="J556" s="50"/>
      <c r="L556" s="53"/>
      <c r="M556" s="53"/>
      <c r="N556" s="53"/>
      <c r="O556" s="53"/>
      <c r="P556" s="53"/>
      <c r="Q556" s="53"/>
      <c r="R556" s="53"/>
    </row>
    <row r="557" spans="1:18" x14ac:dyDescent="0.2">
      <c r="A557" s="51"/>
      <c r="B557" s="52"/>
      <c r="C557" s="53"/>
      <c r="D557" s="37"/>
      <c r="E557" s="38"/>
      <c r="F557" s="47"/>
      <c r="G557" s="46"/>
      <c r="H557" s="48"/>
      <c r="I557" s="49"/>
      <c r="J557" s="50"/>
      <c r="L557" s="53"/>
      <c r="M557" s="53"/>
      <c r="N557" s="53"/>
      <c r="O557" s="53"/>
      <c r="P557" s="53"/>
      <c r="Q557" s="53"/>
      <c r="R557" s="53"/>
    </row>
    <row r="558" spans="1:18" x14ac:dyDescent="0.2">
      <c r="A558" s="51"/>
      <c r="B558" s="52"/>
      <c r="C558" s="53"/>
      <c r="D558" s="37"/>
      <c r="E558" s="38"/>
      <c r="F558" s="47"/>
      <c r="G558" s="46"/>
      <c r="H558" s="48"/>
      <c r="I558" s="49"/>
      <c r="J558" s="50"/>
      <c r="L558" s="53"/>
      <c r="M558" s="53"/>
      <c r="N558" s="53"/>
      <c r="O558" s="53"/>
      <c r="P558" s="53"/>
      <c r="Q558" s="53"/>
      <c r="R558" s="53"/>
    </row>
    <row r="559" spans="1:18" x14ac:dyDescent="0.2">
      <c r="A559" s="51"/>
      <c r="B559" s="52"/>
      <c r="C559" s="53"/>
      <c r="D559" s="37"/>
      <c r="E559" s="38"/>
      <c r="F559" s="47"/>
      <c r="G559" s="46"/>
      <c r="H559" s="48"/>
      <c r="I559" s="49"/>
      <c r="J559" s="50"/>
      <c r="L559" s="53"/>
      <c r="M559" s="53"/>
      <c r="N559" s="53"/>
      <c r="O559" s="53"/>
      <c r="P559" s="53"/>
      <c r="Q559" s="53"/>
      <c r="R559" s="53"/>
    </row>
    <row r="560" spans="1:18" x14ac:dyDescent="0.2">
      <c r="A560" s="51"/>
      <c r="B560" s="52"/>
      <c r="C560" s="53"/>
      <c r="D560" s="37"/>
      <c r="E560" s="38"/>
      <c r="F560" s="47"/>
      <c r="G560" s="46"/>
      <c r="H560" s="48"/>
      <c r="I560" s="49"/>
      <c r="J560" s="50"/>
      <c r="L560" s="53"/>
      <c r="M560" s="53"/>
      <c r="N560" s="53"/>
      <c r="O560" s="53"/>
      <c r="P560" s="53"/>
      <c r="Q560" s="53"/>
      <c r="R560" s="53"/>
    </row>
    <row r="561" spans="1:18" x14ac:dyDescent="0.2">
      <c r="A561" s="51"/>
      <c r="B561" s="52"/>
      <c r="C561" s="53"/>
      <c r="D561" s="37"/>
      <c r="E561" s="38"/>
      <c r="F561" s="47"/>
      <c r="G561" s="46"/>
      <c r="H561" s="48"/>
      <c r="I561" s="49"/>
      <c r="J561" s="50"/>
      <c r="L561" s="53"/>
      <c r="M561" s="53"/>
      <c r="N561" s="53"/>
      <c r="O561" s="53"/>
      <c r="P561" s="53"/>
      <c r="Q561" s="53"/>
      <c r="R561" s="53"/>
    </row>
    <row r="562" spans="1:18" x14ac:dyDescent="0.2">
      <c r="A562" s="51"/>
      <c r="B562" s="52"/>
      <c r="C562" s="53"/>
      <c r="D562" s="37"/>
      <c r="E562" s="38"/>
      <c r="F562" s="47"/>
      <c r="G562" s="46"/>
      <c r="H562" s="48"/>
      <c r="I562" s="49"/>
      <c r="J562" s="50"/>
      <c r="L562" s="53"/>
      <c r="M562" s="53"/>
      <c r="N562" s="53"/>
      <c r="O562" s="53"/>
      <c r="P562" s="53"/>
      <c r="Q562" s="53"/>
      <c r="R562" s="53"/>
    </row>
    <row r="563" spans="1:18" x14ac:dyDescent="0.2">
      <c r="A563" s="51"/>
      <c r="B563" s="52"/>
      <c r="C563" s="53"/>
      <c r="D563" s="37"/>
      <c r="E563" s="38"/>
      <c r="F563" s="47"/>
      <c r="G563" s="46"/>
      <c r="H563" s="48"/>
      <c r="I563" s="49"/>
      <c r="J563" s="50"/>
      <c r="L563" s="53"/>
      <c r="M563" s="53"/>
      <c r="N563" s="53"/>
      <c r="O563" s="53"/>
      <c r="P563" s="53"/>
      <c r="Q563" s="53"/>
      <c r="R563" s="53"/>
    </row>
    <row r="564" spans="1:18" x14ac:dyDescent="0.2">
      <c r="A564" s="51"/>
      <c r="B564" s="52"/>
      <c r="C564" s="53"/>
      <c r="D564" s="37"/>
      <c r="E564" s="38"/>
      <c r="F564" s="47"/>
      <c r="G564" s="46"/>
      <c r="H564" s="48"/>
      <c r="I564" s="49"/>
      <c r="J564" s="50"/>
      <c r="L564" s="53"/>
      <c r="M564" s="53"/>
      <c r="N564" s="53"/>
      <c r="O564" s="53"/>
      <c r="P564" s="53"/>
      <c r="Q564" s="53"/>
      <c r="R564" s="53"/>
    </row>
    <row r="565" spans="1:18" x14ac:dyDescent="0.2">
      <c r="A565" s="51"/>
      <c r="B565" s="52"/>
      <c r="C565" s="53"/>
      <c r="D565" s="37"/>
      <c r="E565" s="38"/>
      <c r="F565" s="47"/>
      <c r="G565" s="46"/>
      <c r="H565" s="48"/>
      <c r="I565" s="49"/>
      <c r="J565" s="50"/>
      <c r="L565" s="53"/>
      <c r="M565" s="53"/>
      <c r="N565" s="53"/>
      <c r="O565" s="53"/>
      <c r="P565" s="53"/>
      <c r="Q565" s="53"/>
      <c r="R565" s="53"/>
    </row>
    <row r="566" spans="1:18" x14ac:dyDescent="0.2">
      <c r="A566" s="51"/>
      <c r="B566" s="52"/>
      <c r="C566" s="53"/>
      <c r="D566" s="37"/>
      <c r="E566" s="38"/>
      <c r="F566" s="47"/>
      <c r="G566" s="46"/>
      <c r="H566" s="48"/>
      <c r="I566" s="49"/>
      <c r="J566" s="50"/>
      <c r="L566" s="53"/>
      <c r="M566" s="53"/>
      <c r="N566" s="53"/>
      <c r="O566" s="53"/>
      <c r="P566" s="53"/>
      <c r="Q566" s="53"/>
      <c r="R566" s="53"/>
    </row>
    <row r="567" spans="1:18" x14ac:dyDescent="0.2">
      <c r="A567" s="51"/>
      <c r="B567" s="52"/>
      <c r="C567" s="53"/>
      <c r="D567" s="37"/>
      <c r="E567" s="38"/>
      <c r="F567" s="47"/>
      <c r="G567" s="46"/>
      <c r="H567" s="48"/>
      <c r="I567" s="49"/>
      <c r="J567" s="50"/>
      <c r="L567" s="53"/>
      <c r="M567" s="53"/>
      <c r="N567" s="53"/>
      <c r="O567" s="53"/>
      <c r="P567" s="53"/>
      <c r="Q567" s="53"/>
      <c r="R567" s="53"/>
    </row>
    <row r="568" spans="1:18" x14ac:dyDescent="0.2">
      <c r="A568" s="51"/>
      <c r="B568" s="52"/>
      <c r="C568" s="53"/>
      <c r="D568" s="37"/>
      <c r="E568" s="38"/>
      <c r="F568" s="47"/>
      <c r="G568" s="46"/>
      <c r="H568" s="48"/>
      <c r="I568" s="49"/>
      <c r="J568" s="50"/>
      <c r="L568" s="53"/>
      <c r="M568" s="53"/>
      <c r="N568" s="53"/>
      <c r="O568" s="53"/>
      <c r="P568" s="53"/>
      <c r="Q568" s="53"/>
      <c r="R568" s="53"/>
    </row>
    <row r="569" spans="1:18" x14ac:dyDescent="0.2">
      <c r="A569" s="51"/>
      <c r="B569" s="52"/>
      <c r="C569" s="53"/>
      <c r="D569" s="37"/>
      <c r="E569" s="38"/>
      <c r="F569" s="47"/>
      <c r="G569" s="46"/>
      <c r="H569" s="48"/>
      <c r="I569" s="49"/>
      <c r="J569" s="50"/>
      <c r="L569" s="53"/>
      <c r="M569" s="53"/>
      <c r="N569" s="53"/>
      <c r="O569" s="53"/>
      <c r="P569" s="53"/>
      <c r="Q569" s="53"/>
      <c r="R569" s="53"/>
    </row>
    <row r="570" spans="1:18" x14ac:dyDescent="0.2">
      <c r="A570" s="51"/>
      <c r="B570" s="52"/>
      <c r="C570" s="53"/>
      <c r="D570" s="37"/>
      <c r="E570" s="38"/>
      <c r="F570" s="47"/>
      <c r="G570" s="46"/>
      <c r="H570" s="48"/>
      <c r="I570" s="49"/>
      <c r="J570" s="50"/>
      <c r="L570" s="53"/>
      <c r="M570" s="53"/>
      <c r="N570" s="53"/>
      <c r="O570" s="53"/>
      <c r="P570" s="53"/>
      <c r="Q570" s="53"/>
      <c r="R570" s="53"/>
    </row>
    <row r="571" spans="1:18" x14ac:dyDescent="0.2">
      <c r="A571" s="51"/>
      <c r="B571" s="52"/>
      <c r="C571" s="53"/>
      <c r="D571" s="37"/>
      <c r="E571" s="38"/>
      <c r="F571" s="47"/>
      <c r="G571" s="46"/>
      <c r="H571" s="48"/>
      <c r="I571" s="49"/>
      <c r="J571" s="50"/>
      <c r="L571" s="53"/>
      <c r="M571" s="53"/>
      <c r="N571" s="53"/>
      <c r="O571" s="53"/>
      <c r="P571" s="53"/>
      <c r="Q571" s="53"/>
      <c r="R571" s="53"/>
    </row>
    <row r="572" spans="1:18" x14ac:dyDescent="0.2">
      <c r="A572" s="51"/>
      <c r="B572" s="52"/>
      <c r="C572" s="53"/>
      <c r="D572" s="37"/>
      <c r="E572" s="38"/>
      <c r="F572" s="47"/>
      <c r="G572" s="46"/>
      <c r="H572" s="48"/>
      <c r="I572" s="49"/>
      <c r="J572" s="50"/>
      <c r="L572" s="53"/>
      <c r="M572" s="53"/>
      <c r="N572" s="53"/>
      <c r="O572" s="53"/>
      <c r="P572" s="53"/>
      <c r="Q572" s="53"/>
      <c r="R572" s="53"/>
    </row>
    <row r="573" spans="1:18" x14ac:dyDescent="0.2">
      <c r="A573" s="51"/>
      <c r="B573" s="52"/>
      <c r="C573" s="53"/>
      <c r="D573" s="37"/>
      <c r="E573" s="38"/>
      <c r="F573" s="47"/>
      <c r="G573" s="46"/>
      <c r="H573" s="48"/>
      <c r="I573" s="49"/>
      <c r="J573" s="50"/>
      <c r="L573" s="53"/>
      <c r="M573" s="53"/>
      <c r="N573" s="53"/>
      <c r="O573" s="53"/>
      <c r="P573" s="53"/>
      <c r="Q573" s="53"/>
      <c r="R573" s="53"/>
    </row>
    <row r="574" spans="1:18" x14ac:dyDescent="0.2">
      <c r="A574" s="51"/>
      <c r="B574" s="52"/>
      <c r="C574" s="53"/>
      <c r="D574" s="37"/>
      <c r="E574" s="38"/>
      <c r="F574" s="47"/>
      <c r="G574" s="46"/>
      <c r="H574" s="48"/>
      <c r="I574" s="49"/>
      <c r="J574" s="50"/>
      <c r="L574" s="53"/>
      <c r="M574" s="53"/>
      <c r="N574" s="53"/>
      <c r="O574" s="53"/>
      <c r="P574" s="53"/>
      <c r="Q574" s="53"/>
      <c r="R574" s="53"/>
    </row>
    <row r="575" spans="1:18" x14ac:dyDescent="0.2">
      <c r="A575" s="51"/>
      <c r="B575" s="52"/>
      <c r="C575" s="53"/>
      <c r="D575" s="37"/>
      <c r="E575" s="38"/>
      <c r="F575" s="47"/>
      <c r="G575" s="46"/>
      <c r="H575" s="48"/>
      <c r="I575" s="49"/>
      <c r="J575" s="50"/>
      <c r="L575" s="53"/>
      <c r="M575" s="53"/>
      <c r="N575" s="53"/>
      <c r="O575" s="53"/>
      <c r="P575" s="53"/>
      <c r="Q575" s="53"/>
      <c r="R575" s="53"/>
    </row>
    <row r="576" spans="1:18" x14ac:dyDescent="0.2">
      <c r="A576" s="51"/>
      <c r="B576" s="52"/>
      <c r="C576" s="53"/>
      <c r="D576" s="37"/>
      <c r="E576" s="38"/>
      <c r="F576" s="47"/>
      <c r="G576" s="46"/>
      <c r="H576" s="48"/>
      <c r="I576" s="49"/>
      <c r="J576" s="50"/>
      <c r="L576" s="53"/>
      <c r="M576" s="53"/>
      <c r="N576" s="53"/>
      <c r="O576" s="53"/>
      <c r="P576" s="53"/>
      <c r="Q576" s="53"/>
      <c r="R576" s="53"/>
    </row>
    <row r="577" spans="1:18" x14ac:dyDescent="0.2">
      <c r="A577" s="51"/>
      <c r="B577" s="52"/>
      <c r="C577" s="53"/>
      <c r="D577" s="37"/>
      <c r="E577" s="38"/>
      <c r="F577" s="47"/>
      <c r="G577" s="46"/>
      <c r="H577" s="48"/>
      <c r="I577" s="49"/>
      <c r="J577" s="50"/>
      <c r="L577" s="53"/>
      <c r="M577" s="53"/>
      <c r="N577" s="53"/>
      <c r="O577" s="53"/>
      <c r="P577" s="53"/>
      <c r="Q577" s="53"/>
      <c r="R577" s="53"/>
    </row>
    <row r="578" spans="1:18" x14ac:dyDescent="0.2">
      <c r="A578" s="51"/>
      <c r="B578" s="52"/>
      <c r="C578" s="53"/>
      <c r="D578" s="37"/>
      <c r="E578" s="38"/>
      <c r="F578" s="47"/>
      <c r="G578" s="46"/>
      <c r="H578" s="48"/>
      <c r="I578" s="49"/>
      <c r="J578" s="50"/>
      <c r="L578" s="53"/>
      <c r="M578" s="53"/>
      <c r="N578" s="53"/>
      <c r="O578" s="53"/>
      <c r="P578" s="53"/>
      <c r="Q578" s="53"/>
      <c r="R578" s="53"/>
    </row>
    <row r="579" spans="1:18" x14ac:dyDescent="0.2">
      <c r="A579" s="51"/>
      <c r="B579" s="52"/>
      <c r="C579" s="53"/>
      <c r="D579" s="37"/>
      <c r="E579" s="38"/>
      <c r="F579" s="47"/>
      <c r="G579" s="46"/>
      <c r="H579" s="48"/>
      <c r="I579" s="49"/>
      <c r="J579" s="50"/>
      <c r="L579" s="53"/>
      <c r="M579" s="53"/>
      <c r="N579" s="53"/>
      <c r="O579" s="53"/>
      <c r="P579" s="53"/>
      <c r="Q579" s="53"/>
      <c r="R579" s="53"/>
    </row>
    <row r="580" spans="1:18" x14ac:dyDescent="0.2">
      <c r="A580" s="51"/>
      <c r="B580" s="52"/>
      <c r="C580" s="53"/>
      <c r="D580" s="37"/>
      <c r="E580" s="38"/>
      <c r="F580" s="47"/>
      <c r="G580" s="46"/>
      <c r="H580" s="48"/>
      <c r="I580" s="49"/>
      <c r="J580" s="50"/>
      <c r="L580" s="53"/>
      <c r="M580" s="53"/>
      <c r="N580" s="53"/>
      <c r="O580" s="53"/>
      <c r="P580" s="53"/>
      <c r="Q580" s="53"/>
      <c r="R580" s="53"/>
    </row>
    <row r="581" spans="1:18" x14ac:dyDescent="0.2">
      <c r="A581" s="51"/>
      <c r="B581" s="52"/>
      <c r="C581" s="53"/>
      <c r="D581" s="37"/>
      <c r="E581" s="38"/>
      <c r="F581" s="47"/>
      <c r="G581" s="46"/>
      <c r="H581" s="48"/>
      <c r="I581" s="49"/>
      <c r="J581" s="50"/>
      <c r="L581" s="53"/>
      <c r="M581" s="53"/>
      <c r="N581" s="53"/>
      <c r="O581" s="53"/>
      <c r="P581" s="53"/>
      <c r="Q581" s="53"/>
      <c r="R581" s="53"/>
    </row>
    <row r="582" spans="1:18" x14ac:dyDescent="0.2">
      <c r="A582" s="51"/>
      <c r="B582" s="52"/>
      <c r="C582" s="53"/>
      <c r="D582" s="37"/>
      <c r="E582" s="38"/>
      <c r="F582" s="47"/>
      <c r="G582" s="46"/>
      <c r="H582" s="48"/>
      <c r="I582" s="49"/>
      <c r="J582" s="50"/>
      <c r="L582" s="53"/>
      <c r="M582" s="53"/>
      <c r="N582" s="53"/>
      <c r="O582" s="53"/>
      <c r="P582" s="53"/>
      <c r="Q582" s="53"/>
      <c r="R582" s="53"/>
    </row>
    <row r="583" spans="1:18" x14ac:dyDescent="0.2">
      <c r="A583" s="51"/>
      <c r="B583" s="52"/>
      <c r="C583" s="53"/>
      <c r="D583" s="37"/>
      <c r="E583" s="38"/>
      <c r="F583" s="47"/>
      <c r="G583" s="46"/>
      <c r="H583" s="48"/>
      <c r="I583" s="49"/>
      <c r="J583" s="50"/>
      <c r="L583" s="53"/>
      <c r="M583" s="53"/>
      <c r="N583" s="53"/>
      <c r="O583" s="53"/>
      <c r="P583" s="53"/>
      <c r="Q583" s="53"/>
      <c r="R583" s="53"/>
    </row>
    <row r="584" spans="1:18" x14ac:dyDescent="0.2">
      <c r="A584" s="51"/>
      <c r="B584" s="52"/>
      <c r="C584" s="53"/>
      <c r="D584" s="37"/>
      <c r="E584" s="38"/>
      <c r="F584" s="47"/>
      <c r="G584" s="46"/>
      <c r="H584" s="48"/>
      <c r="I584" s="49"/>
      <c r="J584" s="50"/>
      <c r="L584" s="53"/>
      <c r="M584" s="53"/>
      <c r="N584" s="53"/>
      <c r="O584" s="53"/>
      <c r="P584" s="53"/>
      <c r="Q584" s="53"/>
      <c r="R584" s="53"/>
    </row>
    <row r="585" spans="1:18" x14ac:dyDescent="0.2">
      <c r="A585" s="51"/>
      <c r="B585" s="52"/>
      <c r="C585" s="53"/>
      <c r="D585" s="37"/>
      <c r="E585" s="38"/>
      <c r="F585" s="47"/>
      <c r="G585" s="46"/>
      <c r="H585" s="48"/>
      <c r="I585" s="49"/>
      <c r="J585" s="50"/>
      <c r="L585" s="53"/>
      <c r="M585" s="53"/>
      <c r="N585" s="53"/>
      <c r="O585" s="53"/>
      <c r="P585" s="53"/>
      <c r="Q585" s="53"/>
      <c r="R585" s="53"/>
    </row>
    <row r="586" spans="1:18" x14ac:dyDescent="0.2">
      <c r="A586" s="51"/>
      <c r="B586" s="52"/>
      <c r="C586" s="53"/>
      <c r="D586" s="37"/>
      <c r="E586" s="38"/>
      <c r="F586" s="47"/>
      <c r="G586" s="46"/>
      <c r="H586" s="48"/>
      <c r="I586" s="49"/>
      <c r="J586" s="50"/>
      <c r="L586" s="53"/>
      <c r="M586" s="53"/>
      <c r="N586" s="53"/>
      <c r="O586" s="53"/>
      <c r="P586" s="53"/>
      <c r="Q586" s="53"/>
      <c r="R586" s="53"/>
    </row>
    <row r="587" spans="1:18" x14ac:dyDescent="0.2">
      <c r="A587" s="51"/>
      <c r="B587" s="52"/>
      <c r="C587" s="53"/>
      <c r="D587" s="37"/>
      <c r="E587" s="38"/>
      <c r="F587" s="47"/>
      <c r="G587" s="46"/>
      <c r="H587" s="48"/>
      <c r="I587" s="49"/>
      <c r="J587" s="50"/>
      <c r="L587" s="53"/>
      <c r="M587" s="53"/>
      <c r="N587" s="53"/>
      <c r="O587" s="53"/>
      <c r="P587" s="53"/>
      <c r="Q587" s="53"/>
      <c r="R587" s="53"/>
    </row>
    <row r="588" spans="1:18" x14ac:dyDescent="0.2">
      <c r="A588" s="51"/>
      <c r="B588" s="52"/>
      <c r="C588" s="53"/>
      <c r="D588" s="37"/>
      <c r="E588" s="38"/>
      <c r="F588" s="47"/>
      <c r="G588" s="46"/>
      <c r="H588" s="48"/>
      <c r="I588" s="49"/>
      <c r="J588" s="50"/>
      <c r="L588" s="53"/>
      <c r="M588" s="53"/>
      <c r="N588" s="53"/>
      <c r="O588" s="53"/>
      <c r="P588" s="53"/>
      <c r="Q588" s="53"/>
      <c r="R588" s="53"/>
    </row>
    <row r="589" spans="1:18" x14ac:dyDescent="0.2">
      <c r="A589" s="51"/>
      <c r="B589" s="52"/>
      <c r="C589" s="53"/>
      <c r="D589" s="37"/>
      <c r="E589" s="38"/>
      <c r="F589" s="47"/>
      <c r="G589" s="46"/>
      <c r="H589" s="48"/>
      <c r="I589" s="49"/>
      <c r="J589" s="50"/>
      <c r="L589" s="53"/>
      <c r="M589" s="53"/>
      <c r="N589" s="53"/>
      <c r="O589" s="53"/>
      <c r="P589" s="53"/>
      <c r="Q589" s="53"/>
      <c r="R589" s="53"/>
    </row>
    <row r="590" spans="1:18" x14ac:dyDescent="0.2">
      <c r="A590" s="51"/>
      <c r="B590" s="52"/>
      <c r="C590" s="53"/>
      <c r="D590" s="37"/>
      <c r="E590" s="38"/>
      <c r="F590" s="47"/>
      <c r="G590" s="46"/>
      <c r="H590" s="48"/>
      <c r="I590" s="49"/>
      <c r="J590" s="50"/>
      <c r="L590" s="53"/>
      <c r="M590" s="53"/>
      <c r="N590" s="53"/>
      <c r="O590" s="53"/>
      <c r="P590" s="53"/>
      <c r="Q590" s="53"/>
      <c r="R590" s="53"/>
    </row>
    <row r="591" spans="1:18" x14ac:dyDescent="0.2">
      <c r="A591" s="51"/>
      <c r="B591" s="52"/>
      <c r="C591" s="53"/>
      <c r="D591" s="37"/>
      <c r="E591" s="38"/>
      <c r="F591" s="47"/>
      <c r="G591" s="46"/>
      <c r="H591" s="48"/>
      <c r="I591" s="49"/>
      <c r="J591" s="50"/>
      <c r="L591" s="53"/>
      <c r="M591" s="53"/>
      <c r="N591" s="53"/>
      <c r="O591" s="53"/>
      <c r="P591" s="53"/>
      <c r="Q591" s="53"/>
      <c r="R591" s="53"/>
    </row>
    <row r="592" spans="1:18" x14ac:dyDescent="0.2">
      <c r="A592" s="51"/>
      <c r="B592" s="52"/>
      <c r="C592" s="53"/>
      <c r="D592" s="37"/>
      <c r="E592" s="38"/>
      <c r="F592" s="47"/>
      <c r="G592" s="46"/>
      <c r="H592" s="48"/>
      <c r="I592" s="49"/>
      <c r="J592" s="50"/>
      <c r="L592" s="53"/>
      <c r="M592" s="53"/>
      <c r="N592" s="53"/>
      <c r="O592" s="53"/>
      <c r="P592" s="53"/>
      <c r="Q592" s="53"/>
      <c r="R592" s="53"/>
    </row>
    <row r="593" spans="1:18" x14ac:dyDescent="0.2">
      <c r="A593" s="51"/>
      <c r="B593" s="52"/>
      <c r="C593" s="53"/>
      <c r="D593" s="37"/>
      <c r="E593" s="38"/>
      <c r="F593" s="47"/>
      <c r="G593" s="46"/>
      <c r="H593" s="48"/>
      <c r="I593" s="49"/>
      <c r="J593" s="50"/>
      <c r="L593" s="53"/>
      <c r="M593" s="53"/>
      <c r="N593" s="53"/>
      <c r="O593" s="53"/>
      <c r="P593" s="53"/>
      <c r="Q593" s="53"/>
      <c r="R593" s="53"/>
    </row>
    <row r="594" spans="1:18" x14ac:dyDescent="0.2">
      <c r="A594" s="51"/>
      <c r="B594" s="52"/>
      <c r="C594" s="53"/>
      <c r="D594" s="37"/>
      <c r="E594" s="38"/>
      <c r="F594" s="47"/>
      <c r="G594" s="46"/>
      <c r="H594" s="48"/>
      <c r="I594" s="49"/>
      <c r="J594" s="50"/>
      <c r="L594" s="53"/>
      <c r="M594" s="53"/>
      <c r="N594" s="53"/>
      <c r="O594" s="53"/>
      <c r="P594" s="53"/>
      <c r="Q594" s="53"/>
      <c r="R594" s="53"/>
    </row>
    <row r="595" spans="1:18" x14ac:dyDescent="0.2">
      <c r="A595" s="51"/>
      <c r="B595" s="52"/>
      <c r="C595" s="53"/>
      <c r="D595" s="37"/>
      <c r="E595" s="38"/>
      <c r="F595" s="47"/>
      <c r="G595" s="46"/>
      <c r="H595" s="48"/>
      <c r="I595" s="49"/>
      <c r="J595" s="50"/>
      <c r="L595" s="53"/>
      <c r="M595" s="53"/>
      <c r="N595" s="53"/>
      <c r="O595" s="53"/>
      <c r="P595" s="53"/>
      <c r="Q595" s="53"/>
      <c r="R595" s="53"/>
    </row>
    <row r="596" spans="1:18" x14ac:dyDescent="0.2">
      <c r="A596" s="51"/>
      <c r="B596" s="52"/>
      <c r="C596" s="53"/>
      <c r="D596" s="37"/>
      <c r="E596" s="38"/>
      <c r="F596" s="47"/>
      <c r="G596" s="46"/>
      <c r="H596" s="48"/>
      <c r="I596" s="49"/>
      <c r="J596" s="50"/>
      <c r="L596" s="53"/>
      <c r="M596" s="53"/>
      <c r="N596" s="53"/>
      <c r="O596" s="53"/>
      <c r="P596" s="53"/>
      <c r="Q596" s="53"/>
      <c r="R596" s="53"/>
    </row>
    <row r="597" spans="1:18" x14ac:dyDescent="0.2">
      <c r="A597" s="51"/>
      <c r="B597" s="52"/>
      <c r="C597" s="53"/>
      <c r="D597" s="37"/>
      <c r="E597" s="38"/>
      <c r="F597" s="47"/>
      <c r="G597" s="46"/>
      <c r="H597" s="48"/>
      <c r="I597" s="49"/>
      <c r="J597" s="50"/>
      <c r="L597" s="53"/>
      <c r="M597" s="53"/>
      <c r="N597" s="53"/>
      <c r="O597" s="53"/>
      <c r="P597" s="53"/>
      <c r="Q597" s="53"/>
      <c r="R597" s="53"/>
    </row>
    <row r="598" spans="1:18" x14ac:dyDescent="0.2">
      <c r="A598" s="51"/>
      <c r="B598" s="52"/>
      <c r="C598" s="53"/>
      <c r="D598" s="37"/>
      <c r="E598" s="38"/>
      <c r="F598" s="47"/>
      <c r="G598" s="46"/>
      <c r="H598" s="48"/>
      <c r="I598" s="49"/>
      <c r="J598" s="50"/>
      <c r="L598" s="53"/>
      <c r="M598" s="53"/>
      <c r="N598" s="53"/>
      <c r="O598" s="53"/>
      <c r="P598" s="53"/>
      <c r="Q598" s="53"/>
      <c r="R598" s="53"/>
    </row>
    <row r="599" spans="1:18" x14ac:dyDescent="0.2">
      <c r="A599" s="51"/>
      <c r="B599" s="52"/>
      <c r="C599" s="53"/>
      <c r="D599" s="37"/>
      <c r="E599" s="38"/>
      <c r="F599" s="47"/>
      <c r="G599" s="46"/>
      <c r="H599" s="48"/>
      <c r="I599" s="49"/>
      <c r="J599" s="50"/>
      <c r="L599" s="53"/>
      <c r="M599" s="53"/>
      <c r="N599" s="53"/>
      <c r="O599" s="53"/>
      <c r="P599" s="53"/>
      <c r="Q599" s="53"/>
      <c r="R599" s="53"/>
    </row>
    <row r="600" spans="1:18" x14ac:dyDescent="0.2">
      <c r="A600" s="51"/>
      <c r="B600" s="52"/>
      <c r="C600" s="53"/>
      <c r="D600" s="37"/>
      <c r="E600" s="38"/>
      <c r="F600" s="47"/>
      <c r="G600" s="46"/>
      <c r="H600" s="48"/>
      <c r="I600" s="49"/>
      <c r="J600" s="50"/>
      <c r="L600" s="53"/>
      <c r="M600" s="53"/>
      <c r="N600" s="53"/>
      <c r="O600" s="53"/>
      <c r="P600" s="53"/>
      <c r="Q600" s="53"/>
      <c r="R600" s="53"/>
    </row>
    <row r="601" spans="1:18" x14ac:dyDescent="0.2">
      <c r="A601" s="51"/>
      <c r="B601" s="52"/>
      <c r="C601" s="53"/>
      <c r="D601" s="37"/>
      <c r="E601" s="38"/>
      <c r="F601" s="47"/>
      <c r="G601" s="46"/>
      <c r="H601" s="48"/>
      <c r="I601" s="49"/>
      <c r="J601" s="50"/>
      <c r="L601" s="53"/>
      <c r="M601" s="53"/>
      <c r="N601" s="53"/>
      <c r="O601" s="53"/>
      <c r="P601" s="53"/>
      <c r="Q601" s="53"/>
      <c r="R601" s="53"/>
    </row>
    <row r="602" spans="1:18" x14ac:dyDescent="0.2">
      <c r="A602" s="51"/>
      <c r="B602" s="52"/>
      <c r="C602" s="53"/>
      <c r="D602" s="37"/>
      <c r="E602" s="38"/>
      <c r="F602" s="47"/>
      <c r="G602" s="46"/>
      <c r="H602" s="48"/>
      <c r="I602" s="49"/>
      <c r="J602" s="50"/>
      <c r="L602" s="53"/>
      <c r="M602" s="53"/>
      <c r="N602" s="53"/>
      <c r="O602" s="53"/>
      <c r="P602" s="53"/>
      <c r="Q602" s="53"/>
      <c r="R602" s="53"/>
    </row>
    <row r="603" spans="1:18" x14ac:dyDescent="0.2">
      <c r="A603" s="51"/>
      <c r="B603" s="52"/>
      <c r="C603" s="53"/>
      <c r="D603" s="37"/>
      <c r="E603" s="38"/>
      <c r="F603" s="47"/>
      <c r="G603" s="46"/>
      <c r="H603" s="48"/>
      <c r="I603" s="49"/>
      <c r="J603" s="50"/>
      <c r="L603" s="53"/>
      <c r="M603" s="53"/>
      <c r="N603" s="53"/>
      <c r="O603" s="53"/>
      <c r="P603" s="53"/>
      <c r="Q603" s="53"/>
      <c r="R603" s="53"/>
    </row>
    <row r="604" spans="1:18" x14ac:dyDescent="0.2">
      <c r="A604" s="51"/>
      <c r="B604" s="52"/>
      <c r="C604" s="53"/>
      <c r="D604" s="37"/>
      <c r="E604" s="38"/>
      <c r="F604" s="47"/>
      <c r="G604" s="46"/>
      <c r="H604" s="48"/>
      <c r="I604" s="49"/>
      <c r="J604" s="50"/>
      <c r="L604" s="53"/>
      <c r="M604" s="53"/>
      <c r="N604" s="53"/>
      <c r="O604" s="53"/>
      <c r="P604" s="53"/>
      <c r="Q604" s="53"/>
      <c r="R604" s="53"/>
    </row>
    <row r="605" spans="1:18" x14ac:dyDescent="0.2">
      <c r="A605" s="51"/>
      <c r="B605" s="52"/>
      <c r="C605" s="53"/>
      <c r="D605" s="37"/>
      <c r="E605" s="38"/>
      <c r="F605" s="47"/>
      <c r="G605" s="46"/>
      <c r="H605" s="48"/>
      <c r="I605" s="49"/>
      <c r="J605" s="50"/>
      <c r="L605" s="53"/>
      <c r="M605" s="53"/>
      <c r="N605" s="53"/>
      <c r="O605" s="53"/>
      <c r="P605" s="53"/>
      <c r="Q605" s="53"/>
      <c r="R605" s="53"/>
    </row>
    <row r="606" spans="1:18" x14ac:dyDescent="0.2">
      <c r="A606" s="51"/>
      <c r="B606" s="52"/>
      <c r="C606" s="53"/>
      <c r="D606" s="37"/>
      <c r="E606" s="38"/>
      <c r="F606" s="47"/>
      <c r="G606" s="46"/>
      <c r="H606" s="48"/>
      <c r="I606" s="49"/>
      <c r="J606" s="50"/>
      <c r="L606" s="53"/>
      <c r="M606" s="53"/>
      <c r="N606" s="53"/>
      <c r="O606" s="53"/>
      <c r="P606" s="53"/>
      <c r="Q606" s="53"/>
      <c r="R606" s="53"/>
    </row>
    <row r="607" spans="1:18" x14ac:dyDescent="0.2">
      <c r="A607" s="51"/>
      <c r="B607" s="52"/>
      <c r="C607" s="53"/>
      <c r="D607" s="37"/>
      <c r="E607" s="38"/>
      <c r="F607" s="47"/>
      <c r="G607" s="46"/>
      <c r="H607" s="48"/>
      <c r="I607" s="49"/>
      <c r="J607" s="50"/>
      <c r="L607" s="53"/>
      <c r="M607" s="53"/>
      <c r="N607" s="53"/>
      <c r="O607" s="53"/>
      <c r="P607" s="53"/>
      <c r="Q607" s="53"/>
      <c r="R607" s="53"/>
    </row>
    <row r="608" spans="1:18" x14ac:dyDescent="0.2">
      <c r="A608" s="51"/>
      <c r="B608" s="52"/>
      <c r="C608" s="53"/>
      <c r="D608" s="37"/>
      <c r="E608" s="38"/>
      <c r="F608" s="47"/>
      <c r="G608" s="46"/>
      <c r="H608" s="48"/>
      <c r="I608" s="49"/>
      <c r="J608" s="50"/>
      <c r="L608" s="53"/>
      <c r="M608" s="53"/>
      <c r="N608" s="53"/>
      <c r="O608" s="53"/>
      <c r="P608" s="53"/>
      <c r="Q608" s="53"/>
      <c r="R608" s="53"/>
    </row>
    <row r="609" spans="1:18" x14ac:dyDescent="0.2">
      <c r="A609" s="2"/>
      <c r="B609" s="22"/>
      <c r="C609" s="1"/>
      <c r="D609" s="9"/>
      <c r="E609" s="3"/>
      <c r="F609" s="18"/>
      <c r="G609" s="4"/>
      <c r="H609" s="33"/>
      <c r="I609" s="25"/>
      <c r="J609" s="6"/>
      <c r="L609" s="1"/>
      <c r="M609" s="1"/>
      <c r="N609" s="1"/>
      <c r="O609" s="1"/>
      <c r="P609" s="1"/>
      <c r="Q609" s="1"/>
      <c r="R609" s="1"/>
    </row>
    <row r="610" spans="1:18" x14ac:dyDescent="0.2">
      <c r="A610" s="2"/>
      <c r="B610" s="22"/>
      <c r="C610" s="1"/>
      <c r="D610" s="9"/>
      <c r="E610" s="3"/>
      <c r="F610" s="18"/>
      <c r="G610" s="4"/>
      <c r="H610" s="33"/>
      <c r="I610" s="25"/>
      <c r="J610" s="6"/>
      <c r="L610" s="1"/>
      <c r="M610" s="1"/>
      <c r="N610" s="1"/>
      <c r="O610" s="1"/>
      <c r="P610" s="1"/>
      <c r="Q610" s="1"/>
      <c r="R610" s="1"/>
    </row>
    <row r="611" spans="1:18" x14ac:dyDescent="0.2">
      <c r="A611" s="2"/>
      <c r="B611" s="22"/>
      <c r="C611" s="1"/>
      <c r="D611" s="9"/>
      <c r="E611" s="3"/>
      <c r="F611" s="18"/>
      <c r="G611" s="4"/>
      <c r="H611" s="33"/>
      <c r="I611" s="25"/>
      <c r="J611" s="6"/>
      <c r="L611" s="1"/>
      <c r="M611" s="1"/>
      <c r="N611" s="1"/>
      <c r="O611" s="1"/>
      <c r="P611" s="1"/>
      <c r="Q611" s="1"/>
      <c r="R611" s="1"/>
    </row>
    <row r="612" spans="1:18" x14ac:dyDescent="0.2">
      <c r="A612" s="2"/>
      <c r="B612" s="22"/>
      <c r="C612" s="1"/>
      <c r="D612" s="9"/>
      <c r="E612" s="3"/>
      <c r="F612" s="18"/>
      <c r="G612" s="4"/>
      <c r="H612" s="33"/>
      <c r="I612" s="25"/>
      <c r="J612" s="6"/>
      <c r="L612" s="1"/>
      <c r="M612" s="1"/>
      <c r="N612" s="1"/>
      <c r="O612" s="1"/>
      <c r="P612" s="1"/>
      <c r="Q612" s="1"/>
      <c r="R612" s="1"/>
    </row>
    <row r="613" spans="1:18" x14ac:dyDescent="0.2">
      <c r="A613" s="2"/>
      <c r="B613" s="22"/>
      <c r="C613" s="1"/>
      <c r="D613" s="9"/>
      <c r="E613" s="3"/>
      <c r="F613" s="18"/>
      <c r="G613" s="4"/>
      <c r="H613" s="33"/>
      <c r="I613" s="25"/>
      <c r="J613" s="6"/>
      <c r="L613" s="1"/>
      <c r="M613" s="1"/>
      <c r="N613" s="1"/>
      <c r="O613" s="1"/>
      <c r="P613" s="1"/>
      <c r="Q613" s="1"/>
      <c r="R613" s="1"/>
    </row>
    <row r="614" spans="1:18" x14ac:dyDescent="0.2">
      <c r="A614" s="2"/>
      <c r="B614" s="22"/>
      <c r="C614" s="1"/>
      <c r="D614" s="9"/>
      <c r="E614" s="3"/>
      <c r="F614" s="18"/>
      <c r="G614" s="4"/>
      <c r="H614" s="33"/>
      <c r="I614" s="25"/>
      <c r="J614" s="6"/>
      <c r="L614" s="1"/>
      <c r="M614" s="1"/>
      <c r="N614" s="1"/>
      <c r="O614" s="1"/>
      <c r="P614" s="1"/>
      <c r="Q614" s="1"/>
      <c r="R614" s="1"/>
    </row>
    <row r="615" spans="1:18" x14ac:dyDescent="0.2">
      <c r="A615" s="2"/>
      <c r="B615" s="22"/>
      <c r="C615" s="1"/>
      <c r="D615" s="9"/>
      <c r="E615" s="3"/>
      <c r="F615" s="18"/>
      <c r="G615" s="4"/>
      <c r="H615" s="33"/>
      <c r="I615" s="25"/>
      <c r="J615" s="6"/>
      <c r="L615" s="1"/>
      <c r="M615" s="1"/>
      <c r="N615" s="1"/>
      <c r="O615" s="1"/>
      <c r="P615" s="1"/>
      <c r="Q615" s="1"/>
      <c r="R615" s="1"/>
    </row>
    <row r="616" spans="1:18" x14ac:dyDescent="0.2">
      <c r="A616" s="2"/>
      <c r="B616" s="22"/>
      <c r="C616" s="1"/>
      <c r="D616" s="9"/>
      <c r="E616" s="3"/>
      <c r="F616" s="18"/>
      <c r="G616" s="4"/>
      <c r="H616" s="33"/>
      <c r="I616" s="25"/>
      <c r="J616" s="6"/>
      <c r="L616" s="1"/>
      <c r="M616" s="1"/>
      <c r="N616" s="1"/>
      <c r="O616" s="1"/>
      <c r="P616" s="1"/>
      <c r="Q616" s="1"/>
      <c r="R616" s="1"/>
    </row>
    <row r="617" spans="1:18" x14ac:dyDescent="0.2">
      <c r="A617" s="2"/>
      <c r="B617" s="22"/>
      <c r="C617" s="1"/>
      <c r="D617" s="9"/>
      <c r="E617" s="3"/>
      <c r="F617" s="18"/>
      <c r="G617" s="4"/>
      <c r="H617" s="33"/>
      <c r="I617" s="25"/>
      <c r="J617" s="6"/>
      <c r="L617" s="1"/>
      <c r="M617" s="1"/>
      <c r="N617" s="1"/>
      <c r="O617" s="1"/>
      <c r="P617" s="1"/>
      <c r="Q617" s="1"/>
      <c r="R617" s="1"/>
    </row>
    <row r="618" spans="1:18" x14ac:dyDescent="0.2">
      <c r="A618" s="2"/>
      <c r="B618" s="22"/>
      <c r="C618" s="1"/>
      <c r="D618" s="9"/>
      <c r="E618" s="3"/>
      <c r="F618" s="18"/>
      <c r="G618" s="4"/>
      <c r="H618" s="33"/>
      <c r="I618" s="25"/>
      <c r="J618" s="6"/>
      <c r="L618" s="1"/>
      <c r="M618" s="1"/>
      <c r="N618" s="1"/>
      <c r="O618" s="1"/>
      <c r="P618" s="1"/>
      <c r="Q618" s="1"/>
      <c r="R618" s="1"/>
    </row>
    <row r="619" spans="1:18" x14ac:dyDescent="0.2">
      <c r="A619" s="2"/>
      <c r="B619" s="22"/>
      <c r="C619" s="1"/>
      <c r="D619" s="9"/>
      <c r="E619" s="3"/>
      <c r="F619" s="18"/>
      <c r="G619" s="4"/>
      <c r="H619" s="33"/>
      <c r="I619" s="25"/>
      <c r="J619" s="6"/>
      <c r="L619" s="1"/>
      <c r="M619" s="1"/>
      <c r="N619" s="1"/>
      <c r="O619" s="1"/>
      <c r="P619" s="1"/>
      <c r="Q619" s="1"/>
      <c r="R619" s="1"/>
    </row>
    <row r="620" spans="1:18" x14ac:dyDescent="0.2">
      <c r="A620" s="2"/>
      <c r="B620" s="22"/>
      <c r="C620" s="1"/>
      <c r="D620" s="9"/>
      <c r="E620" s="3"/>
      <c r="F620" s="18"/>
      <c r="G620" s="4"/>
      <c r="H620" s="33"/>
      <c r="I620" s="25"/>
      <c r="J620" s="6"/>
      <c r="L620" s="1"/>
      <c r="M620" s="1"/>
      <c r="N620" s="1"/>
      <c r="O620" s="1"/>
      <c r="P620" s="1"/>
      <c r="Q620" s="1"/>
      <c r="R620" s="1"/>
    </row>
    <row r="621" spans="1:18" x14ac:dyDescent="0.2">
      <c r="A621" s="2"/>
      <c r="B621" s="22"/>
      <c r="C621" s="1"/>
      <c r="D621" s="9"/>
      <c r="E621" s="3"/>
      <c r="F621" s="18"/>
      <c r="G621" s="4"/>
      <c r="H621" s="33"/>
      <c r="I621" s="25"/>
      <c r="J621" s="6"/>
      <c r="L621" s="1"/>
      <c r="M621" s="1"/>
      <c r="N621" s="1"/>
      <c r="O621" s="1"/>
      <c r="P621" s="1"/>
      <c r="Q621" s="1"/>
      <c r="R621" s="1"/>
    </row>
    <row r="622" spans="1:18" x14ac:dyDescent="0.2">
      <c r="A622" s="2"/>
      <c r="B622" s="22"/>
      <c r="C622" s="1"/>
      <c r="D622" s="9"/>
      <c r="E622" s="3"/>
      <c r="F622" s="18"/>
      <c r="G622" s="4"/>
      <c r="H622" s="33"/>
      <c r="I622" s="25"/>
      <c r="J622" s="6"/>
      <c r="L622" s="1"/>
      <c r="M622" s="1"/>
      <c r="N622" s="1"/>
      <c r="O622" s="1"/>
      <c r="P622" s="1"/>
      <c r="Q622" s="1"/>
      <c r="R622" s="1"/>
    </row>
    <row r="623" spans="1:18" x14ac:dyDescent="0.2">
      <c r="A623" s="2"/>
      <c r="B623" s="22"/>
      <c r="C623" s="1"/>
      <c r="D623" s="9"/>
      <c r="E623" s="3"/>
      <c r="F623" s="18"/>
      <c r="G623" s="4"/>
      <c r="H623" s="33"/>
      <c r="I623" s="25"/>
      <c r="J623" s="6"/>
      <c r="L623" s="1"/>
      <c r="M623" s="1"/>
      <c r="N623" s="1"/>
      <c r="O623" s="1"/>
      <c r="P623" s="1"/>
      <c r="Q623" s="1"/>
      <c r="R623" s="1"/>
    </row>
    <row r="624" spans="1:18" x14ac:dyDescent="0.2">
      <c r="A624" s="2"/>
      <c r="B624" s="22"/>
      <c r="C624" s="1"/>
      <c r="D624" s="9"/>
      <c r="E624" s="3"/>
      <c r="F624" s="18"/>
      <c r="G624" s="4"/>
      <c r="H624" s="33"/>
      <c r="I624" s="25"/>
      <c r="J624" s="6"/>
      <c r="L624" s="1"/>
      <c r="M624" s="1"/>
      <c r="N624" s="1"/>
      <c r="O624" s="1"/>
      <c r="P624" s="1"/>
      <c r="Q624" s="1"/>
      <c r="R624" s="1"/>
    </row>
    <row r="625" spans="1:18" x14ac:dyDescent="0.2">
      <c r="A625" s="2"/>
      <c r="B625" s="22"/>
      <c r="C625" s="1"/>
      <c r="D625" s="9"/>
      <c r="E625" s="3"/>
      <c r="F625" s="18"/>
      <c r="G625" s="4"/>
      <c r="H625" s="33"/>
      <c r="I625" s="25"/>
      <c r="J625" s="6"/>
      <c r="L625" s="1"/>
      <c r="M625" s="1"/>
      <c r="N625" s="1"/>
      <c r="O625" s="1"/>
      <c r="P625" s="1"/>
      <c r="Q625" s="1"/>
      <c r="R625" s="1"/>
    </row>
    <row r="626" spans="1:18" x14ac:dyDescent="0.2">
      <c r="A626" s="2"/>
      <c r="B626" s="22"/>
      <c r="C626" s="1"/>
      <c r="D626" s="9"/>
      <c r="E626" s="3"/>
      <c r="F626" s="18"/>
      <c r="G626" s="4"/>
      <c r="H626" s="33"/>
      <c r="I626" s="25"/>
      <c r="J626" s="6"/>
      <c r="L626" s="1"/>
      <c r="M626" s="1"/>
      <c r="N626" s="1"/>
      <c r="O626" s="1"/>
      <c r="P626" s="1"/>
      <c r="Q626" s="1"/>
      <c r="R626" s="1"/>
    </row>
    <row r="627" spans="1:18" x14ac:dyDescent="0.2">
      <c r="A627" s="2"/>
      <c r="B627" s="22"/>
      <c r="C627" s="1"/>
      <c r="D627" s="9"/>
      <c r="E627" s="3"/>
      <c r="F627" s="18"/>
      <c r="G627" s="4"/>
      <c r="H627" s="33"/>
      <c r="I627" s="25"/>
      <c r="J627" s="6"/>
      <c r="L627" s="1"/>
      <c r="M627" s="1"/>
      <c r="N627" s="1"/>
      <c r="O627" s="1"/>
      <c r="P627" s="1"/>
      <c r="Q627" s="1"/>
      <c r="R627" s="1"/>
    </row>
    <row r="628" spans="1:18" x14ac:dyDescent="0.2">
      <c r="A628" s="2"/>
      <c r="B628" s="22"/>
      <c r="C628" s="1"/>
      <c r="D628" s="9"/>
      <c r="E628" s="3"/>
      <c r="F628" s="18"/>
      <c r="G628" s="4"/>
      <c r="H628" s="33"/>
      <c r="I628" s="25"/>
      <c r="J628" s="6"/>
      <c r="L628" s="1"/>
      <c r="M628" s="1"/>
      <c r="N628" s="1"/>
      <c r="O628" s="1"/>
      <c r="P628" s="1"/>
      <c r="Q628" s="1"/>
      <c r="R628" s="1"/>
    </row>
    <row r="629" spans="1:18" x14ac:dyDescent="0.2">
      <c r="A629" s="2"/>
      <c r="B629" s="22"/>
      <c r="C629" s="1"/>
      <c r="D629" s="9"/>
      <c r="E629" s="3"/>
      <c r="F629" s="18"/>
      <c r="G629" s="4"/>
      <c r="H629" s="33"/>
      <c r="I629" s="25"/>
      <c r="J629" s="6"/>
      <c r="L629" s="1"/>
      <c r="M629" s="1"/>
      <c r="N629" s="1"/>
      <c r="O629" s="1"/>
      <c r="P629" s="1"/>
      <c r="Q629" s="1"/>
      <c r="R629" s="1"/>
    </row>
    <row r="630" spans="1:18" x14ac:dyDescent="0.2">
      <c r="A630" s="2"/>
      <c r="B630" s="22"/>
      <c r="C630" s="1"/>
      <c r="D630" s="9"/>
      <c r="E630" s="3"/>
      <c r="F630" s="18"/>
      <c r="G630" s="4"/>
      <c r="H630" s="33"/>
      <c r="I630" s="25"/>
      <c r="J630" s="6"/>
      <c r="L630" s="1"/>
      <c r="M630" s="1"/>
      <c r="N630" s="1"/>
      <c r="O630" s="1"/>
      <c r="P630" s="1"/>
      <c r="Q630" s="1"/>
      <c r="R630" s="1"/>
    </row>
    <row r="631" spans="1:18" x14ac:dyDescent="0.2">
      <c r="A631" s="2"/>
      <c r="B631" s="22"/>
      <c r="C631" s="1"/>
      <c r="D631" s="9"/>
      <c r="E631" s="3"/>
      <c r="F631" s="18"/>
      <c r="G631" s="4"/>
      <c r="H631" s="33"/>
      <c r="I631" s="25"/>
      <c r="J631" s="6"/>
      <c r="L631" s="1"/>
      <c r="M631" s="1"/>
      <c r="N631" s="1"/>
      <c r="O631" s="1"/>
      <c r="P631" s="1"/>
      <c r="Q631" s="1"/>
      <c r="R631" s="1"/>
    </row>
    <row r="632" spans="1:18" x14ac:dyDescent="0.2">
      <c r="A632" s="2"/>
      <c r="B632" s="22"/>
      <c r="C632" s="1"/>
      <c r="D632" s="9"/>
      <c r="E632" s="3"/>
      <c r="F632" s="18"/>
      <c r="G632" s="4"/>
      <c r="H632" s="33"/>
      <c r="I632" s="25"/>
      <c r="J632" s="6"/>
      <c r="L632" s="1"/>
      <c r="M632" s="1"/>
      <c r="N632" s="1"/>
      <c r="O632" s="1"/>
      <c r="P632" s="1"/>
      <c r="Q632" s="1"/>
      <c r="R632" s="1"/>
    </row>
    <row r="633" spans="1:18" x14ac:dyDescent="0.2">
      <c r="A633" s="2"/>
      <c r="B633" s="22"/>
      <c r="C633" s="1"/>
      <c r="D633" s="9"/>
      <c r="E633" s="3"/>
      <c r="F633" s="18"/>
      <c r="G633" s="4"/>
      <c r="H633" s="33"/>
      <c r="I633" s="25"/>
      <c r="J633" s="6"/>
      <c r="L633" s="1"/>
      <c r="M633" s="1"/>
      <c r="N633" s="1"/>
      <c r="O633" s="1"/>
      <c r="P633" s="1"/>
      <c r="Q633" s="1"/>
      <c r="R633" s="1"/>
    </row>
    <row r="634" spans="1:18" x14ac:dyDescent="0.2">
      <c r="A634" s="2"/>
      <c r="B634" s="22"/>
      <c r="C634" s="1"/>
      <c r="D634" s="9"/>
      <c r="E634" s="3"/>
      <c r="F634" s="18"/>
      <c r="G634" s="4"/>
      <c r="H634" s="33"/>
      <c r="I634" s="25"/>
      <c r="J634" s="6"/>
      <c r="L634" s="1"/>
      <c r="M634" s="1"/>
      <c r="N634" s="1"/>
      <c r="O634" s="1"/>
      <c r="P634" s="1"/>
      <c r="Q634" s="1"/>
      <c r="R634" s="1"/>
    </row>
    <row r="635" spans="1:18" x14ac:dyDescent="0.2">
      <c r="A635" s="2"/>
      <c r="B635" s="22"/>
      <c r="C635" s="1"/>
      <c r="D635" s="9"/>
      <c r="E635" s="3"/>
      <c r="F635" s="18"/>
      <c r="G635" s="4"/>
      <c r="H635" s="33"/>
      <c r="I635" s="25"/>
      <c r="J635" s="6"/>
      <c r="L635" s="1"/>
      <c r="M635" s="1"/>
      <c r="N635" s="1"/>
      <c r="O635" s="1"/>
      <c r="P635" s="1"/>
      <c r="Q635" s="1"/>
      <c r="R635" s="1"/>
    </row>
    <row r="636" spans="1:18" x14ac:dyDescent="0.2">
      <c r="A636" s="2"/>
      <c r="B636" s="22"/>
      <c r="C636" s="1"/>
      <c r="D636" s="9"/>
      <c r="E636" s="3"/>
      <c r="F636" s="18"/>
      <c r="G636" s="4"/>
      <c r="H636" s="33"/>
      <c r="I636" s="25"/>
      <c r="J636" s="6"/>
      <c r="L636" s="1"/>
      <c r="M636" s="1"/>
      <c r="N636" s="1"/>
      <c r="O636" s="1"/>
      <c r="P636" s="1"/>
      <c r="Q636" s="1"/>
      <c r="R636" s="1"/>
    </row>
    <row r="637" spans="1:18" x14ac:dyDescent="0.2">
      <c r="A637" s="2"/>
      <c r="B637" s="22"/>
      <c r="C637" s="1"/>
      <c r="D637" s="9"/>
      <c r="E637" s="3"/>
      <c r="F637" s="18"/>
      <c r="G637" s="4"/>
      <c r="H637" s="33"/>
      <c r="I637" s="25"/>
      <c r="J637" s="6"/>
      <c r="L637" s="1"/>
      <c r="M637" s="1"/>
      <c r="N637" s="1"/>
      <c r="O637" s="1"/>
      <c r="P637" s="1"/>
      <c r="Q637" s="1"/>
      <c r="R637" s="1"/>
    </row>
    <row r="638" spans="1:18" x14ac:dyDescent="0.2">
      <c r="A638" s="2"/>
      <c r="B638" s="22"/>
      <c r="C638" s="1"/>
      <c r="D638" s="9"/>
      <c r="E638" s="3"/>
      <c r="F638" s="18"/>
      <c r="G638" s="4"/>
      <c r="H638" s="33"/>
      <c r="I638" s="25"/>
      <c r="J638" s="6"/>
      <c r="L638" s="1"/>
      <c r="M638" s="1"/>
      <c r="N638" s="1"/>
      <c r="O638" s="1"/>
      <c r="P638" s="1"/>
      <c r="Q638" s="1"/>
      <c r="R638" s="1"/>
    </row>
    <row r="639" spans="1:18" x14ac:dyDescent="0.2">
      <c r="A639" s="2"/>
      <c r="B639" s="22"/>
      <c r="C639" s="1"/>
      <c r="D639" s="9"/>
      <c r="E639" s="3"/>
      <c r="F639" s="18"/>
      <c r="G639" s="4"/>
      <c r="H639" s="33"/>
      <c r="I639" s="25"/>
      <c r="J639" s="6"/>
      <c r="L639" s="1"/>
      <c r="M639" s="1"/>
      <c r="N639" s="1"/>
      <c r="O639" s="1"/>
      <c r="P639" s="1"/>
      <c r="Q639" s="1"/>
      <c r="R639" s="1"/>
    </row>
    <row r="640" spans="1:18" x14ac:dyDescent="0.2">
      <c r="A640" s="2"/>
      <c r="B640" s="22"/>
      <c r="C640" s="1"/>
      <c r="D640" s="9"/>
      <c r="E640" s="3"/>
      <c r="F640" s="18"/>
      <c r="G640" s="4"/>
      <c r="H640" s="33"/>
      <c r="I640" s="25"/>
      <c r="J640" s="6"/>
      <c r="L640" s="1"/>
      <c r="M640" s="1"/>
      <c r="N640" s="1"/>
      <c r="O640" s="1"/>
      <c r="P640" s="1"/>
      <c r="Q640" s="1"/>
      <c r="R640" s="1"/>
    </row>
    <row r="641" spans="1:18" x14ac:dyDescent="0.2">
      <c r="A641" s="2"/>
      <c r="B641" s="22"/>
      <c r="C641" s="1"/>
      <c r="D641" s="9"/>
      <c r="E641" s="3"/>
      <c r="F641" s="18"/>
      <c r="G641" s="4"/>
      <c r="H641" s="33"/>
      <c r="I641" s="25"/>
      <c r="J641" s="6"/>
      <c r="L641" s="1"/>
      <c r="M641" s="1"/>
      <c r="N641" s="1"/>
      <c r="O641" s="1"/>
      <c r="P641" s="1"/>
      <c r="Q641" s="1"/>
      <c r="R641" s="1"/>
    </row>
    <row r="642" spans="1:18" x14ac:dyDescent="0.2">
      <c r="A642" s="2"/>
      <c r="B642" s="22"/>
      <c r="C642" s="1"/>
      <c r="D642" s="9"/>
      <c r="E642" s="3"/>
      <c r="F642" s="18"/>
      <c r="G642" s="4"/>
      <c r="H642" s="33"/>
      <c r="I642" s="25"/>
      <c r="J642" s="6"/>
      <c r="L642" s="1"/>
      <c r="M642" s="1"/>
      <c r="N642" s="1"/>
      <c r="O642" s="1"/>
      <c r="P642" s="1"/>
      <c r="Q642" s="1"/>
      <c r="R642" s="1"/>
    </row>
    <row r="643" spans="1:18" x14ac:dyDescent="0.2">
      <c r="A643" s="2"/>
      <c r="B643" s="22"/>
      <c r="C643" s="1"/>
      <c r="D643" s="9"/>
      <c r="E643" s="3"/>
      <c r="F643" s="18"/>
      <c r="G643" s="4"/>
      <c r="H643" s="33"/>
      <c r="I643" s="25"/>
      <c r="J643" s="6"/>
      <c r="L643" s="1"/>
      <c r="M643" s="1"/>
      <c r="N643" s="1"/>
      <c r="O643" s="1"/>
      <c r="P643" s="1"/>
      <c r="Q643" s="1"/>
      <c r="R643" s="1"/>
    </row>
    <row r="644" spans="1:18" x14ac:dyDescent="0.2">
      <c r="A644" s="2"/>
      <c r="B644" s="22"/>
      <c r="C644" s="1"/>
      <c r="D644" s="9"/>
      <c r="E644" s="3"/>
      <c r="F644" s="18"/>
      <c r="G644" s="4"/>
      <c r="H644" s="33"/>
      <c r="I644" s="25"/>
      <c r="J644" s="6"/>
      <c r="L644" s="1"/>
      <c r="M644" s="1"/>
      <c r="N644" s="1"/>
      <c r="O644" s="1"/>
      <c r="P644" s="1"/>
      <c r="Q644" s="1"/>
      <c r="R644" s="1"/>
    </row>
    <row r="645" spans="1:18" x14ac:dyDescent="0.2">
      <c r="A645" s="2"/>
      <c r="B645" s="22"/>
      <c r="C645" s="1"/>
      <c r="D645" s="9"/>
      <c r="E645" s="3"/>
      <c r="F645" s="18"/>
      <c r="G645" s="4"/>
      <c r="H645" s="33"/>
      <c r="I645" s="25"/>
      <c r="J645" s="6"/>
      <c r="L645" s="1"/>
      <c r="M645" s="1"/>
      <c r="N645" s="1"/>
      <c r="O645" s="1"/>
      <c r="P645" s="1"/>
      <c r="Q645" s="1"/>
      <c r="R645" s="1"/>
    </row>
    <row r="646" spans="1:18" x14ac:dyDescent="0.2">
      <c r="A646" s="2"/>
      <c r="B646" s="22"/>
      <c r="C646" s="1"/>
      <c r="D646" s="9"/>
      <c r="E646" s="3"/>
      <c r="F646" s="18"/>
      <c r="G646" s="4"/>
      <c r="H646" s="33"/>
      <c r="I646" s="25"/>
      <c r="J646" s="6"/>
      <c r="L646" s="1"/>
      <c r="M646" s="1"/>
      <c r="N646" s="1"/>
      <c r="O646" s="1"/>
      <c r="P646" s="1"/>
      <c r="Q646" s="1"/>
      <c r="R646" s="1"/>
    </row>
    <row r="647" spans="1:18" x14ac:dyDescent="0.2">
      <c r="A647" s="2"/>
      <c r="B647" s="22"/>
      <c r="C647" s="1"/>
      <c r="D647" s="9"/>
      <c r="E647" s="3"/>
      <c r="F647" s="18"/>
      <c r="G647" s="4"/>
      <c r="H647" s="33"/>
      <c r="I647" s="25"/>
      <c r="J647" s="6"/>
      <c r="L647" s="1"/>
      <c r="M647" s="1"/>
      <c r="N647" s="1"/>
      <c r="O647" s="1"/>
      <c r="P647" s="1"/>
      <c r="Q647" s="1"/>
      <c r="R647" s="1"/>
    </row>
    <row r="648" spans="1:18" x14ac:dyDescent="0.2">
      <c r="A648" s="2"/>
      <c r="B648" s="22"/>
      <c r="C648" s="1"/>
      <c r="D648" s="9"/>
      <c r="E648" s="3"/>
      <c r="F648" s="18"/>
      <c r="G648" s="4"/>
      <c r="H648" s="33"/>
      <c r="I648" s="25"/>
      <c r="J648" s="6"/>
      <c r="L648" s="1"/>
      <c r="M648" s="1"/>
      <c r="N648" s="1"/>
      <c r="O648" s="1"/>
      <c r="P648" s="1"/>
      <c r="Q648" s="1"/>
      <c r="R648" s="1"/>
    </row>
    <row r="649" spans="1:18" x14ac:dyDescent="0.2">
      <c r="A649" s="2"/>
      <c r="B649" s="22"/>
      <c r="C649" s="1"/>
      <c r="D649" s="9"/>
      <c r="E649" s="3"/>
      <c r="F649" s="18"/>
      <c r="G649" s="4"/>
      <c r="H649" s="33"/>
      <c r="I649" s="25"/>
      <c r="J649" s="6"/>
      <c r="L649" s="1"/>
      <c r="M649" s="1"/>
      <c r="N649" s="1"/>
      <c r="O649" s="1"/>
      <c r="P649" s="1"/>
      <c r="Q649" s="1"/>
      <c r="R649" s="1"/>
    </row>
    <row r="650" spans="1:18" x14ac:dyDescent="0.2">
      <c r="A650" s="2"/>
      <c r="B650" s="22"/>
      <c r="C650" s="1"/>
      <c r="D650" s="9"/>
      <c r="E650" s="3"/>
      <c r="F650" s="18"/>
      <c r="G650" s="4"/>
      <c r="H650" s="33"/>
      <c r="I650" s="25"/>
      <c r="J650" s="6"/>
      <c r="L650" s="1"/>
      <c r="M650" s="1"/>
      <c r="N650" s="1"/>
      <c r="O650" s="1"/>
      <c r="P650" s="1"/>
      <c r="Q650" s="1"/>
      <c r="R650" s="1"/>
    </row>
    <row r="651" spans="1:18" x14ac:dyDescent="0.2">
      <c r="A651" s="2"/>
      <c r="B651" s="22"/>
      <c r="C651" s="1"/>
      <c r="D651" s="9"/>
      <c r="E651" s="3"/>
      <c r="F651" s="18"/>
      <c r="G651" s="4"/>
      <c r="H651" s="33"/>
      <c r="I651" s="25"/>
      <c r="J651" s="6"/>
      <c r="L651" s="1"/>
      <c r="M651" s="1"/>
      <c r="N651" s="1"/>
      <c r="O651" s="1"/>
      <c r="P651" s="1"/>
      <c r="Q651" s="1"/>
      <c r="R651" s="1"/>
    </row>
    <row r="652" spans="1:18" x14ac:dyDescent="0.2">
      <c r="A652" s="2"/>
      <c r="B652" s="22"/>
      <c r="C652" s="1"/>
      <c r="D652" s="9"/>
      <c r="E652" s="3"/>
      <c r="F652" s="18"/>
      <c r="G652" s="4"/>
      <c r="H652" s="33"/>
      <c r="I652" s="25"/>
      <c r="J652" s="6"/>
      <c r="L652" s="1"/>
      <c r="M652" s="1"/>
      <c r="N652" s="1"/>
      <c r="O652" s="1"/>
      <c r="P652" s="1"/>
      <c r="Q652" s="1"/>
      <c r="R652" s="1"/>
    </row>
    <row r="653" spans="1:18" x14ac:dyDescent="0.2">
      <c r="A653" s="2"/>
      <c r="B653" s="22"/>
      <c r="C653" s="1"/>
      <c r="D653" s="9"/>
      <c r="E653" s="3"/>
      <c r="F653" s="18"/>
      <c r="G653" s="4"/>
      <c r="H653" s="33"/>
      <c r="I653" s="25"/>
      <c r="J653" s="6"/>
      <c r="L653" s="1"/>
      <c r="M653" s="1"/>
      <c r="N653" s="1"/>
      <c r="O653" s="1"/>
      <c r="P653" s="1"/>
      <c r="Q653" s="1"/>
      <c r="R653" s="1"/>
    </row>
    <row r="654" spans="1:18" x14ac:dyDescent="0.2">
      <c r="A654" s="2"/>
      <c r="B654" s="22"/>
      <c r="C654" s="1"/>
      <c r="D654" s="9"/>
      <c r="E654" s="3"/>
      <c r="F654" s="18"/>
      <c r="G654" s="4"/>
      <c r="H654" s="33"/>
      <c r="I654" s="25"/>
      <c r="J654" s="6"/>
      <c r="L654" s="1"/>
      <c r="M654" s="1"/>
      <c r="N654" s="1"/>
      <c r="O654" s="1"/>
      <c r="P654" s="1"/>
      <c r="Q654" s="1"/>
      <c r="R654" s="1"/>
    </row>
    <row r="655" spans="1:18" x14ac:dyDescent="0.2">
      <c r="A655" s="2"/>
      <c r="B655" s="22"/>
      <c r="C655" s="1"/>
      <c r="D655" s="9"/>
      <c r="E655" s="3"/>
      <c r="F655" s="18"/>
      <c r="G655" s="4"/>
      <c r="H655" s="33"/>
      <c r="I655" s="25"/>
      <c r="J655" s="6"/>
      <c r="L655" s="1"/>
      <c r="M655" s="1"/>
      <c r="N655" s="1"/>
      <c r="O655" s="1"/>
      <c r="P655" s="1"/>
      <c r="Q655" s="1"/>
      <c r="R655" s="1"/>
    </row>
    <row r="656" spans="1:18" x14ac:dyDescent="0.2">
      <c r="A656" s="2"/>
      <c r="B656" s="22"/>
      <c r="C656" s="1"/>
      <c r="D656" s="9"/>
      <c r="E656" s="3"/>
      <c r="F656" s="18"/>
      <c r="G656" s="4"/>
      <c r="H656" s="33"/>
      <c r="I656" s="25"/>
      <c r="J656" s="6"/>
      <c r="L656" s="1"/>
      <c r="M656" s="1"/>
      <c r="N656" s="1"/>
      <c r="O656" s="1"/>
      <c r="P656" s="1"/>
      <c r="Q656" s="1"/>
      <c r="R656" s="1"/>
    </row>
    <row r="657" spans="1:18" x14ac:dyDescent="0.2">
      <c r="A657" s="2"/>
      <c r="B657" s="22"/>
      <c r="C657" s="1"/>
      <c r="D657" s="9"/>
      <c r="E657" s="3"/>
      <c r="F657" s="18"/>
      <c r="G657" s="4"/>
      <c r="H657" s="33"/>
      <c r="I657" s="25"/>
      <c r="J657" s="6"/>
      <c r="L657" s="1"/>
      <c r="M657" s="1"/>
      <c r="N657" s="1"/>
      <c r="O657" s="1"/>
      <c r="P657" s="1"/>
      <c r="Q657" s="1"/>
      <c r="R657" s="1"/>
    </row>
    <row r="658" spans="1:18" x14ac:dyDescent="0.2">
      <c r="A658" s="2"/>
      <c r="B658" s="22"/>
      <c r="C658" s="1"/>
      <c r="D658" s="9"/>
      <c r="E658" s="3"/>
      <c r="F658" s="18"/>
      <c r="G658" s="4"/>
      <c r="H658" s="33"/>
      <c r="I658" s="25"/>
      <c r="J658" s="6"/>
      <c r="L658" s="1"/>
      <c r="M658" s="1"/>
      <c r="N658" s="1"/>
      <c r="O658" s="1"/>
      <c r="P658" s="1"/>
      <c r="Q658" s="1"/>
      <c r="R658" s="1"/>
    </row>
    <row r="659" spans="1:18" x14ac:dyDescent="0.2">
      <c r="A659" s="2"/>
      <c r="B659" s="22"/>
      <c r="C659" s="1"/>
      <c r="D659" s="9"/>
      <c r="E659" s="3"/>
      <c r="F659" s="18"/>
      <c r="G659" s="4"/>
      <c r="H659" s="33"/>
      <c r="I659" s="25"/>
      <c r="J659" s="6"/>
      <c r="L659" s="1"/>
      <c r="M659" s="1"/>
      <c r="N659" s="1"/>
      <c r="O659" s="1"/>
      <c r="P659" s="1"/>
      <c r="Q659" s="1"/>
      <c r="R659" s="1"/>
    </row>
    <row r="660" spans="1:18" x14ac:dyDescent="0.2">
      <c r="A660" s="2"/>
      <c r="B660" s="22"/>
      <c r="C660" s="1"/>
      <c r="D660" s="9"/>
      <c r="E660" s="3"/>
      <c r="F660" s="18"/>
      <c r="G660" s="4"/>
      <c r="H660" s="33"/>
      <c r="I660" s="25"/>
      <c r="J660" s="6"/>
      <c r="L660" s="1"/>
      <c r="M660" s="1"/>
      <c r="N660" s="1"/>
      <c r="O660" s="1"/>
      <c r="P660" s="1"/>
      <c r="Q660" s="1"/>
      <c r="R660" s="1"/>
    </row>
    <row r="661" spans="1:18" x14ac:dyDescent="0.2">
      <c r="A661" s="1"/>
      <c r="B661" s="23"/>
      <c r="C661" s="1"/>
      <c r="D661" s="9"/>
      <c r="E661" s="3"/>
      <c r="F661" s="18"/>
      <c r="G661" s="4"/>
      <c r="H661" s="33"/>
      <c r="I661" s="25"/>
      <c r="J661" s="6"/>
      <c r="L661" s="1"/>
      <c r="M661" s="1"/>
      <c r="N661" s="1"/>
      <c r="O661" s="1"/>
      <c r="P661" s="1"/>
      <c r="Q661" s="1"/>
      <c r="R661" s="1"/>
    </row>
    <row r="662" spans="1:18" x14ac:dyDescent="0.2">
      <c r="C662" s="1"/>
      <c r="D662" s="9"/>
      <c r="E662" s="2"/>
      <c r="F662" s="18"/>
      <c r="G662" s="1"/>
      <c r="H662" s="32"/>
      <c r="I662" s="26"/>
      <c r="J662" s="7"/>
      <c r="L662" s="1"/>
      <c r="M662" s="1"/>
      <c r="N662" s="1"/>
      <c r="O662" s="1"/>
      <c r="P662" s="1"/>
      <c r="Q662" s="1"/>
      <c r="R662" s="1"/>
    </row>
  </sheetData>
  <sortState xmlns:xlrd2="http://schemas.microsoft.com/office/spreadsheetml/2017/richdata2" ref="B44:J92">
    <sortCondition ref="F44:F92"/>
  </sortState>
  <mergeCells count="24">
    <mergeCell ref="A2:J2"/>
    <mergeCell ref="H505:J505"/>
    <mergeCell ref="H506:J506"/>
    <mergeCell ref="H507:J507"/>
    <mergeCell ref="E9:F9"/>
    <mergeCell ref="A10:J10"/>
    <mergeCell ref="A11:J11"/>
    <mergeCell ref="G501:H501"/>
    <mergeCell ref="A3:J3"/>
    <mergeCell ref="A507:C507"/>
    <mergeCell ref="A505:C505"/>
    <mergeCell ref="A506:C506"/>
    <mergeCell ref="A509:C509"/>
    <mergeCell ref="A510:C510"/>
    <mergeCell ref="A508:C508"/>
    <mergeCell ref="I522:J522"/>
    <mergeCell ref="I517:K517"/>
    <mergeCell ref="I518:J518"/>
    <mergeCell ref="I519:J519"/>
    <mergeCell ref="I520:J520"/>
    <mergeCell ref="I521:J521"/>
    <mergeCell ref="A511:C511"/>
    <mergeCell ref="A512:C512"/>
    <mergeCell ref="A513:C513"/>
  </mergeCells>
  <phoneticPr fontId="1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77" fitToHeight="0" orientation="portrait" r:id="rId1"/>
  <ignoredErrors>
    <ignoredError sqref="D498:E498 D447 D415:E416 D426:E446 D420:E421 D486:E493 D457:E458 D460:E460 D448:E455 D475:E478 D480:E480 D484:E484 D482:E482 D464:E464 D466:E466 D469:E46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Hoja11</vt:lpstr>
      <vt:lpstr>Bienes de consumo</vt:lpstr>
      <vt:lpstr>Hoja3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Arianny Peña Terrero</cp:lastModifiedBy>
  <cp:lastPrinted>2026-01-07T18:32:58Z</cp:lastPrinted>
  <dcterms:created xsi:type="dcterms:W3CDTF">2018-06-05T15:14:43Z</dcterms:created>
  <dcterms:modified xsi:type="dcterms:W3CDTF">2026-01-09T14:08:10Z</dcterms:modified>
</cp:coreProperties>
</file>