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20" windowHeight="7470" firstSheet="1" activeTab="1"/>
  </bookViews>
  <sheets>
    <sheet name="JUNIO" sheetId="1" r:id="rId1"/>
    <sheet name="JULIO  2022" sheetId="2" r:id="rId2"/>
  </sheets>
  <definedNames>
    <definedName name="_xlnm.Print_Area" localSheetId="1">'JULIO  2022'!$A$1:$J$155</definedName>
  </definedNames>
  <calcPr fullCalcOnLoad="1"/>
</workbook>
</file>

<file path=xl/sharedStrings.xml><?xml version="1.0" encoding="utf-8"?>
<sst xmlns="http://schemas.openxmlformats.org/spreadsheetml/2006/main" count="727" uniqueCount="427">
  <si>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</si>
  <si>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</si>
  <si>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</si>
  <si>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</si>
  <si>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</si>
  <si>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</si>
  <si>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</si>
  <si>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</si>
  <si>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</si>
  <si>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 xml:space="preserve"> B1500000008</t>
  </si>
  <si>
    <t>JORGE ANTONIO LOPEZ HILARIO</t>
  </si>
  <si>
    <t>SEGURO NACIONAL DE SALUD</t>
  </si>
  <si>
    <t>B1500004318</t>
  </si>
  <si>
    <t>286,852.00                                       32,018.00</t>
  </si>
  <si>
    <t>LIB. 1823 D/F 08/06/2021, SERVICIOS JURIDICOS CORRESPONDIENTE AL  MES MAYO,  A FAVOR DEL ASESOR JURIDICO DEL DESPACHO DE ESTE MIP. SEGUN CERTIFICADO DE CONTRATO NO. BS-0012232-2020</t>
  </si>
  <si>
    <t>LIB. 1838 D/F 15/06/2021, POR SERVICIO DE SEGURO MEDICO AL PERSONAL DE ESTE MIP , MENOS DESC. NOMINA DE RD$32,018.00, PERIODO DEL 01 AL 31/05/2021</t>
  </si>
  <si>
    <t>GOMARGOS, S.R.L.</t>
  </si>
  <si>
    <t>B1500000045</t>
  </si>
  <si>
    <t>LIB. 1850 D/F 18/06/2021, PAGO FACTURA SEGUN O/C MIP-2021-00061, POR ADQUISICION DE CORTINAS TIPO ZEBRA PARA LAS VENTANAS DEL PISO 11 DE ESTE MIP.</t>
  </si>
  <si>
    <t>VIAMAR C POR A</t>
  </si>
  <si>
    <t>SANTO DOMINGO MOTORS COMPANY S.A..-</t>
  </si>
  <si>
    <t>ANTHURIANA DOMINICANA, SRL</t>
  </si>
  <si>
    <t>FABIOLA MARIA NERY CABRERA GONZALEZ</t>
  </si>
  <si>
    <t>CONSULTORES DE DATOS DEL CARIBE, SRL</t>
  </si>
  <si>
    <t>LEO THEN &amp; ASOCIADOS, SRL</t>
  </si>
  <si>
    <t>PUBLICACIONES AHORA C POR A</t>
  </si>
  <si>
    <t>ALTICE DOMINICANA, S. A</t>
  </si>
  <si>
    <t>SANDY IMPORT MOTORS S.R.L.</t>
  </si>
  <si>
    <t xml:space="preserve">MILENA TOURS, SRL </t>
  </si>
  <si>
    <t>ACTUALIDADES VD, SRL</t>
  </si>
  <si>
    <t>CRISTALIA, SRL</t>
  </si>
  <si>
    <t>AUTO AIRE KENNEDY, SRL</t>
  </si>
  <si>
    <t>CHEQUE 75964 D/F 01/06/2021PAGO FACTURAS  SEGUN  O/S  NOS. MIP-2021-00065, 73, 83 Y 89, POR MANTENIMIENTO A 6   VEHICULOS  MARCA KIA, MODELO SPORTAGE, CHASIS NOS. 7665900, 7168653, 7699999, 7565988, 700672 Y 7701225, ASIGNADOS AL DEPARTAMENTO DE TRANSPORTACION  Y AL COBA DE ESTE MIP.</t>
  </si>
  <si>
    <t>COMPLETO</t>
  </si>
  <si>
    <t>BIENES RAICES AMOK, SRL</t>
  </si>
  <si>
    <t>CHEQUE 75969 D/F 01/06/2021, PAGO FACTURAS  NCF. B1500005509, 5540 Y 5568,  O/S  NO. MIP-2020-00047, 53 Y 62, POR MANTENIMIENTO A 3   VEHICULOS , CHASIS NO. 7565519, 7666584 Y 7713727, ASIGNADOS AL DIRECTOR DE TEGNOLOGIA DE LA INFORMACION, DIRECTORA DE REGISTRO Y CONTROL DE PORTE Y TENENCIA DE ARMAS Y AL COBA. OBJETO: 2.2.7.2.06</t>
  </si>
  <si>
    <t>CHEQUE 75970 D/F 02/06/2021PAGO FACTURAS NCF.B1500017081, 17116, 17112, 17153, 17154  Y 17152, O/S NOS. MIP-2021-00091, 92, 93, 102 Y 103, POR MANTENIMIENTO A LOS VEHICULOS,  TERMINALES DE CHASIS NOS: 650594, 607149, 650595, 25650, 606858 Y 196228,   ASIGNADOS  AL  CORDINADOR DE LA SEGURIDAD INTERNA,  VICE-MIN DE SEG PREVENTIVA EN GOBIERNOS PROVINCIALES, Dira. DE ASUNTOS MIGRATORIOS, Dir. FINANCIERO,  Sr. MINISTRO Y AL COBA DE ESTE MIP, OBJETO: 2.2.7.2.06.</t>
  </si>
  <si>
    <t>B1500002321</t>
  </si>
  <si>
    <t>CHEQUE 75971 D/F 02/06/2021, PAGO FACTURA, NCF B1500002321, O/C-MIP-2021-00051, POR ADQUISICION DE MATAS UTILIZADAS EN EL PISO 11 DE ESTE MIP, OBJETO: 2.3.1.3.03.</t>
  </si>
  <si>
    <t xml:space="preserve">CHEQUE 75972 D/F 02/06/2021, PAGO FACTURAS NCF.B1500000023 Y B1500000027, POR HONORARIOS PROFESIONALES,  EN LA LEGALIZACION DE 24 DOCUMENTOS, EN LA DIRECCION JURIDICA DE ESTE MIP. </t>
  </si>
  <si>
    <t xml:space="preserve">CHEQUE 75974 D/F 02/06/2021, PAGO FACTURA NCF B1500000895,  CORRESPONDIENTE A LOS CARGOS FIJOS, REPORTES DE CREDITOS ADICIONALES, REPORTES DE LOCALIZACION ADICIONALES DEL SERVICIO DE BURO DE CREDITO, DURANTE EL PERIODO DEL 13/04/2021  AL 12/05/2021.  OBJETAL : 2.2.8.7.06   </t>
  </si>
  <si>
    <t>B1500000895</t>
  </si>
  <si>
    <t>CHEQUE 75975 D/F 02/06/2021,PAGO FACTURA, NCF B1500000213, O/S-MIP-2021-00079, POR CONTRATACION DE SERVICIOS DE IMPRESION Y ENCUADERNACION DEL MATERIAL UTILIZADO EN EL PLAN NACIONAL DE CONVIVENCIA PACIFICA Y SEGURIDAD CIUDADANA, OBJETOS: 2.2.2.2.01 $ 81774.00  2.3.9.9.01,  $ 1741.68.</t>
  </si>
  <si>
    <t>B1500000213</t>
  </si>
  <si>
    <t>CHEQUE 75997 D/F 04/06/2021,PAGO FACTURA NCF B1500002212, POR DIFUSION PUBLICITARIA PARA LA CONVOCATORIA  LICITACION PUBLICA PARA LA ADQUISICION DE COMBUSTIBLE, POR DOS DIAS CONSECUTIVOS PARA ESTE MIP, OBJETO: 2.2.21.01.</t>
  </si>
  <si>
    <t>CHEQUE 75998 D/F 04/06/2021,PAGO FACTURAS NCF.B1500000024, 25 Y 26 POR HONORARIOS PROFESIONALES,  EN LA LEGALIZACION DE 28 DOCUMENTOS, EN LA DIRECCION JURIDICA DE ESTE MIP. OBJETO 2.2.8.7.02.</t>
  </si>
  <si>
    <t>CHEQUE 76004  D/F 10/06/2021,PAGO FACTURAS NCF. B1500030099 Y B1500030126, CUENTAS NOS. 9704970 Y 4045090, POR SERVICIOS A LA POLICIA AUXILIAR  Y ESTE MIP , CORRESPONDIENTE AL PERIODO DEL 20/04/2021 AL 19/05/2021. OBJETOS 2.2.1.3.01 RD$ 578.50,  2.2.1.5.01 RD$ 12,543.60.</t>
  </si>
  <si>
    <t>CHEQUE 76005 D/F 11/06/2021,PAGO FACTURAS NCF.B1500000028 Y B1500000029 POR HONORARIOS PROFESIONALES,  EN LA LEGALIZACION DE 27 DOCUMENTOS, EN LA DIRECCION JURIDICA DE ESTE MIP. OBJETO 2.2.8.7.02.</t>
  </si>
  <si>
    <t>CHEQUE 76038 D/F 16/06/2021,PAGO FACTURA,  NCF B1500000133, O/S-MIP-2021-00043, POR SERVICIO DE MANTENIMIENTO PARA EL VEHICULO  MARCA LEXUS, TERMINAL DE CHASIS: 784009456, ASIGNADO AL Sr. MINISTRO DE ESTE MIP. OBJETO: 2.2.7.2.06</t>
  </si>
  <si>
    <t>CHEQUE 76057 D/F 22/06/2021,PAGO FACTURA, NCF. B1500000662  D/C-MIP-2021-00138, POR  LA ADQUISICION DE 15 GRECAS PARA CAFE, A SER UTILIZADAS EN LAS DIFERENTES COCINA  DE ESTE MIP. OBJETO: 2.3.9.5.01.</t>
  </si>
  <si>
    <t>CHEQUE 76069 D/F 25/06/2021,PAGO FACTURA NCF.B1500000273, DE O/S NO.MIP-2021-00114, POR SERVICIO DE  DESINFECCION, DE LAS AREAS DE  LOS PISOS 2, 3, 11 Y 13 DE ESTE MIP, DEBIDO A BROTE DE COVID-19. OBJETO 2.2.8.5.01</t>
  </si>
  <si>
    <t xml:space="preserve">CHEQUE 76070 D/F 25/06/2021,PAGO FACTURA NCF B1500000915, CORRESPONDIENTE A LOS CARGOS FIJOS, REPORTES DE CREDITOS ADICIONALES, REPORTES DE LOCALIZACION ADICIONALES DEL SERVICIO DE BURO DE CREDITO, DURANTE EL PERIODO DEL 13/05/2021  AL 12/06/2021.  OBJETAL : 2.2.8.7.06   </t>
  </si>
  <si>
    <t xml:space="preserve">CHEQUE 76071 D/F 25/06/2021,PAGO FACTURA, NCF B1500000163,  O/S-MIP-2021-00112, POR SERVICIO DE TINTADO DE CRISTALES UBICADOS EN EL DEPARTAMENTO DE ARCHIVOS DE ESTE MIP, OBJETO: 2.2.9.1.01 </t>
  </si>
  <si>
    <t>B1500000023  B1500000027</t>
  </si>
  <si>
    <t>13/05/2021   17/05/2021</t>
  </si>
  <si>
    <t>33,040.00  23,600.00</t>
  </si>
  <si>
    <t>13/06/2021   17/06/2021</t>
  </si>
  <si>
    <t>RESTAURANT LINA C POR A</t>
  </si>
  <si>
    <t>B1500001090</t>
  </si>
  <si>
    <t xml:space="preserve"> B1500002963</t>
  </si>
  <si>
    <t>EDITORA EL NUEVO DIARIO, S.A.</t>
  </si>
  <si>
    <t>LIB. 1862 D/F 07/06/2021PAGO FACT. NCF B1500001090 Y SALDO O/S MIP-2021-00118,CONTRATACION DE SERVICIOS DE CATERING: COFFE BREAK MATUTINO, VESPERTINO Y ALMUERZO, PARA LOS DIAS 14 Y 15 DE MAYO 2021.</t>
  </si>
  <si>
    <t>LIB. 1945 D/F 10/06/2021PAGO FACT. NCF B1500002963 CON O/S MIP-2021-00096, POR DIFUSION PUBLICITARIA DE CONVOCATORIA A LICITACION PUBLICA DE STE MIP PARA LA ADQUISICION DE COMBUSTIBLE POR DOS (2) DIAS CONSECUTIVOS EN DIARIO DE CIRCULACION NACIONAL.</t>
  </si>
  <si>
    <t>COMPAÑIA DOMINICANA DE TELEFONO, C. POR A.</t>
  </si>
  <si>
    <t>LIB. 1957 D/F 11/06/2021, PAGO CUENTA NO.710029713, SEGUN FACTURA NCF. B1500097770, POR SERVICIO TELEFÓNICO A ESTE MIP, CORRESPONDIENTE AL MES DE MAYO 2021.</t>
  </si>
  <si>
    <t>B1500097770</t>
  </si>
  <si>
    <t>EDESUR DOMINICA, S.A.</t>
  </si>
  <si>
    <t>LIB 1958 D/F 11/06/2021, PAGO NIC. NO. 6671693 ,POR SERVICIO DE ELECTRICIDAD AL LOCAL DONDE FUNCIONA LA CASA DE PREVENCION Y SEGURIDAD CIUDADANA DE ESTE MIP, PERIODO DE FACTURACIÓN DEL 01/04/2021 AL 02/05/2021. A FAVOR DE EDESUR.</t>
  </si>
  <si>
    <t>B1500222998</t>
  </si>
  <si>
    <t>31/06/2021</t>
  </si>
  <si>
    <t>B1500000167</t>
  </si>
  <si>
    <t>DIPRES DISLA, SRL</t>
  </si>
  <si>
    <t>B1500000137</t>
  </si>
  <si>
    <t>LIB. 1966 D/F 11/06/221, PAGO FACT. NCF B1500000137 CON O/C MIP-2020-00244, POR SERVICIO DE RECARGA DE EXTINTORES PARA USO DE ESTE MIP.</t>
  </si>
  <si>
    <t>LIB 1960 D/F 11/06/2021, PAGO FACTURA NCF. B1500000167, SEGÚN CONTRATO BS-0007243-2020,POR ALQUILER DE LA NAVE QUE SE UTILIZA COMO ALMACEN DE ESTE MIP, UBICADA EN LA AV. REP. DE COLOMBIA, EN LOS PERALEJOS., CORRESP. AL PERIODO DESDE EL 15/04/2020 AL 14/05/2021</t>
  </si>
  <si>
    <t>COMPAÑIA DOMINICANA DE TELEFONOS, C.POR A.</t>
  </si>
  <si>
    <t>LIB. 1983 D/F 11/06/2021PAGO CUENTA NO.703616800, NCF B1500098062, POR SERVICIO DE FLOTAS DE ESTE MINISTERIO CORRESPONDIENTE AL MES DE MAYO 2021</t>
  </si>
  <si>
    <t>B1500098062</t>
  </si>
  <si>
    <t>LIB. 2006 D/F 14/06/2021, PAGO FACTURA NCF B1500000599, SEGUN O/C -MIP-2021-00080 D/F 08/04/2021, POR CONTRATACION DE UNA EMPRESA SOCIAL MEDIA, PARA MONTAJE DE CAMPAÑA ORIENTACION, EDUCACION Y PREVENCION SEGURIDAD CIUDADANA.</t>
  </si>
  <si>
    <t>B1500000599</t>
  </si>
  <si>
    <t>GTB RADIODIFUSORES, SRL</t>
  </si>
  <si>
    <t>SEGUROS RESERVAS, S. A.</t>
  </si>
  <si>
    <t>B1500027960</t>
  </si>
  <si>
    <t>E CONSTHERA, SRL</t>
  </si>
  <si>
    <t>B1500000056</t>
  </si>
  <si>
    <t>HV MEDISOLUTIONS, SRL</t>
  </si>
  <si>
    <t xml:space="preserve">B1500000220 </t>
  </si>
  <si>
    <t>SUPLIDORA DE CARNES SAILIN, EIRL</t>
  </si>
  <si>
    <t>B1500000182  B1500000187</t>
  </si>
  <si>
    <t>30/03/2021  20/04/2021</t>
  </si>
  <si>
    <t>19,312.24 16,042.80</t>
  </si>
  <si>
    <t>HUMANO SEGUROS S A</t>
  </si>
  <si>
    <t>B1500018507 B1500018508 B1500018509</t>
  </si>
  <si>
    <t xml:space="preserve">01/05/2021 01/05/2021 01/05/2021 </t>
  </si>
  <si>
    <t>75,897.78 214,713.35 1,035,874.90</t>
  </si>
  <si>
    <t>CORPORACION ESTATAL DE RADIO Y TELEVISION</t>
  </si>
  <si>
    <t>B1500004506   B1500004647</t>
  </si>
  <si>
    <t>05/05/2021 04/06/2021</t>
  </si>
  <si>
    <t>41,872.56 41,872.56</t>
  </si>
  <si>
    <t>B1500005593  B1500005594   B1500005595  B1500005633 B1500005674   B1500005709</t>
  </si>
  <si>
    <t>B1500005540   B1500005568    B1500005674</t>
  </si>
  <si>
    <t>LICDA. ROSANDA SERRANO</t>
  </si>
  <si>
    <t xml:space="preserve">LICDO. NOE VASQUEZ </t>
  </si>
  <si>
    <t xml:space="preserve">AUTORIZADO POR </t>
  </si>
  <si>
    <t>Director Financiero</t>
  </si>
  <si>
    <t>DEPARTAMENTO DE CONTABILIDAD</t>
  </si>
  <si>
    <t>PAGOS A PROVEEDORES</t>
  </si>
  <si>
    <t>CORRESPONDIENTE DEL 01 AL 30 DE JUNIO DEL 2021</t>
  </si>
  <si>
    <t>PENDIENTE</t>
  </si>
  <si>
    <t>30/04/2021  20/05/2021</t>
  </si>
  <si>
    <t xml:space="preserve">01/06/2021 01/06/2021 01/06/2021 </t>
  </si>
  <si>
    <t>05/06/2021 04/07/2021</t>
  </si>
  <si>
    <t xml:space="preserve">25/03/2021 25/03/2021 25/03/2021 31/03/2021 12/04/2021 20/04/2021 </t>
  </si>
  <si>
    <t>10,140.82 8,125.66 6,081.18 8,466.18 6,436.34 8,466.18</t>
  </si>
  <si>
    <t>25/04/2021 25/04/2021 25/04/2021 30/04/2021 12/05/2021 20/05/2021</t>
  </si>
  <si>
    <t>18/03/2021  25/03/2021 12/04/2021</t>
  </si>
  <si>
    <t>6,081.01 7,642.51 6,436.34</t>
  </si>
  <si>
    <t>18/04/2021  25/04/2021 12/05/2021</t>
  </si>
  <si>
    <t xml:space="preserve">B1500017081  B1500017112  B1500017116    B1500017152  B1500017153 B1500017154  </t>
  </si>
  <si>
    <t>22/04/2021  26/04/2021 26/04/2021  29/04/2021 29/04/2021 29/04/2021</t>
  </si>
  <si>
    <t>18670.07  23,463.47 8,697.76  8,719.94 12,574.81  4,621.03</t>
  </si>
  <si>
    <t>22/05/2021  26/05/2021 26/05/2021  29/05/2021 29/05/2021 29/05/2021</t>
  </si>
  <si>
    <t>B1500002212</t>
  </si>
  <si>
    <t>30,680.00    28,320.00   7,080.00</t>
  </si>
  <si>
    <t>B1500000024  B1500000025   B1500000026</t>
  </si>
  <si>
    <t>13/05/2021   13/05/2021   14/05/2021</t>
  </si>
  <si>
    <t>13/06/2021   13/06/2021   14/06/2021</t>
  </si>
  <si>
    <t>25/05/2021  25/05/2021</t>
  </si>
  <si>
    <t>B1500030099    B1500030126</t>
  </si>
  <si>
    <t>10,005.81   3,116.29</t>
  </si>
  <si>
    <t>25/06/2021  25/06/2021</t>
  </si>
  <si>
    <t>B1500000028    B1500000029</t>
  </si>
  <si>
    <t>28/05/2021   28/05/2021</t>
  </si>
  <si>
    <t>28,320.00  25,400.00</t>
  </si>
  <si>
    <t>28/06/2021   28/06/2021</t>
  </si>
  <si>
    <t>B1500000133</t>
  </si>
  <si>
    <t>B1500003550</t>
  </si>
  <si>
    <t>CHEQUE 76068 D/F 23/06/2021,PAGO FACTURA, NCF B1500003550 D/F 04/05/2021, POR COMPRA DE BOLETO AEREO, A FAVOR  DEL Sr. SALVADOR  ADRIAN FERRERAS,  QUIEN SE TRASLADO DESDE URUGUAY AL  PAIS, PARA DAR ASISTENCIA Y ACOMPAÑAMIENTO A LA Sra. ELIZABETH MARTE, SEGUN MEMO: DG-MIP-3766-2021.</t>
  </si>
  <si>
    <t>B1500000662</t>
  </si>
  <si>
    <t xml:space="preserve"> B1500000163</t>
  </si>
  <si>
    <t>B1500000915</t>
  </si>
  <si>
    <t>B1500000273</t>
  </si>
  <si>
    <t>LIB 2007 D/F 14/06/2021 PAGO 3cer  ABONO NCF. B1500027960, POR LA RENOVACIÓN PÓLIZAS DE SEGUROS NO.2-2-502-0000152 (VEHICULOS DE MOTOR)  del 21/03/2021 al  21/03/2022, DE LA FLOTILLA VEH.  DEL MIP</t>
  </si>
  <si>
    <t>LIB. 2008 D/F 14/06/2021PAGO FACT. NCF B1500000056, Y SALDO A LA CUBICACION NO. 1 Y FINAL, SEGUN ADENDA BS-0011996-2020 AL CERT. DE CONTRATO B0017519-2019, POR LOS TRABAJOS DE REMODELACION DEL PISO 11 DE ESTE MIP</t>
  </si>
  <si>
    <t>LIB. 2041 D/F 16/06/2021PAGO FACT. NCF B1500000220 ABONO A LA O/S MIP-2020-00224, POR SERVICIOS DE ALMUERZOS Y CENA PARA EL PERSONAL DE SEGURIDAD DIURNO Y NOCTURNO DEL MIP.</t>
  </si>
  <si>
    <t>LIB. 2046 D/F 16/06/2021 PAGO FACTURAS NCF. B1500000182 Y B1500000187 Y SALDO O/C -MIP-2020-00235 d/F 21/12/2020, ADQUISICION 1,128 LIBRAS DE AZUCAR PARA SER UTILIZADA EN LAS DIFERENTES COCINAS Y DEPARTAMENTOS DE ESTE MINISTERIO</t>
  </si>
  <si>
    <t>LIB. 2144 D/F 18/06/2021, PAGO FACTURAS NCF. B1500018507-8508-8509, POR RD$1,633,978.99, POR SERV. SEG. MÉDICOS AL PERS. DEL COBA, PER/PRUEBA Y EL MIP, MENOS DESC. NÓMINA RD $284,632.54 Y NC. NO. B0400207221,RD$22,860.42, DEL 01 AL 31/05/2021.</t>
  </si>
  <si>
    <t>LIB. 2145 D/F 18/06/2021, PAGO FACTURAS NCF.:B1500004506 Y B1500004647, POR EL 10% DEL PRESUPUESTO DE PUBLICIDAD DE ACUERDO A LA LEY 134-03, CORRESPONDIENTE A LOS MESES DE MAYO Y JUNIO 2021.</t>
  </si>
  <si>
    <t>CENTRO AUTOMOTRIZ REMESA, SRL</t>
  </si>
  <si>
    <t>PAGO FACTURAS NCF. B1500001174 , B1500001173 SEGUN O/S-MIP-2020-00220, POR SERVICIO DE REPARACION Y MANTENIMIENTO PARA VARIOS VEHICULOS DE LA FLOTILLA DE ESTE MIP</t>
  </si>
  <si>
    <t>B1500001173  B1500001174</t>
  </si>
  <si>
    <t>17/03/2021       08/04/2021</t>
  </si>
  <si>
    <t>548,452.20     396,220.40</t>
  </si>
  <si>
    <t>17/04/2021       08/05/2021</t>
  </si>
  <si>
    <t xml:space="preserve">            REVISADO POR </t>
  </si>
  <si>
    <t xml:space="preserve">                 Encargada Depto. De Contabilidad</t>
  </si>
  <si>
    <t xml:space="preserve">REVISADO POR </t>
  </si>
  <si>
    <t xml:space="preserve">PREPARADO POR </t>
  </si>
  <si>
    <t>Auxiliar Depto. De Contabilidad</t>
  </si>
  <si>
    <t>JESUS A. BATISTA MARTINEZ</t>
  </si>
  <si>
    <t xml:space="preserve">  Encargado Interino Depto. De Contabilidad</t>
  </si>
  <si>
    <t>LIC. JUAN VLADIMIR VELOZ A.</t>
  </si>
  <si>
    <t>LICDA. VIOLETA HERNANDEZ</t>
  </si>
  <si>
    <t>Directora Financiera</t>
  </si>
  <si>
    <t>CORRESPONDIENTE DEL 01 AL 31 DE JULIO  DEL 2022</t>
  </si>
  <si>
    <t>LIB: 2890 d/f  01/07/2022. PAGO FACTURA NCF. B1500006369, D/F 19/05/2022, POR  VALOR DE RD$490,634.42, POR SERVICIO DE SEGURO MEDICO AL PERSONAL DE ESTE MIP , MENOS DESC. NOMINA DE RD$51,029.26, PERIODO DEL 01/06/2022 AL 30/06/2022</t>
  </si>
  <si>
    <t>B1500006369</t>
  </si>
  <si>
    <t xml:space="preserve"> 19/05/2022</t>
  </si>
  <si>
    <t>LIB: 2905 d/f  01/07/2022.PAGO NCF. B1500023584-583 Y 582, POR  $1,795,766.32, POR  SERV. SEG. MED. AL PERS. COBA, PER/PRUEBA Y MIP,MENOS DESC. DE NOMINA $329,722.74 , VAR. N/C POR  $52,911.87,Y SALDO  N/C.1669041 A LA FACT.  NCF. 582,  DEL 01 al  30/06/22,</t>
  </si>
  <si>
    <t>B1500023584</t>
  </si>
  <si>
    <t>B1500023582</t>
  </si>
  <si>
    <t>B1500023583</t>
  </si>
  <si>
    <t>LIB: 2908  d/f  01/07/2022. PAGO  FACT. NCF. B1500001166, D/F 13/6/2022, CORRESPONDIENTE. A LOS CARGOS FIJOS,REPORTES DE CREDITOS ADICIONALES, REPORTE DE LOCALIZACION  ADICIONALES DEL SERVICIO DE BURO DE CREDITO, PERIODO DEL 13/05/2022 AL 12/06/2022.</t>
  </si>
  <si>
    <t>B1500001166</t>
  </si>
  <si>
    <t>CONSULTORES DE DATOS DEL CARIBE C POR A</t>
  </si>
  <si>
    <t>LIB: 2913 d/f  01/07/2022. PAGO FACTURA NCF. B1500021228 D/F 11/5/2022, O/S MIP-2022-00165 POR SERVICIOS DE MANTENIMIENTO EN GARANTIA DEL VEHICULO NISSAN KICKS CHASIS # 607113, ASIGNADO AL COBA.</t>
  </si>
  <si>
    <t>B1500021228</t>
  </si>
  <si>
    <t>Santo Domingo Motors Company, SA</t>
  </si>
  <si>
    <t>LIB: 2914  d/f  01/07/2022. PAGO FACTURA NCF. B1500000549 D/F 9/6/2022, O/C MIP-2022-00216 POR ADQUISICION DE LICENCIA DE MICROSOFT OFFICE 2021 PROFESIONAL PARA EL VICEMINISTERIO DE SEGURIDAD PREVENTIVA EN LOS GOBIERNOS PROVINCIALES DE ESTE MIP.</t>
  </si>
  <si>
    <t>B1500000549</t>
  </si>
  <si>
    <t>ITCORP GONGLOSS, SRL</t>
  </si>
  <si>
    <t>LIB: 2917  d/f  01/07/2022. PAGO FACTURA NCF. B1500001603 D/F 7/6/2022, O/S MIP-2022-00245 POR SERVICIOS DE MANTENIMIENTO EN GARANTIA DEL VEHICULO MITSUBISHI L200 CHASIS # 000308, ASIGNADO A LA GOBERNACION DE PUERTO PLATA.</t>
  </si>
  <si>
    <t>B1500001603</t>
  </si>
  <si>
    <t>Bonanza Dominicana, SAS</t>
  </si>
  <si>
    <t>LIB: 2988 d/f  05/07/2022. PAGO FACTURA NCF. B1500000044 D/F 21/6/2022, O/C MIP-2022-00179, POR ADQUISICION DE SUSCRIPCION DE CERTIFICADO SSL, PARA USO DEL SITIO WEB Y APLICACIONES DEL MIP.</t>
  </si>
  <si>
    <t>B1500000044</t>
  </si>
  <si>
    <t>Prowebrd By Abraham Santamaria, SRL</t>
  </si>
  <si>
    <t>LIB: 2991 d/f  05/07/2022. PAGO NIC. 1511187, 2220785, 1511277, 3497086, y (1512025 GOBERNACION DE LA ROMANA ) POR SERVICIO DE ELECTRICIDAD A ESTE MIP Y LA GOBERNACION DE LA ROMANA,  PERIODO DE FACTURACION 19/05/2022 - 20/06/2022</t>
  </si>
  <si>
    <t>EMPRESA DISTRIBUIDORA DE ELECTRICIDAD DEL ESTE S A</t>
  </si>
  <si>
    <t>B1500211726</t>
  </si>
  <si>
    <t>B1500211750</t>
  </si>
  <si>
    <t>B1500211759</t>
  </si>
  <si>
    <t>B1500214438</t>
  </si>
  <si>
    <t>B1500215814</t>
  </si>
  <si>
    <t>LIB: 2992 d/f 05/07/2022. PAGO NIC. 3748472 Y 3519309, POR SERVICIO DE ELECTRICIDAD AL INSTITUTO NACIONAL DE MIGRACION,  PERIODO DE FACTURACION 19/05/2022  AL 20/06/2022</t>
  </si>
  <si>
    <t>B1500211851</t>
  </si>
  <si>
    <t>B1500211881</t>
  </si>
  <si>
    <t>LIB: 3015  d/f  05/07/2022. PAGO FACT. NCF. B1500001615 D/F 15/06/2022 O/S MIP-2022-00275,  POR SERVICIOS DE MANTENIMIENTO EN GARANTIA DEL VEHICULO MITSUBISHI L200 CHASIS # 00274, ASIGNADA A LA GOBERNACION DE LA ROMANA</t>
  </si>
  <si>
    <t>B1500001615</t>
  </si>
  <si>
    <t>LIB: 3025  d/f 06/07/2022. PAGO FACT. NCF. B1500000722 D/F 01/06/2022 POR ALQUILER DEL LOCAL DONDE FUNCIONAN LAS OFICINAS DE LA POLICIA  AUXILIAR, SEGUN CERTIFICADO DE CONTRATO BS-0007619-2021, CORRESPONDIENTE AL MES DE JUN. 2022</t>
  </si>
  <si>
    <t>B1500000722</t>
  </si>
  <si>
    <t>Servicios Empresariales Canaan, SRL</t>
  </si>
  <si>
    <t>LIB. 3026 d/f 06/07/2022. PAGO FACTURA NCF. B1500021697 D/F 15/6/2022, O/S MIP-2022-00264 POR SERVICIOS DE MANTENIMIENTO EN GARANTIA DEL VEHICULO CHEBROLET COLORADO CHASIS # 650710, ASIGNADO AL COBA.</t>
  </si>
  <si>
    <t>B1500021697</t>
  </si>
  <si>
    <t>LIB: 3031  d/f   06/07/20222. PAGO FACTURA NCF. B1500008474, D/F 31/5/2022 O/S MIP-2022-00223 POR SERVICIOS DE MANTENIMIENTO EN GARANTIA DEL VEHICULOKIA SPORTAGE CHASIS # 168653 ASIGNADO AL COBA</t>
  </si>
  <si>
    <t>B1500008474</t>
  </si>
  <si>
    <t>Viamar, SA</t>
  </si>
  <si>
    <t>LIB: 3032 d/f  06/07/2022. PAGO FACTURA NCF. B1500021626, O/S MIP-2022-00260 POR SERVICIOS DE MANTENIMIENTO EN GARANTIA DEL VEHICULO NISSAN KICKS CHASIS # 607066 ASIGNADO AL SR.EULALIO AMADO TAVERAS ABREU DE REGISTRO Y CONTROL..</t>
  </si>
  <si>
    <t>B1500021626</t>
  </si>
  <si>
    <t>LIB: 3095  d/f   07/07/2022. PAGO FACT. NCF B1500000109 , B1500000110 Y 8vo.  ABONO A LA O/S MIP-2021-00418,  PAGO DE SERVICIOS DE ASESORIA ESPECIALIZADA PARA LA CREACION DE IMPLEMENTACION DE UNA METODOLOGIA DE TRABAJO. DEL 04/04/2022 AL 04/06/2022</t>
  </si>
  <si>
    <t>B1500000109</t>
  </si>
  <si>
    <t>B1500000110</t>
  </si>
  <si>
    <t>Daniel Enrique Pou Suazo</t>
  </si>
  <si>
    <t>LIB: 3096   d/f  07/07/2022. PAGO FACTURA NCF. B1500008508, D/F 6/6/2022 O/S MIP-2022-00244 POR SERVICIOS DE MANTENIMIENTO EN GARANTIA DEL VEHICULO KIA SPORTAGE CHASIS # 665900 ASIGNADO AL COBA</t>
  </si>
  <si>
    <t>B1500008508</t>
  </si>
  <si>
    <t>LIB: 3098  d/f  07/07/2022. PAGO FACTURA NCF. B1500021593, D/F 7/6/2022. O/S MIP-2022-00250 POR SERVICIOS DE MANTENIMIENTO EN GARANTIA DEL VEHICULO CHEVROLET COLORADO  CHASIS # 650888 ASIGNADO AL COBA.</t>
  </si>
  <si>
    <t>B1500021593</t>
  </si>
  <si>
    <t>LIB: 3099 d/f  07/07/2022. PAGO FACTURA  NCF. B1500036403, 6to.. ABONO A LA O/C MIP-2021-00657 POR ADQUISICION DE 200 FARDOS DE BOTELLAS PLASTICAS DE AGUA PURIFICADA, PARA SER UTILIZADAS EN LOS DIFERENTES  DEPARTAMENTOS Y ACTIVIDADES DEL MIP.</t>
  </si>
  <si>
    <t>B1500036403,</t>
  </si>
  <si>
    <t>Agua Cristal, SA</t>
  </si>
  <si>
    <t>LIB:3101 d/f 07/07/2022. PAGO FACTURAS NCF. B1500000481 D/F 3/6/2022,  ABONO  A LA O/C MIP-2021-00550, POR ADQUISICION DE CUATRO CORONAS FUNEBRES.</t>
  </si>
  <si>
    <t>B1500000481</t>
  </si>
  <si>
    <t>Crisflor Floristeria SRL</t>
  </si>
  <si>
    <t>LIB: 3102 d/f 07/07/2022. PAGO FACTURA NCF. B1500000019 D/F 17/5/2022, O/C MIP-2022-00125 POR ADQUISICION DE EQUIPOS DE INFORMATICOS, PARA ESTE MIP.</t>
  </si>
  <si>
    <t>B1500000019</t>
  </si>
  <si>
    <t>M&amp;CRD, SRL</t>
  </si>
  <si>
    <t>LIB: 3187  d/f 11/07/2022. PAGO FACTURA  NCF. B1500008647  D/F 28/06/2022, O/S MIP-2022-00281 ,POR SERVICIO DE MANTENIMIENTO EN GARANTIA DEL VEHICULO KIA SPORTAGE CHASIS # 565809, ASIGNADO AL COBA.</t>
  </si>
  <si>
    <t>B1500008647</t>
  </si>
  <si>
    <t>LIB: 3188 d/f 11/07/2022. PAGO FACTURA NCF. B1500008425,D/F 24/5/2022 O/S MIP-2022-00198 POR SERVICIOS DE MANTENIMIENTO EN GARANTIA DEL VEHICULO KIA SPORTAGE CHASIS # 566456 ASIGNADO AL COBA</t>
  </si>
  <si>
    <t>B1500008425</t>
  </si>
  <si>
    <t>LIB: 3195 d/f  11/07/2022. PAGO FACT. NCF. B1500001614 D/F 14/06/2022 O/S MIP-2022-00276,  POR SERVICIOS DE MANTENIMIENTO EN GARANTIA DEL VEHICULO MITSUBISHI L200 CHASIS # 00310, ASIGNADO A LA GOBERNACION DE SALCEDO.</t>
  </si>
  <si>
    <t>B1500001614</t>
  </si>
  <si>
    <t>LIB: 3197 d/f  11/07/2022. PAGO FACTURA NCF. B1500000164 D/F 21/6/2022, O/C MIP-2022-00286 POR ADQUISICION DE 350 PAQUETES DE CAFE SANTO DOMINGO DE 16 ONZAS PARA USO DE ESTE MIP.</t>
  </si>
  <si>
    <t>B1500000164</t>
  </si>
  <si>
    <t>NAMIGO COMERCIAL, SRL</t>
  </si>
  <si>
    <t xml:space="preserve">LIB: 3259  d/f  13/07/2022. PAGO FACT. NCF.B1500001684, D/F 09/06/2022 POR ALQUILER DE STAND EN CENTRO DE ATENCION PRESENCIAL AL CIUDADANO "PUNTO GOB-SAMBIL,"PARA PROPORCIONAR INFORMACION Y SERVIC. DE ESTE MIP, CORRESP. AL MES DE JUNIO 2022, SEGUN CERTIFICADO DE CONTRATO CI-000166-2 </t>
  </si>
  <si>
    <t>B1500001684</t>
  </si>
  <si>
    <t>OFICINA GUBERNAMENTAL DE TECNOLOGIA DE LA INFORMACION Y COMUNICACIÓN</t>
  </si>
  <si>
    <t>LIB: 3261  d/f  13/07/2022. PAGO FACT. NCF.B1500001670, D/F 09/06/2022 POR ALQUILER DE STAND EN CENTRO DE ATENCION PRESENCIAL AL CIUDADANO "PUNTO GOB-MEGA CENTRO,"PARA PROPORCIONAR INFORMACION Y SERVIC. DE ESTE MIP, CORRESP.  AL MES DE JUNIO 2022, SEGUN CERTIFICADO DE CONT. CI-00001</t>
  </si>
  <si>
    <t>B1500001670</t>
  </si>
  <si>
    <t>LIB: 3293 d/f  14/07/2022. PAGO FACT NCF. B1500000167,0168 Y 0169,  POR  ALQUILER DE LA NAVE QUE SE UTILIZA COMO ALMACEN DE ESTE MIP, UBICADA EN LA AV. REP. DE COLOMBIA, EN LOS PERALEJOS, AL PERIODO 15/03/2022 AL 14/06/2022 .SEGÚN CONTRATO BS-0011376-2021,.</t>
  </si>
  <si>
    <t>B1500000168</t>
  </si>
  <si>
    <t>B1500000169</t>
  </si>
  <si>
    <t>LIB: 3296  d/f 14/07/2022. PAGO FACTURA NCF. B15000000134 D/F 28/06/2022, SEGUN O/C MIP-2022-00240, POR ADQUISICION DE  3,000.00, RESMAS  DE PAPEL BOND 8 1/2 X11 Y 100 RESMA DE 8 1/2 X14, PARA SER UTILIZADOS POR ESTE MIP.</t>
  </si>
  <si>
    <t>B15000000134</t>
  </si>
  <si>
    <t>Messi, SRL</t>
  </si>
  <si>
    <t>LIB: 3298  d/f 14/07/2022. PAGO CUENTA NO. 703616800, NCF B1500172711  D/F 28/06/2022, POR SERVICIO DE FLOTA DE ESTE MINISTERIO, CORRESPONDIENTE AL MES DE JUNIO 2022</t>
  </si>
  <si>
    <t>B1500172711</t>
  </si>
  <si>
    <t>COMPANIA DOMINICANA DE TELEFONOS C POR A</t>
  </si>
  <si>
    <t>LIB: 3299  d/f  14/07/2022. PAGO FACTURA NCF. B1500000308 D/F 22/06/2022, SEGUN O/C MIP-2022-00236, POR ADQUISICION DE VARIOS MOBILIARIOS DE OFICINA PARA SER DISTRIBUIDOS  EN LAS DIFERENTES DEPENDENCIAS DE ESTE MIP</t>
  </si>
  <si>
    <t>B1500000308</t>
  </si>
  <si>
    <t>PS&amp;S, Proveedora de Servicios &amp; Suministros de Oficina, SRL</t>
  </si>
  <si>
    <t>B1500034111</t>
  </si>
  <si>
    <t>B1500035022</t>
  </si>
  <si>
    <t>B1500035067</t>
  </si>
  <si>
    <t>Seguros Reservas, SA</t>
  </si>
  <si>
    <t>LIB:3309 d/f  14/07/2022. PAGO FACTURA NCF. B1500000118 D/F 06/07/2022 SALDO AL CERTIFICADO DE CONTRATO  NO. BS-0014418-2021, POR ADQUISICION DE ALMUERZOS EJECUTIVOS  PARA EL PERSONAL DE ESTE MIP., MENOS RD$ 290,400.19,  ANTICIPO DEL 20% COMO PRIMER PAGO A LA FIRMA DEL CONTRATO.</t>
  </si>
  <si>
    <t>B1500000118</t>
  </si>
  <si>
    <t>JMP Fiesta Catering, SRL</t>
  </si>
  <si>
    <t>Muebles Omar, SA</t>
  </si>
  <si>
    <t>LIB. 3327 d/f 15/07/2022. PAGO FACTURA NCF. B1500002363 D/F 30/05/2022, POR ADQUISICION DE MOBILIARIOS PARA LAS DISTINTAS AREAS  Y DEPENDENCIAS DE ESTE MIP, SEGUN CERTIFICADO DE CONTRATO NO. BS-0004086-2022 D/F 07/04/2022</t>
  </si>
  <si>
    <t>B1500002363</t>
  </si>
  <si>
    <t>LIB.3396 d/f 18/07/2022. PAGO FACTURAS NCF. B1500004318 , B1500004335  Y 2do ABONO A LA O/S MIP-2022-00043 ,POR SERVICIOS DE HOSPEDAJE EN EL HOTEL LINA   PARA LOS SR. JOSE GUILLERMO , SALOME FLORES Y EN EL HOTEL EMBAJADOR AL SR. JOSE VILA DEL CASTILLO.</t>
  </si>
  <si>
    <t>B1500004335</t>
  </si>
  <si>
    <t>AGENCIA DE VIAJES MILENA TOURS, SRL</t>
  </si>
  <si>
    <t>LIB: 3397 d/f  18/07/2022. PAGO FACTURA NCF. B1500000025 D/F 24/6/2022, O/C MIP-2022-00253 POR ADQUISICION ACCESORIOS PARA CAMIONETA ASIGNADA AL VICEMINISTERIO DE CONVIVENCIA CIUDADANA DE ESTE MIP.</t>
  </si>
  <si>
    <t>B1500000025</t>
  </si>
  <si>
    <t>Auto Centro RD by Lorenzo A Otaño, SRL</t>
  </si>
  <si>
    <t>LIB: 3308  d/f  14/07/2022. PAGO FACT. NCF. B1500034111,35022,35067, POR LA INCLUSION EN LA  PÓLIZA DE SEGURO NO.2-2-502-0000152 (VEHICULOS DE MOTOR)  11/03/2022 al  21/03/2023, DE LA FLOTILLA VEHICULAR  DEL MIP</t>
  </si>
  <si>
    <t>LIB: 3427 d/f  18/07/2022. PAGO FACTURA NCF. B1500000112 D/F 29/6/2022, PRIMER ABONO A LA O/S MIP-2021-00595 POR SERVICIO TECNOLOGICO QUE PERMITA AL MIP ADQUIRIR UN CONTROL EFICIENTE RESPETO DEL REGISTRO Y CONTROL DE ARMAS Y MATERIALES CONTROLADOS, CERTIF. CONTRATO, BS-0015674-2021</t>
  </si>
  <si>
    <t>B1500000112</t>
  </si>
  <si>
    <t>JUAN CARLOS QUINCHE RAMIREZ</t>
  </si>
  <si>
    <t>LIB: 3428 d/f 18/07/2022. PAGO FACT. NCF. B1500000436 D/F 22/06/2022, SEGUN O/S MIP-2022-00273, POR PARTICIPACION PARA 4 EMPLEADOS EN EL XX, CONGRESO REGIONAL DE AUDITORIA INTERNA, CONTROL DE GESTION RIESGO Y FINANZAS DEL 16 AL 19 DE JUNIO 2022 EN PUNTA CANA, RD.</t>
  </si>
  <si>
    <t>B1500000436</t>
  </si>
  <si>
    <t>INSTITUTO DE AUDITORES INTERNOS DE LA REPUBLICA DOMINICANA, INC</t>
  </si>
  <si>
    <t>LIB: 3466 d/f  19/07/2022. PAGO FACT. NCF. B1500001517,1507,1399,1447, Y 3er ABONO A LA O/S MIP-2021-00383 POR SERVICIO DE MANTENIMENTO Y REPARACION, DE LOS VEHICULOS NO. CHASIS 106301, 514830, 477981,</t>
  </si>
  <si>
    <t>Centro Automotriz Remesa, SRL</t>
  </si>
  <si>
    <t>B1500001399</t>
  </si>
  <si>
    <t>B1500001447</t>
  </si>
  <si>
    <t>B1500001507</t>
  </si>
  <si>
    <t>B1500001517</t>
  </si>
  <si>
    <t>LIB: 3467 d/f  19/07/2022. PAGO FACTURA NCF: B1500000156 D/F 30/6/2022, SEGUN O/C MIP-2022-00141, POR ADQUISICION DE UNIFORMES, POLOSHRITS, T SHIRTS,Y CAMISAS QUE SERAN UTILIZADOS EN LAS DIFERENTES ACTIVIDADES DE ESTE MINISTERIO.</t>
  </si>
  <si>
    <t>B1500000156</t>
  </si>
  <si>
    <t>GRISELDA JIMENEZ BELLO</t>
  </si>
  <si>
    <t>LIB: 3487 d/f 20/07/2022. PAGO FACTURA NCF. B1500138205 D/F 29/06/2022  Y 1ER ABONO A LA O/C NO. MIP-2022-00143. POR  LLENADO DE 52  BOTELLONES DE 5 GALONES DE AGUA ,PARA SER UTILIZADOS EN LAS DIFERENTES COCINAS, PROGRAMAS Y EVENTOS DE ESTE MINISTERIO.</t>
  </si>
  <si>
    <t>B1500138205</t>
  </si>
  <si>
    <t>AGUA PLANETA AZUL C POR A</t>
  </si>
  <si>
    <t>LIB: 3490 d/f 20/07/2022. PAGO FACT. B1500000153, Y  2do ABONO A  LA CERTIFICACION DE CONTRATO BS-0006965-2022, POR SERVICIO DE ASESORIA  ESPECIALIZADA PARA LA EJECUCION DE LA ESTRATEGIA  DE LA SEGURIDAD CIUDADANA,  AL DESPACHO DE ESTE MIP, PERIODOS: DEL  14/06/2022  AL 15/07/2022</t>
  </si>
  <si>
    <t>B1500000153,</t>
  </si>
  <si>
    <t>Licdo. Adolfo Salasier Sanchez Perez, SRL</t>
  </si>
  <si>
    <t>EDENORTE DOMINICANA S A</t>
  </si>
  <si>
    <t>B1500291480</t>
  </si>
  <si>
    <t>LIB: 3491 d/f 20/07/2022. PAGO NIC. NO. 6784227, POR SERVICIO DE ELECTRICIDAD DE LA OFICINA  QUE TIENE EL MINISTERIO DE INTERIOR Y POLICIA EN SANTIAGO DE LOS CABALLEROS, CORRESPONDIENTE AL PERIODO 01/06/2022 AL 01/07/2022.</t>
  </si>
  <si>
    <t>LIB. 3524 d/f  21/07/2022. PAGO FACT. NCF B1500000039, D/F 28/6/2022, PRIMER ABONO AL CERTIFICADO DE CONTRATO BS-0007367-2022, POR SERVICIOS DE ASESORIA DE SEGURIDAD CIUDADANA CORRESPONDIENTE AL PERIODO 16/5/2022 AL 16/6/2022</t>
  </si>
  <si>
    <t>B1500000039</t>
  </si>
  <si>
    <t>ND Consulting, SRL</t>
  </si>
  <si>
    <t>LIB. 3560 d/f  21/07/2022. PAGO CUENTA NO.710029713, SEGUN FACTURA NCF. B1500172457, D/F 28/06/2022,  POR SERVICIO TELEFÓNICO A ESTE MIP, CORRESPONDIENTE AL MES DE JUNIO 2022.</t>
  </si>
  <si>
    <t>B1500172457</t>
  </si>
  <si>
    <t>LIB: 3561 d/f 21/07/2022. PAGO FACTURA NCF. B1500000020 D/F 15/6/2022, O/C MIP-2022-00278 POR SERVICIO DE REFRIGERIO PARA ENCUENTROS QUE SOSTENDRA EL VICEMINISTERIO DE CONVIVENCIA CIUDADANA CON LA ASOCIACION DE EMPRESARIOS DE LA ROMANA.</t>
  </si>
  <si>
    <t>B1500000020</t>
  </si>
  <si>
    <t>Chef Mabela, EIRL</t>
  </si>
  <si>
    <t>LIB: 3563 d/f  21/07/2022. PAGO FACTURA NCF. B1500000013 D/F 01/6/2022 SEGUN O/C MIP-2022-00219, POR SERVICIO DE ALMUERZO PARA 50 PERSONAS EL 26/05/2022 POR   REUNION CON LOS GOBERNADORES PROVINCIALES</t>
  </si>
  <si>
    <t>B1500000013</t>
  </si>
  <si>
    <t>LIB: 3564 d/f  21/07/2022. PAGO VARIAS FACTURAS (NCF) Y 3ER   ABONO AL  CERTIFICADO DE CONTRATO No. BS-0004490-2022 D/F 8/4/2022, POR MANTENIMIENTO Y REPARACION DE LA FLOTILLA VEHICULAR DE ESTE MIP.</t>
  </si>
  <si>
    <t>Servicio Sistema Motriz AMG, EIRL</t>
  </si>
  <si>
    <t>B1500002638</t>
  </si>
  <si>
    <t>B1500003063</t>
  </si>
  <si>
    <t>B1500003064</t>
  </si>
  <si>
    <t>B1500003066</t>
  </si>
  <si>
    <t>B1500003067</t>
  </si>
  <si>
    <t>B1500003068</t>
  </si>
  <si>
    <t>LIB: 3571 d/f  21/07/2022. PAGO FACTURAS NCF. B1500138196,38438,38469 Y 2do  ABONO A LA O/C NO. MIP-2022-00143. POR  EL LLENADO DE 91  BOTELLONES DE 5 GALONES DE AGUA, PARA SER UTILIZADOS EN LAS DIFERENTES COCINAS, PROGRAMAS Y EVENTOS DE ESTE MINISTERIO</t>
  </si>
  <si>
    <t>B1500138196</t>
  </si>
  <si>
    <t>B1500138438</t>
  </si>
  <si>
    <t>B1500138469</t>
  </si>
  <si>
    <t>LIB:3572 d/f  21/07/2022. PAGO FACT. NCF.B1500000559, D/F 28/6/2022,O/C MIP-2022-00242 POR ADQUISICION DE 4 ACCESS POINT PARA BRINDAR CONECTIVIDAD WIFI A DISTINTAS OFICINAS DE ESTE MIP.</t>
  </si>
  <si>
    <t>B1500000559</t>
  </si>
  <si>
    <t>LIB: 3631 d/f  22/07/2022. PAGO FACTURA NCF. B1500000010 D/F 1/6/2022, O/C MIP-2022-00180 POR SERVICIOS DE REFRIGERIO PARA 30 PERSONAS PARA LA CAPACITACION SOBRE MEDIDAS DE SEGURIDAD DEL PASAPORTE DOM. ALTERACIONES Y FRAUDULENCIA EN ESTE MIP.</t>
  </si>
  <si>
    <t>B1500000010</t>
  </si>
  <si>
    <t>LIB: 3632 d/f  22/07/2022. PAGO FACTURA NCF. B1500000028 D/F 6/7/2022, SEGUN O/C MIP-2022-00288, POR ADQUISICION DE TAPAS DE CAMAS ENRROLLABLE PARA MITSUBISHI L200 ROLL ON LOCK, PARA SER UTILIZADAS EN ESTE MINISTERIO.</t>
  </si>
  <si>
    <t>B1500000028</t>
  </si>
  <si>
    <t>LIB:3635 d/f 22/07/2022. PAGO FACTURA NCF. B1500001922 D/F 1/7/2022, Y 1ER ABONO O/C MIP-2022-00239, POR ADQUISICION DE 5 PUCHEROS DE ROSAS, PARA SER UTILISADOS EN LAS DIFERENTES ACTIVIDADES DE ESTE MINISTERIO DE INTERIOR Y POLICIA.</t>
  </si>
  <si>
    <t>B1500001922</t>
  </si>
  <si>
    <t>CREACIONES SORIVEL CXA</t>
  </si>
  <si>
    <t>LIB:3636 d/f 22/07/2022. PAGO FACTURA NCF. B1500004441,D/F 31/05/2022 O/S MIP-2022-00220 ,POR SERVICIOS DE HOSPEDAJE POR TRES DIAS EN LA ZONA SUR, PARA SER UTILIZADOS POR ASESORES Y CONSULTORES DEL PLAN DE SEGURIDAD CIUDADANA.</t>
  </si>
  <si>
    <t>B1500004441</t>
  </si>
  <si>
    <t>LIB: 3638 d/f  22/07/2022. PAGO FACTURA NCF. B1500001121 D/F 4/7/2022, O/C MIP-2022-00299 POR ADQUISICION DE GODOX V1 FLASH FOR SONY PARA ESTE MIP.</t>
  </si>
  <si>
    <t>B1500001121</t>
  </si>
  <si>
    <t>Ramirez &amp; Mojica Envoy Pack Courier Express, SRL</t>
  </si>
  <si>
    <t>LIB: 3639 d/f  22/07/2022. PAGO FACTURA NCF. B1500000218 D/F  22/03/2022 SEGN O/S MIP-2022-00060, POR SERVICIOS DE DESAYUNOS Y REFRIGERIOS, PREEMPACADOS PARA DIFERENTES ACTIVIDADES DE ESTE MIP</t>
  </si>
  <si>
    <t>B1500000218</t>
  </si>
  <si>
    <t>MIGUELINA BUFFET, SRL</t>
  </si>
  <si>
    <t>LIB: 3640 d/f 22/07/2022. PAGO VARIAS FACTURAS  POR SERVICIO DE AGUA POTABLE AL MIP, PERIODO DESDE ABRIL  HASTA JUNIO 2022 Y A LA POLICIA AUXILIAR DESDE NOVIEMBRE 2021 HASTA JUNIO 2022</t>
  </si>
  <si>
    <t>B1500077657</t>
  </si>
  <si>
    <t>B1500078988</t>
  </si>
  <si>
    <t>B1500085308</t>
  </si>
  <si>
    <t>B1500086657</t>
  </si>
  <si>
    <t>B1500089585</t>
  </si>
  <si>
    <t>B1500091471</t>
  </si>
  <si>
    <t>B1500091980</t>
  </si>
  <si>
    <t>B1500092800</t>
  </si>
  <si>
    <t>B1500093307</t>
  </si>
  <si>
    <t>B1500094117</t>
  </si>
  <si>
    <t>B1500096125</t>
  </si>
  <si>
    <t>CORPORACION DEL ACUEDUCTO Y ALCANTARILLADO DE SANTO DOMINGO</t>
  </si>
  <si>
    <t>LIB. 3641 d/f 22/07/2022. PAGO FACTURA  NCF. B1500036633  Y  7MO. ABONO A LA O/C MIP-2021-00657 ,POR ADQUISICION DE 200 FARDOS DE BOTELLAS PLASTICAS DE AGUA PURIFICADA, PARA SER UTILIZADAS EN LOS DIFERENTES  DEPARTAMENTOS Y ACTIVIDADES DEL MIP.</t>
  </si>
  <si>
    <t>B1500036633</t>
  </si>
  <si>
    <t>LIB: 3642 d/f 22/07/2022. PAGO FACTURA NCF. B1500001701 D/F 13/7/2022, O/S MIP-2022-00295, POR SERVICIOS DE MANTENIMIENTO EN GARANTIA DEL VEHICULO MITSUBISHI L200 CHASIS # 000264, ASIGNADO A LA GOBERNACION DE LA PROVINCIA DUARTE</t>
  </si>
  <si>
    <t>B1500001701</t>
  </si>
  <si>
    <t>LIB:3643  d/f 22/07/2022. PAGO FACTURA NCF. B1500001668 D/F 06/7/2022, SEGUN O/S MIP-2022-00331, POR SERVICIO DE MANTENIMIENTO DEL VEHICULO EN GARANTIA DEL VEHICULO MITSUBISSHI L200 CHASIS NO.000950, A LA GOBERNACION DE LA PROVINCIA DE HATO MAYOR.</t>
  </si>
  <si>
    <t>B1500001668</t>
  </si>
  <si>
    <t>LIB: 3645 d/f  22/07/2022. PAGO FACTURA NCF. B1500001664 D/F 1/7/2022, SEGUN O/S MIP-2022-00312, POR SERVICIO DE MANTENIMIENTO DEL VEHICULO EN GARANTIA DEL VEHICULO MITSUBISSHI L200 CHASIS NO.000899, A LA GOBERNACION DE LA PROVINCIA DE MONTE PLATA.</t>
  </si>
  <si>
    <t>B1500001664</t>
  </si>
  <si>
    <t>LIB: 3646  d/f  22/07/2022. PAGO FACTURA NCF, B1500106365 D/F 8/7/2022, O/C MIP-2022-00297 POR ADQUISICION DE 4000 GALONES DE GASOLINA PREMIUM PARA USO EN OPERATIVOS DE ESTE MIP</t>
  </si>
  <si>
    <t>B1500106365</t>
  </si>
  <si>
    <t>ISLA DOMINICANA DE PETROLEO CORPORATION</t>
  </si>
  <si>
    <t>LIB: 3650 d/f  22/07/2022. PAGO FACTURA NCF. B1500000023 D/F 11/7/2022, O/C MIP-2022-00262 POR CONFECCION E IMPRESION DE TALONARIOS DE RECIBOS</t>
  </si>
  <si>
    <t>B1500000023</t>
  </si>
  <si>
    <t>Gellart Gallery, S.R.L.</t>
  </si>
  <si>
    <t>LIB: 3651 d/f  22/07/2022. PAGO FACTURA NCF. B1500000022 D/F 1/7/2022, O/C MIP-2022-00314 POR ADQUISICION DE 500 EMPAQUES DE ALIMENTOS CRUDOS QUE SERAN UTILIZADOS EN ACTIVIDADES PROPIAS DEL PLAN MI PAIS SEGURO.</t>
  </si>
  <si>
    <t xml:space="preserve">B1500000022 </t>
  </si>
  <si>
    <t>LIB: 3710 d/f  26/07/2022. PAGO FACTURA NCF. B1500000121 D/F 6/07/2022 SALDO AL CERTIFICADO DE CONTRATO  NO. BS-0015404-2021, POR ADQUISICION DE CENAS PARA MILITARES DE ESTE MIP, MENOS RD$ 29,700.02,  ANTICIPO DEL 20% COMO PRIMER PAGO A LA FIRMA DEL CONTRATO.</t>
  </si>
  <si>
    <t>B1500000121</t>
  </si>
  <si>
    <t>LIB: 3711 d/f 26/07/2022. PAGO FACTURA NCF. B1500000120 D/F 7/06/2022 SALDO AL CERTIFICADO DE CONTRATO  NO. BS-0015114-2021, POR ADQUISICION DE ALMUERZOS PARA MILITARES DE ESTE MIP, MENOS RD$ 182,250.00,  ANTICIPO DEL 20% COMO PRIMER PAGO A LA FIRMA DEL CONTRATO.</t>
  </si>
  <si>
    <t>B1500000120</t>
  </si>
  <si>
    <t>LIB:3714 d/f 26/07/2022. PAGO FACTURA NCF. B1500001669 D/F 06/7/2022, SEGUN O/S MIP-2022-00332, POR SERVICIO DE MANTENIMIENTO DEL VEHICULO EN GARANTIA DEL VEHICULO MITSUBISSHI L200 CHASIS NO.000329, A LA GOBERNACION DE SANCHEZ RAMIREZ.</t>
  </si>
  <si>
    <t>B1500001669</t>
  </si>
  <si>
    <t>B1500000006</t>
  </si>
  <si>
    <t>LUCAS EVANGELISTA MARTE PILAR DE MCKENZIE</t>
  </si>
  <si>
    <t>LIB: 3719 d/f 26/07/2022. PAGO FACTURA NCF. B1500001667 D/F 6/7/2022, O/S MIP-2022-00311 POR SERVICIOS DE MANTENIMIENTO EN GARANTIA DEL VEHICULO MITSUBISHI L200 CHASIS # 000415, ASIGNADO AL COBA.</t>
  </si>
  <si>
    <t>LIB: 3717 d/f  26/07/2022 PAGO FACTURA NCF. B1500000006 D/F 01/06/22 SEGUN O/C NO. MIP-2022-00212, POR CONTRATACION DE LOS SERVICIOS DE REFRIGERIO PARA 40 PERSONAS EN EL ACTO DE JURAMENTACION DE USUARIOS QUE HAN SOLICITADO LA NATURALIZACION  DOMINICANA  A ESTE MIP.</t>
  </si>
  <si>
    <t>B1500001667</t>
  </si>
  <si>
    <t>LIB: 3794 d/f 27/07/2022.PAGO FACTURA NCF. B1500000004 D/F 6/7/2022, POR SERVICIOS PARA LEGALIZACION DE LAS FIRMAS DE 22 CONTRATOS DE SERVICIOS PERSONALES DE ESTE MIP.</t>
  </si>
  <si>
    <t>B1500000004</t>
  </si>
  <si>
    <t>MARINA CESILIA SANTANA ACOSTA</t>
  </si>
  <si>
    <t>LIB: 3815  d/f 28/07/2022. PAGO FACT. NCF B1500000111 D/F 04/07/2022 Y 9no.  ABONO A LA O/S MIP-2021-00418,  PAGO DE SERVICIOS DE ASESORIA ESPECIALIZADA PARA LA CREACION DE IMPLEMENTACION DE UNA METODOLOGIA DE TRABAJO. DEL 04/06/2022 AL 04/07/2022</t>
  </si>
  <si>
    <t>B1500000111</t>
  </si>
  <si>
    <t>LIB: 3816  d/f  28/07/2022. PAGO CUENTA No. 104278187-001, SEGUN FACTURA NCF. B1500002214, POR SERVICIO DE INTERNET ALTERNO PARA ESTE MIP, CORRESPONDIENTE AL PERIODO DEL 16/07/2022 AL 15/08/2022</t>
  </si>
  <si>
    <t>B1500002214</t>
  </si>
  <si>
    <t>Trilogy Dominicana, SA</t>
  </si>
  <si>
    <t>LIB: 3819 d/f 28/07/2022. PAGO FACTURA NCF. B1500001395 D/F 30/5/2022, SEGUN O/C MIP-2022-00105 POR CONTRATACION DE SERVICIOS DE PICADERA PARA LA CAPACITACION DIPLOMADO DE COMUNICACION ORAL IMP. POR LA ESCUELA DOMINICANA DE COMUNICACION,  A FAVOR DE XIOMARI VELOZ D' LUJO FIESTA, S</t>
  </si>
  <si>
    <t>B1500001395</t>
  </si>
  <si>
    <t>Xiomari Veloz D' Lujo Fiesta, SRL</t>
  </si>
  <si>
    <t>LIB: 3820 d/f  28/07/2022. PAGO FACTURA NCF. B1500001683 D/F 11/7/2022, SEGUN O/S MIP-2022-00356, POR SERVICIO DE MANTENIMIENTO DEL VEHICULO EN GARANTIA DEL VEHICULO MITSUBISSHI L200 CHASIS NO.000395, ASIGNADO AL SR. MODESTO ROSARIO ENC.DEL COBA</t>
  </si>
  <si>
    <t>B1500001683</t>
  </si>
  <si>
    <t>LIB: 3821 d/f 28/07/2022. PAGO FACTURA NCF. B1500001704 D/F 14/7/2022, SEGUN O/S MIP-2022-00385, POR SERVICIO DE MANTENIMIENTO DEL VEHICULO EN GARANTIA DEL VEHICULO MITSUBISSHI L200 CHASIS NO.001031, ASIGNADO AL DEPARTAMENTO DE TRANSPORTACION.</t>
  </si>
  <si>
    <t>B1500001704</t>
  </si>
  <si>
    <t>LIB: 3822 d/f 28/07/2022. PAGO FACTURA NCF. B1500001674 D/F 7/7/2022, O/S MIP-2022-00346, POR SERVICIOS DE MANTENIMIENTO EN GARANTIA DEL VEHICULO MITSUBISHI L200 CHASIS # 000407, ASIGNADO AL SR. RAMON HERNANDEZ VENTURA</t>
  </si>
  <si>
    <t>B1500001674</t>
  </si>
  <si>
    <t>LIB: 3823 d/f  28/07/2022. PAGO FACTURA NCF. B1500000009, D/F 18/7/2022, SEGUN O/C MIP-2022 00325, POR SERVICIO DE IMPRESION DE TRES MIL (3,000) BROCHURE PARA ACTIVIDADES DEL PROGRAMA MI PAIS SEGURO</t>
  </si>
  <si>
    <t>B1500000009,</t>
  </si>
  <si>
    <t>Ardigraf, SRL</t>
  </si>
  <si>
    <t>LIB: 3824 d/f 28/07/2022. PAGO FACTURA NCF. B1500000113 D/F 18/7/2022, 2do. ABONO AL CERTIFICADO DE CONTRATO BS-00156 POR SERVICIO TECNOLOGICO, QUE PERMITA AL MIP ADQUIRIR UN CONTROL EFICIENTE RESPETO DEL REGISTRO Y CONTROL DE ARMAS Y MATERIALES CONTROLADOS,</t>
  </si>
  <si>
    <t>B1500000113</t>
  </si>
  <si>
    <t>LIB: 3827 d/f  28/07/2022. PAGO FACTURA NCF. B1500008700, D/F 06/7/2022  SEGUN O/S MIP-2022-00330, POR SERVICIO DE MANTENIMIENTO EN GARANTIA DEL VEHICULO KIA SPORTAGE CHASIS # 698434, ASIGNADO AL COBA</t>
  </si>
  <si>
    <t>B1500008700,</t>
  </si>
  <si>
    <t>LIB: 3828 d/f 28/07/2022. PAGO FACTURA NCF. B1500000122 O/S  MIP-2022-00203 POR ADQUISICION DE ALMUERZOS EJECUTIVOS Y ALMUERZO TIPO BUFFETT PARA VICEMINISTOS E INVITADOS EXTERNOS DE ESTE MIP</t>
  </si>
  <si>
    <t>B1500000122</t>
  </si>
  <si>
    <t>LIB: 3842 d/f  28/07/2022. PAGO FACTURA NCF. B1500004473 D/F 17/06/2022 Y 3cer ABONO A LA O/S MIP-2022-00043 POR SERVICIOS DE HOSPEDAJE EN EL HOTEL EMBAJADOR , PARA EL SR. JOSE VILA DEL CASTILLO DEL 01/06/2022 AL 20/06/2022.</t>
  </si>
  <si>
    <t>B1500004473</t>
  </si>
  <si>
    <t>LIB: 3851 d/f  28/07/2022. PAGO FACTURA NCF. B1500000134, D/F 30/6/2022, SEGUN O/C MIP-2022-00257, POR ADQUISICION DE JUEGO DE TECLADO Y MOUSE PARA SER DISTRIBUIDOS EN LAS DIFERENTES DEPENDENCIAS DE ESTE MINISTERIO</t>
  </si>
  <si>
    <t>B1500000134</t>
  </si>
  <si>
    <t>Simbel,SRL</t>
  </si>
  <si>
    <t>LIB: 3876 d/f 29/07/2022. PAGO FACTURAS NCF. B1500001450 Y 1451, O/C MIP-022-00303 POR SERVICIOS DE REFRIGERIO PARA DIFERENTES ACTIVIDADES DE ESTE MIP.</t>
  </si>
  <si>
    <t>B1500001450</t>
  </si>
  <si>
    <t>B1500001451</t>
  </si>
  <si>
    <t>LIB: 3885 d/f 29/07/2022. PAGO FACTURA  NCF. B1500004416  D/F 23/05/2022 Y  4to. ABONO A LA O/S MIP-2022-00043 ,POR SERVICIO DE HOSPEDAJE EN EL HOTEL LINA  AL SR. JOSE VILA DEL CASTILLO DEL 01 AL 31/05/2022</t>
  </si>
  <si>
    <t>B1500004416</t>
  </si>
  <si>
    <t>CHEQUE: 76767 d/f  04/07/2022 PAGO FACTURA  NCF B1500021698 D/F 15/06/2022, O/S-MIP-2022-00283, POR MANTENIMIENTO  EN GARANTIA  AL  VEHICULO TERMINAL  DE CHASIS NO. 025647,  ASIGNADO AL  Sra. VIOLETA HERNANDEZ DIRECTORA FINANCIERA DE ESTE MIP. OBJETO 2.2.7.2.06.</t>
  </si>
  <si>
    <t>B1500021698</t>
  </si>
  <si>
    <t>BONANZA DOMINCANA, S.A.S</t>
  </si>
  <si>
    <t>CHEQUE: 76768 d/f 05/07/2022.- PAGO FACTURA  NCF B1500001611 D/F 14/06/2022, O/S-MIP-2022-00267, POR MANTENIMIENTO  EN GARANTIA  AL  VEHICULO TERMINAL  DE CHASIS NO. 000268,  ASIGNADO A ESTE MINISTERIO.  OBJETO 2.2.7.2.06.</t>
  </si>
  <si>
    <t>B1500001611</t>
  </si>
  <si>
    <t>CHEF MABELA, EIRL</t>
  </si>
  <si>
    <t>CHEQUE: 76769 d/f 07/07/2022. - PAGO FACTURA NCF B1500000019 D/F 14/6/2022, O/C-MIP-2022-00271, POR SERVICIO DE  REFRIGERIO PARA 15  PERSONAS EN LA REUNION CON DIRECTORES DE LOS DIFERENTES PROGRAMAS DEL GABINETE DE POLITICAS SOCIALES DE ESTE MIP, EL 14/6/2022. OBJETO: 2.2.9.2.03.</t>
  </si>
  <si>
    <t>JUNTA CENTRAL ELECTORAL</t>
  </si>
  <si>
    <t>CHEQUE: 76794 d/f  13/07/2022. PAGO FACTURAS NCF.B1500001129  D/F 1/7/2022, POR SERVICIO DE CONSULTA AL MAESTRO CEDULADO, CORRESPONDIENTE AL MES DE JULIO 2022,  SEGUN ACUERDO DE SERVICIOS PARA LA "CONSULTA  AVANZADA DEL MAESTRO DE CEDULADOS", ENTRE LA JCE Y  ESTE MIP. OBJETAL 2.2.8.7.06.</t>
  </si>
  <si>
    <t>MAGNA MOTORS, S.A.</t>
  </si>
  <si>
    <t>CHEQUE: 76803 d/f  14/07/2022. -PAGO FACTURA NCF. B1500005002 D/F 10/05/2022, O/S. MIP-2022-00162, POR MANTENIMIENTO  EN GARANTIA  AL VEHICULO TERMINAL DE CHASIS NO.057232, ASIGNADO AL  Sr. VICTOR BENAVIDES VALERIO DIRECTOR DEL GABINETE MINISTERIAL  DE ESTE MIP.OBJETO: 2.2.7.2.06</t>
  </si>
  <si>
    <t>B1500005002</t>
  </si>
  <si>
    <t xml:space="preserve">CHEQUE: 76804 d/f  15/07/2022. - PAGO FACTURAS  NCF B1500021413 Y 21414, D/F 25/05/2022,  O/S-MIP-2022-00204 Y 205, POR MANTENIMIENTO  EN GARANTIA  A LOS  VEHICULOS TERMINALES  CHASIS 025646 Y 025698,  ASIGNADOS AL Sr. RAFAEL CASTELLANO DOTEL DIRECTOR DE SEGURIDAD INTERNA Y AL  Sr. LEONEL TANGUI DIRECTOR ADMINISTRATIVO DE ESTE MIP.  OBJETO 2.2.7.2.06. (ESTE CK SUSTITUYE AL NO. 76750, DEVUELTO POR EL BANCO POR CAMBIO DE FIRMA) </t>
  </si>
  <si>
    <t>B1500021413</t>
  </si>
  <si>
    <t>B1500021414</t>
  </si>
  <si>
    <t>CHEQUE: 76814 d/f 26/07/2022. - PAGO FACTURA  NCF. B1500008574,  D/F 17/06/2022, O/S. MIP-2022-000289, POR SERVICIO DE MANTENIMIENTO  AL VEHICULO TERMINAL DE CHASIS NO. 455520, ASIGNADO A ESTE MIP, OBJETO: 2.2.7.2.06.</t>
  </si>
  <si>
    <t>VIAMAR, S.A</t>
  </si>
  <si>
    <t>B1500008574</t>
  </si>
  <si>
    <t>B1500001129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</si>
</sst>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u val="doub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Calibri"/>
      <family val="2"/>
    </font>
    <font>
      <sz val="7"/>
      <color indexed="8"/>
      <name val="Cambria"/>
      <family val="1"/>
    </font>
    <font>
      <sz val="8"/>
      <name val="Arial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u val="double"/>
      <sz val="10"/>
      <color indexed="8"/>
      <name val="Cambria"/>
      <family val="1"/>
    </font>
    <font>
      <sz val="1"/>
      <color indexed="13"/>
      <name val="Arial"/>
      <family val="2"/>
    </font>
    <font>
      <b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"/>
      <color rgb="FFFFFF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u val="double"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color theme="1"/>
      <name val="Calibri"/>
      <family val="2"/>
    </font>
    <font>
      <sz val="7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u val="double"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3" fillId="32" borderId="0">
      <alignment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32" borderId="0">
      <alignment vertical="center" wrapText="1"/>
      <protection/>
    </xf>
    <xf numFmtId="0" fontId="13" fillId="32" borderId="0">
      <alignment vertical="center" wrapText="1"/>
      <protection/>
    </xf>
    <xf numFmtId="0" fontId="13" fillId="32" borderId="0">
      <alignment vertical="center" wrapText="1"/>
      <protection/>
    </xf>
    <xf numFmtId="0" fontId="13" fillId="32" borderId="0">
      <alignment vertical="center" wrapText="1"/>
      <protection/>
    </xf>
    <xf numFmtId="0" fontId="6" fillId="0" borderId="0">
      <alignment/>
      <protection/>
    </xf>
    <xf numFmtId="0" fontId="43" fillId="32" borderId="0">
      <alignment vertical="center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/>
    </xf>
    <xf numFmtId="0" fontId="6" fillId="34" borderId="0" xfId="64" applyFill="1" applyAlignment="1">
      <alignment vertical="center"/>
      <protection/>
    </xf>
    <xf numFmtId="0" fontId="6" fillId="34" borderId="0" xfId="64" applyFill="1" applyBorder="1" applyAlignment="1">
      <alignment vertical="center"/>
      <protection/>
    </xf>
    <xf numFmtId="0" fontId="7" fillId="34" borderId="0" xfId="64" applyFont="1" applyFill="1" applyAlignment="1">
      <alignment horizontal="center" vertical="center"/>
      <protection/>
    </xf>
    <xf numFmtId="0" fontId="55" fillId="35" borderId="10" xfId="0" applyFont="1" applyFill="1" applyBorder="1" applyAlignment="1">
      <alignment/>
    </xf>
    <xf numFmtId="0" fontId="55" fillId="35" borderId="11" xfId="0" applyFont="1" applyFill="1" applyBorder="1" applyAlignment="1">
      <alignment/>
    </xf>
    <xf numFmtId="0" fontId="55" fillId="35" borderId="11" xfId="0" applyFont="1" applyFill="1" applyBorder="1" applyAlignment="1">
      <alignment wrapText="1"/>
    </xf>
    <xf numFmtId="0" fontId="55" fillId="35" borderId="12" xfId="0" applyFont="1" applyFill="1" applyBorder="1" applyAlignment="1">
      <alignment horizontal="center" wrapText="1"/>
    </xf>
    <xf numFmtId="0" fontId="56" fillId="0" borderId="13" xfId="0" applyFont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/>
    </xf>
    <xf numFmtId="164" fontId="55" fillId="0" borderId="13" xfId="0" applyNumberFormat="1" applyFont="1" applyBorder="1" applyAlignment="1">
      <alignment/>
    </xf>
    <xf numFmtId="43" fontId="55" fillId="0" borderId="13" xfId="48" applyFont="1" applyBorder="1" applyAlignment="1">
      <alignment/>
    </xf>
    <xf numFmtId="43" fontId="55" fillId="0" borderId="13" xfId="0" applyNumberFormat="1" applyFont="1" applyBorder="1" applyAlignment="1">
      <alignment/>
    </xf>
    <xf numFmtId="4" fontId="55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14" fontId="55" fillId="0" borderId="13" xfId="0" applyNumberFormat="1" applyFont="1" applyBorder="1" applyAlignment="1">
      <alignment/>
    </xf>
    <xf numFmtId="43" fontId="55" fillId="0" borderId="13" xfId="0" applyNumberFormat="1" applyFont="1" applyBorder="1" applyAlignment="1">
      <alignment horizontal="right" wrapText="1"/>
    </xf>
    <xf numFmtId="0" fontId="57" fillId="0" borderId="13" xfId="0" applyFont="1" applyBorder="1" applyAlignment="1">
      <alignment/>
    </xf>
    <xf numFmtId="0" fontId="57" fillId="0" borderId="13" xfId="0" applyFont="1" applyBorder="1" applyAlignment="1">
      <alignment wrapText="1"/>
    </xf>
    <xf numFmtId="4" fontId="57" fillId="0" borderId="13" xfId="0" applyNumberFormat="1" applyFont="1" applyBorder="1" applyAlignment="1">
      <alignment/>
    </xf>
    <xf numFmtId="0" fontId="55" fillId="0" borderId="14" xfId="0" applyFont="1" applyBorder="1" applyAlignment="1">
      <alignment/>
    </xf>
    <xf numFmtId="164" fontId="55" fillId="0" borderId="13" xfId="0" applyNumberFormat="1" applyFont="1" applyBorder="1" applyAlignment="1">
      <alignment wrapText="1"/>
    </xf>
    <xf numFmtId="4" fontId="57" fillId="0" borderId="0" xfId="0" applyNumberFormat="1" applyFont="1" applyAlignment="1">
      <alignment horizontal="right" wrapText="1"/>
    </xf>
    <xf numFmtId="14" fontId="55" fillId="0" borderId="13" xfId="0" applyNumberFormat="1" applyFont="1" applyBorder="1" applyAlignment="1">
      <alignment wrapText="1"/>
    </xf>
    <xf numFmtId="0" fontId="55" fillId="0" borderId="0" xfId="0" applyFont="1" applyAlignment="1">
      <alignment/>
    </xf>
    <xf numFmtId="0" fontId="58" fillId="35" borderId="11" xfId="0" applyFont="1" applyFill="1" applyBorder="1" applyAlignment="1">
      <alignment wrapText="1"/>
    </xf>
    <xf numFmtId="43" fontId="55" fillId="0" borderId="13" xfId="48" applyFont="1" applyBorder="1" applyAlignment="1">
      <alignment horizontal="right"/>
    </xf>
    <xf numFmtId="4" fontId="55" fillId="0" borderId="13" xfId="0" applyNumberFormat="1" applyFont="1" applyBorder="1" applyAlignment="1">
      <alignment horizontal="right" wrapText="1"/>
    </xf>
    <xf numFmtId="0" fontId="55" fillId="0" borderId="13" xfId="0" applyFont="1" applyBorder="1" applyAlignment="1">
      <alignment horizontal="right" wrapText="1"/>
    </xf>
    <xf numFmtId="14" fontId="55" fillId="0" borderId="13" xfId="48" applyNumberFormat="1" applyFont="1" applyBorder="1" applyAlignment="1">
      <alignment horizontal="right"/>
    </xf>
    <xf numFmtId="14" fontId="57" fillId="0" borderId="13" xfId="0" applyNumberFormat="1" applyFont="1" applyBorder="1" applyAlignment="1">
      <alignment/>
    </xf>
    <xf numFmtId="4" fontId="57" fillId="0" borderId="13" xfId="0" applyNumberFormat="1" applyFont="1" applyBorder="1" applyAlignment="1">
      <alignment horizontal="right" wrapText="1"/>
    </xf>
    <xf numFmtId="0" fontId="51" fillId="0" borderId="0" xfId="0" applyFont="1" applyFill="1" applyBorder="1" applyAlignment="1">
      <alignment horizontal="left" wrapText="1"/>
    </xf>
    <xf numFmtId="0" fontId="55" fillId="35" borderId="15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164" fontId="55" fillId="35" borderId="13" xfId="0" applyNumberFormat="1" applyFont="1" applyFill="1" applyBorder="1" applyAlignment="1">
      <alignment/>
    </xf>
    <xf numFmtId="4" fontId="55" fillId="35" borderId="13" xfId="0" applyNumberFormat="1" applyFont="1" applyFill="1" applyBorder="1" applyAlignment="1">
      <alignment/>
    </xf>
    <xf numFmtId="0" fontId="55" fillId="35" borderId="16" xfId="0" applyFont="1" applyFill="1" applyBorder="1" applyAlignment="1">
      <alignment/>
    </xf>
    <xf numFmtId="0" fontId="14" fillId="34" borderId="0" xfId="64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35" borderId="13" xfId="0" applyFont="1" applyFill="1" applyBorder="1" applyAlignment="1">
      <alignment horizontal="center" wrapText="1"/>
    </xf>
    <xf numFmtId="43" fontId="60" fillId="35" borderId="13" xfId="48" applyFont="1" applyFill="1" applyBorder="1" applyAlignment="1">
      <alignment horizontal="center" wrapText="1"/>
    </xf>
    <xf numFmtId="0" fontId="59" fillId="0" borderId="0" xfId="0" applyFont="1" applyAlignment="1">
      <alignment horizontal="right" wrapText="1"/>
    </xf>
    <xf numFmtId="0" fontId="59" fillId="0" borderId="13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left" wrapText="1"/>
    </xf>
    <xf numFmtId="0" fontId="61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43" fontId="59" fillId="0" borderId="0" xfId="48" applyFont="1" applyAlignment="1">
      <alignment horizontal="right"/>
    </xf>
    <xf numFmtId="4" fontId="59" fillId="0" borderId="13" xfId="0" applyNumberFormat="1" applyFont="1" applyBorder="1" applyAlignment="1">
      <alignment horizontal="right"/>
    </xf>
    <xf numFmtId="43" fontId="61" fillId="0" borderId="0" xfId="48" applyFont="1" applyFill="1" applyBorder="1" applyAlignment="1">
      <alignment horizontal="right" wrapText="1"/>
    </xf>
    <xf numFmtId="43" fontId="60" fillId="0" borderId="0" xfId="48" applyFont="1" applyFill="1" applyBorder="1" applyAlignment="1">
      <alignment horizontal="right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34" borderId="0" xfId="64" applyFont="1" applyFill="1" applyAlignment="1">
      <alignment horizontal="left" vertical="center" wrapText="1"/>
      <protection/>
    </xf>
    <xf numFmtId="0" fontId="19" fillId="34" borderId="0" xfId="64" applyFont="1" applyFill="1" applyAlignment="1">
      <alignment horizontal="right" wrapText="1"/>
      <protection/>
    </xf>
    <xf numFmtId="0" fontId="19" fillId="34" borderId="0" xfId="64" applyFont="1" applyFill="1" applyAlignment="1">
      <alignment horizontal="right" vertical="center" wrapText="1"/>
      <protection/>
    </xf>
    <xf numFmtId="43" fontId="19" fillId="34" borderId="0" xfId="48" applyFont="1" applyFill="1" applyAlignment="1">
      <alignment horizontal="right" vertical="center"/>
    </xf>
    <xf numFmtId="0" fontId="19" fillId="34" borderId="0" xfId="64" applyFont="1" applyFill="1" applyAlignment="1">
      <alignment horizontal="right" vertical="center"/>
      <protection/>
    </xf>
    <xf numFmtId="0" fontId="14" fillId="34" borderId="0" xfId="64" applyFont="1" applyFill="1" applyAlignment="1">
      <alignment horizontal="right"/>
      <protection/>
    </xf>
    <xf numFmtId="0" fontId="14" fillId="32" borderId="13" xfId="65" applyFont="1" applyBorder="1" applyAlignment="1">
      <alignment wrapText="1"/>
      <protection/>
    </xf>
    <xf numFmtId="43" fontId="14" fillId="32" borderId="13" xfId="48" applyFont="1" applyFill="1" applyBorder="1" applyAlignment="1">
      <alignment horizontal="right" wrapText="1"/>
    </xf>
    <xf numFmtId="14" fontId="59" fillId="34" borderId="13" xfId="0" applyNumberFormat="1" applyFont="1" applyFill="1" applyBorder="1" applyAlignment="1">
      <alignment horizontal="right"/>
    </xf>
    <xf numFmtId="43" fontId="14" fillId="0" borderId="13" xfId="52" applyFont="1" applyBorder="1" applyAlignment="1">
      <alignment horizontal="center" wrapText="1"/>
    </xf>
    <xf numFmtId="14" fontId="59" fillId="0" borderId="13" xfId="0" applyNumberFormat="1" applyFont="1" applyBorder="1" applyAlignment="1">
      <alignment horizontal="center"/>
    </xf>
    <xf numFmtId="14" fontId="59" fillId="0" borderId="0" xfId="0" applyNumberFormat="1" applyFont="1" applyAlignment="1">
      <alignment horizontal="right"/>
    </xf>
    <xf numFmtId="14" fontId="61" fillId="0" borderId="0" xfId="0" applyNumberFormat="1" applyFont="1" applyFill="1" applyBorder="1" applyAlignment="1">
      <alignment horizontal="right" wrapText="1"/>
    </xf>
    <xf numFmtId="14" fontId="60" fillId="0" borderId="0" xfId="0" applyNumberFormat="1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center" wrapText="1"/>
    </xf>
    <xf numFmtId="0" fontId="14" fillId="34" borderId="17" xfId="65" applyFont="1" applyFill="1" applyBorder="1" applyAlignment="1">
      <alignment horizontal="left" vertical="center" wrapText="1"/>
      <protection/>
    </xf>
    <xf numFmtId="14" fontId="59" fillId="34" borderId="13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 wrapText="1"/>
    </xf>
    <xf numFmtId="0" fontId="14" fillId="34" borderId="13" xfId="0" applyFont="1" applyFill="1" applyBorder="1" applyAlignment="1">
      <alignment horizontal="left" wrapText="1"/>
    </xf>
    <xf numFmtId="0" fontId="14" fillId="32" borderId="17" xfId="65" applyFont="1" applyBorder="1" applyAlignment="1">
      <alignment horizontal="left" wrapText="1"/>
      <protection/>
    </xf>
    <xf numFmtId="0" fontId="14" fillId="32" borderId="13" xfId="65" applyFont="1" applyBorder="1" applyAlignment="1">
      <alignment horizontal="left" wrapText="1"/>
      <protection/>
    </xf>
    <xf numFmtId="0" fontId="14" fillId="34" borderId="13" xfId="65" applyFont="1" applyFill="1" applyBorder="1" applyAlignment="1">
      <alignment vertical="center" wrapText="1"/>
      <protection/>
    </xf>
    <xf numFmtId="14" fontId="59" fillId="34" borderId="13" xfId="0" applyNumberFormat="1" applyFont="1" applyFill="1" applyBorder="1" applyAlignment="1">
      <alignment/>
    </xf>
    <xf numFmtId="0" fontId="14" fillId="34" borderId="17" xfId="65" applyFont="1" applyFill="1" applyBorder="1" applyAlignment="1">
      <alignment horizontal="left" vertical="center" wrapText="1"/>
      <protection/>
    </xf>
    <xf numFmtId="0" fontId="14" fillId="34" borderId="13" xfId="65" applyFont="1" applyFill="1" applyBorder="1" applyAlignment="1">
      <alignment horizontal="left" vertical="center" wrapText="1"/>
      <protection/>
    </xf>
    <xf numFmtId="0" fontId="14" fillId="34" borderId="17" xfId="65" applyFont="1" applyFill="1" applyBorder="1" applyAlignment="1">
      <alignment horizontal="left" vertical="center" wrapText="1"/>
      <protection/>
    </xf>
    <xf numFmtId="0" fontId="14" fillId="34" borderId="17" xfId="65" applyFont="1" applyFill="1" applyBorder="1" applyAlignment="1">
      <alignment horizontal="left" vertical="center" wrapText="1"/>
      <protection/>
    </xf>
    <xf numFmtId="0" fontId="14" fillId="34" borderId="17" xfId="0" applyFont="1" applyFill="1" applyBorder="1" applyAlignment="1">
      <alignment horizontal="left" wrapText="1"/>
    </xf>
    <xf numFmtId="0" fontId="14" fillId="34" borderId="17" xfId="65" applyFont="1" applyFill="1" applyBorder="1" applyAlignment="1">
      <alignment vertical="center" wrapText="1"/>
      <protection/>
    </xf>
    <xf numFmtId="0" fontId="10" fillId="34" borderId="17" xfId="65" applyFont="1" applyFill="1" applyBorder="1" applyAlignment="1">
      <alignment horizontal="left" vertical="center" wrapText="1"/>
      <protection/>
    </xf>
    <xf numFmtId="0" fontId="7" fillId="34" borderId="0" xfId="64" applyFont="1" applyFill="1" applyAlignment="1">
      <alignment horizontal="center" vertical="center"/>
      <protection/>
    </xf>
    <xf numFmtId="0" fontId="54" fillId="0" borderId="0" xfId="0" applyFont="1" applyFill="1" applyBorder="1" applyAlignment="1">
      <alignment horizontal="center" wrapText="1"/>
    </xf>
    <xf numFmtId="0" fontId="8" fillId="34" borderId="0" xfId="64" applyFont="1" applyFill="1" applyBorder="1" applyAlignment="1">
      <alignment horizontal="center" vertical="center"/>
      <protection/>
    </xf>
    <xf numFmtId="0" fontId="8" fillId="34" borderId="0" xfId="64" applyFont="1" applyFill="1" applyAlignment="1">
      <alignment horizontal="center" vertical="center"/>
      <protection/>
    </xf>
    <xf numFmtId="0" fontId="53" fillId="0" borderId="0" xfId="0" applyFont="1" applyFill="1" applyBorder="1" applyAlignment="1">
      <alignment horizontal="center" wrapText="1"/>
    </xf>
    <xf numFmtId="0" fontId="10" fillId="34" borderId="14" xfId="65" applyFont="1" applyFill="1" applyBorder="1" applyAlignment="1">
      <alignment horizontal="left" vertical="center" wrapText="1"/>
      <protection/>
    </xf>
    <xf numFmtId="0" fontId="10" fillId="34" borderId="17" xfId="65" applyFont="1" applyFill="1" applyBorder="1" applyAlignment="1">
      <alignment horizontal="left" vertical="center" wrapText="1"/>
      <protection/>
    </xf>
    <xf numFmtId="0" fontId="14" fillId="34" borderId="14" xfId="65" applyFont="1" applyFill="1" applyBorder="1" applyAlignment="1">
      <alignment horizontal="left" vertical="center" wrapText="1"/>
      <protection/>
    </xf>
    <xf numFmtId="0" fontId="14" fillId="34" borderId="17" xfId="65" applyFont="1" applyFill="1" applyBorder="1" applyAlignment="1">
      <alignment horizontal="left" vertical="center" wrapText="1"/>
      <protection/>
    </xf>
    <xf numFmtId="0" fontId="19" fillId="34" borderId="0" xfId="64" applyFont="1" applyFill="1" applyAlignment="1">
      <alignment horizontal="center" vertical="center"/>
      <protection/>
    </xf>
    <xf numFmtId="0" fontId="19" fillId="34" borderId="0" xfId="64" applyFont="1" applyFill="1" applyBorder="1" applyAlignment="1">
      <alignment horizontal="center" vertical="center"/>
      <protection/>
    </xf>
    <xf numFmtId="0" fontId="14" fillId="34" borderId="18" xfId="65" applyFont="1" applyFill="1" applyBorder="1" applyAlignment="1">
      <alignment horizontal="left" vertical="center" wrapText="1"/>
      <protection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14" fillId="34" borderId="14" xfId="65" applyFont="1" applyFill="1" applyBorder="1" applyAlignment="1">
      <alignment horizontal="center" vertical="center" wrapText="1"/>
      <protection/>
    </xf>
    <xf numFmtId="0" fontId="14" fillId="34" borderId="17" xfId="65" applyFont="1" applyFill="1" applyBorder="1" applyAlignment="1">
      <alignment horizontal="center" vertical="center" wrapText="1"/>
      <protection/>
    </xf>
    <xf numFmtId="0" fontId="14" fillId="32" borderId="14" xfId="65" applyFont="1" applyBorder="1" applyAlignment="1">
      <alignment horizontal="left" wrapText="1"/>
      <protection/>
    </xf>
    <xf numFmtId="0" fontId="14" fillId="32" borderId="18" xfId="65" applyFont="1" applyBorder="1" applyAlignment="1">
      <alignment horizontal="left" wrapText="1"/>
      <protection/>
    </xf>
    <xf numFmtId="0" fontId="14" fillId="32" borderId="17" xfId="65" applyFont="1" applyBorder="1" applyAlignment="1">
      <alignment horizontal="left" wrapText="1"/>
      <protection/>
    </xf>
    <xf numFmtId="0" fontId="14" fillId="34" borderId="14" xfId="0" applyFont="1" applyFill="1" applyBorder="1" applyAlignment="1">
      <alignment horizontal="left" wrapText="1"/>
    </xf>
    <xf numFmtId="0" fontId="14" fillId="34" borderId="18" xfId="0" applyFont="1" applyFill="1" applyBorder="1" applyAlignment="1">
      <alignment horizontal="left" wrapText="1"/>
    </xf>
    <xf numFmtId="0" fontId="14" fillId="34" borderId="17" xfId="0" applyFont="1" applyFill="1" applyBorder="1" applyAlignment="1">
      <alignment horizontal="left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257" xfId="60"/>
    <cellStyle name="Normal 268" xfId="61"/>
    <cellStyle name="Normal 271" xfId="62"/>
    <cellStyle name="Normal 272" xfId="63"/>
    <cellStyle name="Normal 3" xfId="64"/>
    <cellStyle name="Normal 3 2 3" xfId="65"/>
    <cellStyle name="Normal 4" xfId="66"/>
    <cellStyle name="Normal 4 2" xfId="67"/>
    <cellStyle name="Normal 5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c26e071c-ff69-4039-ac20-fa4183cd642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2057400</xdr:colOff>
      <xdr:row>0</xdr:row>
      <xdr:rowOff>28575</xdr:rowOff>
    </xdr:from>
    <xdr:to>
      <xdr:col>4</xdr:col>
      <xdr:colOff>561975</xdr:colOff>
      <xdr:row>7</xdr:row>
      <xdr:rowOff>0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962400" y="28575"/>
          <a:ext cx="2238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57150</xdr:rowOff>
    </xdr:from>
    <xdr:to>
      <xdr:col>4</xdr:col>
      <xdr:colOff>1209675</xdr:colOff>
      <xdr:row>6</xdr:row>
      <xdr:rowOff>104775</xdr:rowOff>
    </xdr:to>
    <xdr:pic>
      <xdr:nvPicPr>
        <xdr:cNvPr id="1" name="2 Imagen" descr="cid:c26e071c-ff69-4039-ac20-fa4183cd64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38875" y="57150"/>
          <a:ext cx="1809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59"/>
  <sheetViews>
    <sheetView zoomScale="90" zoomScaleNormal="90" zoomScalePageLayoutView="0" workbookViewId="0" topLeftCell="A46">
      <selection activeCell="E15" sqref="E15"/>
    </sheetView>
  </sheetViews>
  <sheetFormatPr defaultColWidth="11.421875" defaultRowHeight="15"/>
  <cols>
    <col min="1" max="1" width="0.71875" style="1" customWidth="1"/>
    <col min="2" max="2" width="27.8515625" style="1" customWidth="1"/>
    <col min="3" max="3" width="42.00390625" style="1" customWidth="1"/>
    <col min="4" max="4" width="14.00390625" style="1" customWidth="1"/>
    <col min="5" max="5" width="10.140625" style="1" customWidth="1"/>
    <col min="6" max="6" width="12.00390625" style="1" customWidth="1"/>
    <col min="7" max="7" width="10.00390625" style="1" customWidth="1"/>
    <col min="8" max="8" width="10.8515625" style="1" customWidth="1"/>
    <col min="9" max="9" width="11.00390625" style="1" customWidth="1"/>
    <col min="10" max="10" width="12.00390625" style="1" customWidth="1"/>
    <col min="11" max="16384" width="11.421875" style="1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2:11" ht="18" customHeight="1">
      <c r="B9" s="94" t="s">
        <v>105</v>
      </c>
      <c r="C9" s="94"/>
      <c r="D9" s="94"/>
      <c r="E9" s="94"/>
      <c r="F9" s="94"/>
      <c r="G9" s="94"/>
      <c r="H9" s="94"/>
      <c r="I9" s="94"/>
      <c r="J9" s="94"/>
      <c r="K9" s="9"/>
    </row>
    <row r="10" spans="3:11" ht="14.25" customHeight="1">
      <c r="C10" s="10"/>
      <c r="D10" s="10"/>
      <c r="E10" s="10"/>
      <c r="F10" s="10"/>
      <c r="G10" s="10"/>
      <c r="H10" s="8"/>
      <c r="I10" s="8"/>
      <c r="J10" s="8"/>
      <c r="K10" s="9"/>
    </row>
    <row r="11" spans="2:11" ht="21" customHeight="1">
      <c r="B11" s="97" t="s">
        <v>106</v>
      </c>
      <c r="C11" s="97"/>
      <c r="D11" s="97"/>
      <c r="E11" s="97"/>
      <c r="F11" s="97"/>
      <c r="G11" s="97"/>
      <c r="H11" s="97"/>
      <c r="I11" s="97"/>
      <c r="J11" s="97"/>
      <c r="K11" s="9"/>
    </row>
    <row r="12" spans="2:11" ht="26.25" customHeight="1">
      <c r="B12" s="96" t="s">
        <v>107</v>
      </c>
      <c r="C12" s="96"/>
      <c r="D12" s="96"/>
      <c r="E12" s="96"/>
      <c r="F12" s="96"/>
      <c r="G12" s="96"/>
      <c r="H12" s="96"/>
      <c r="I12" s="96"/>
      <c r="J12" s="96"/>
      <c r="K12" s="9"/>
    </row>
    <row r="13" ht="15" thickBot="1"/>
    <row r="14" spans="2:10" ht="60.75" customHeight="1">
      <c r="B14" s="11" t="s">
        <v>0</v>
      </c>
      <c r="C14" s="12" t="s">
        <v>1</v>
      </c>
      <c r="D14" s="33" t="s">
        <v>3</v>
      </c>
      <c r="E14" s="13" t="s">
        <v>2</v>
      </c>
      <c r="F14" s="13" t="s">
        <v>4</v>
      </c>
      <c r="G14" s="13" t="s">
        <v>5</v>
      </c>
      <c r="H14" s="13" t="s">
        <v>6</v>
      </c>
      <c r="I14" s="13" t="s">
        <v>7</v>
      </c>
      <c r="J14" s="14" t="s">
        <v>8</v>
      </c>
    </row>
    <row r="15" spans="2:10" ht="60" customHeight="1">
      <c r="B15" s="15" t="s">
        <v>10</v>
      </c>
      <c r="C15" s="16" t="s">
        <v>14</v>
      </c>
      <c r="D15" s="17" t="s">
        <v>9</v>
      </c>
      <c r="E15" s="18">
        <v>44318</v>
      </c>
      <c r="F15" s="19">
        <v>225000</v>
      </c>
      <c r="G15" s="18">
        <v>44349</v>
      </c>
      <c r="H15" s="20">
        <f>+F15</f>
        <v>225000</v>
      </c>
      <c r="I15" s="21">
        <f>+F15-H15</f>
        <v>0</v>
      </c>
      <c r="J15" s="17" t="s">
        <v>33</v>
      </c>
    </row>
    <row r="16" spans="2:10" ht="54.75" customHeight="1">
      <c r="B16" s="22" t="s">
        <v>11</v>
      </c>
      <c r="C16" s="16" t="s">
        <v>15</v>
      </c>
      <c r="D16" s="17" t="s">
        <v>12</v>
      </c>
      <c r="E16" s="23">
        <v>44307</v>
      </c>
      <c r="F16" s="19">
        <v>318870</v>
      </c>
      <c r="G16" s="18">
        <v>44337</v>
      </c>
      <c r="H16" s="24" t="s">
        <v>13</v>
      </c>
      <c r="I16" s="21">
        <v>0</v>
      </c>
      <c r="J16" s="17" t="s">
        <v>33</v>
      </c>
    </row>
    <row r="17" spans="2:10" ht="48">
      <c r="B17" s="17" t="s">
        <v>16</v>
      </c>
      <c r="C17" s="16" t="s">
        <v>18</v>
      </c>
      <c r="D17" s="17" t="s">
        <v>17</v>
      </c>
      <c r="E17" s="18">
        <v>44292</v>
      </c>
      <c r="F17" s="19">
        <v>119062</v>
      </c>
      <c r="G17" s="18">
        <v>44322</v>
      </c>
      <c r="H17" s="19">
        <v>119062</v>
      </c>
      <c r="I17" s="21">
        <v>0</v>
      </c>
      <c r="J17" s="17" t="s">
        <v>33</v>
      </c>
    </row>
    <row r="18" spans="2:10" ht="60">
      <c r="B18" s="25" t="s">
        <v>57</v>
      </c>
      <c r="C18" s="26" t="s">
        <v>61</v>
      </c>
      <c r="D18" s="17" t="s">
        <v>58</v>
      </c>
      <c r="E18" s="18">
        <v>44333</v>
      </c>
      <c r="F18" s="27">
        <v>94531.59</v>
      </c>
      <c r="G18" s="18">
        <v>44364</v>
      </c>
      <c r="H18" s="19">
        <v>94531.59</v>
      </c>
      <c r="I18" s="21">
        <v>0</v>
      </c>
      <c r="J18" s="17" t="s">
        <v>33</v>
      </c>
    </row>
    <row r="19" spans="2:10" ht="74.25" customHeight="1">
      <c r="B19" s="25" t="s">
        <v>60</v>
      </c>
      <c r="C19" s="16" t="s">
        <v>62</v>
      </c>
      <c r="D19" s="17" t="s">
        <v>59</v>
      </c>
      <c r="E19" s="18">
        <v>44359</v>
      </c>
      <c r="F19" s="27">
        <v>106200</v>
      </c>
      <c r="G19" s="18">
        <v>44389</v>
      </c>
      <c r="H19" s="34">
        <v>106200</v>
      </c>
      <c r="I19" s="21">
        <v>0</v>
      </c>
      <c r="J19" s="17" t="s">
        <v>33</v>
      </c>
    </row>
    <row r="20" spans="2:10" ht="48">
      <c r="B20" s="26" t="s">
        <v>63</v>
      </c>
      <c r="C20" s="26" t="s">
        <v>64</v>
      </c>
      <c r="D20" s="17" t="s">
        <v>65</v>
      </c>
      <c r="E20" s="18">
        <v>44344</v>
      </c>
      <c r="F20" s="27">
        <v>998908.29</v>
      </c>
      <c r="G20" s="18">
        <v>44375</v>
      </c>
      <c r="H20" s="19">
        <v>998908.29</v>
      </c>
      <c r="I20" s="21">
        <v>0</v>
      </c>
      <c r="J20" s="17" t="s">
        <v>33</v>
      </c>
    </row>
    <row r="21" spans="2:10" ht="63" customHeight="1">
      <c r="B21" s="25" t="s">
        <v>66</v>
      </c>
      <c r="C21" s="26" t="s">
        <v>67</v>
      </c>
      <c r="D21" s="25" t="s">
        <v>68</v>
      </c>
      <c r="E21" s="18" t="s">
        <v>69</v>
      </c>
      <c r="F21" s="27">
        <v>2049.98</v>
      </c>
      <c r="G21" s="18">
        <v>44408</v>
      </c>
      <c r="H21" s="27">
        <v>2049.98</v>
      </c>
      <c r="I21" s="21">
        <v>0</v>
      </c>
      <c r="J21" s="17" t="s">
        <v>33</v>
      </c>
    </row>
    <row r="22" spans="2:10" ht="72">
      <c r="B22" s="25" t="s">
        <v>34</v>
      </c>
      <c r="C22" s="26" t="s">
        <v>74</v>
      </c>
      <c r="D22" s="17" t="s">
        <v>70</v>
      </c>
      <c r="E22" s="18">
        <v>44317</v>
      </c>
      <c r="F22" s="27">
        <v>84005.45</v>
      </c>
      <c r="G22" s="18">
        <v>44348</v>
      </c>
      <c r="H22" s="27">
        <v>84005.45</v>
      </c>
      <c r="I22" s="21">
        <v>0</v>
      </c>
      <c r="J22" s="17" t="s">
        <v>33</v>
      </c>
    </row>
    <row r="23" spans="2:10" ht="36">
      <c r="B23" s="25" t="s">
        <v>71</v>
      </c>
      <c r="C23" s="26" t="s">
        <v>73</v>
      </c>
      <c r="D23" s="17" t="s">
        <v>72</v>
      </c>
      <c r="E23" s="18">
        <v>44263</v>
      </c>
      <c r="F23" s="27">
        <v>18172</v>
      </c>
      <c r="G23" s="18">
        <v>44294</v>
      </c>
      <c r="H23" s="27">
        <v>18172</v>
      </c>
      <c r="I23" s="21">
        <v>0</v>
      </c>
      <c r="J23" s="17" t="s">
        <v>33</v>
      </c>
    </row>
    <row r="24" spans="2:10" ht="39" customHeight="1">
      <c r="B24" s="26" t="s">
        <v>75</v>
      </c>
      <c r="C24" s="26" t="s">
        <v>76</v>
      </c>
      <c r="D24" s="17" t="s">
        <v>77</v>
      </c>
      <c r="E24" s="18">
        <v>44344</v>
      </c>
      <c r="F24" s="27">
        <v>1060073.09</v>
      </c>
      <c r="G24" s="18">
        <v>44375</v>
      </c>
      <c r="H24" s="27">
        <v>1060073.09</v>
      </c>
      <c r="I24" s="21">
        <v>0</v>
      </c>
      <c r="J24" s="28" t="s">
        <v>33</v>
      </c>
    </row>
    <row r="25" spans="2:10" ht="72">
      <c r="B25" s="25" t="s">
        <v>80</v>
      </c>
      <c r="C25" s="26" t="s">
        <v>78</v>
      </c>
      <c r="D25" s="17" t="s">
        <v>79</v>
      </c>
      <c r="E25" s="38">
        <v>44308</v>
      </c>
      <c r="F25" s="27">
        <v>746044.38</v>
      </c>
      <c r="G25" s="18">
        <v>44338</v>
      </c>
      <c r="H25" s="27">
        <v>746044.38</v>
      </c>
      <c r="I25" s="21">
        <v>0</v>
      </c>
      <c r="J25" s="17" t="s">
        <v>33</v>
      </c>
    </row>
    <row r="26" spans="2:10" ht="60">
      <c r="B26" s="25" t="s">
        <v>81</v>
      </c>
      <c r="C26" s="26" t="s">
        <v>142</v>
      </c>
      <c r="D26" s="17" t="s">
        <v>82</v>
      </c>
      <c r="E26" s="38">
        <v>44251</v>
      </c>
      <c r="F26" s="27">
        <v>8484931.15</v>
      </c>
      <c r="G26" s="18">
        <v>44371</v>
      </c>
      <c r="H26" s="27">
        <f>+F26-3384931.15</f>
        <v>5100000</v>
      </c>
      <c r="I26" s="21">
        <f>+F26-H26</f>
        <v>3384931.1500000004</v>
      </c>
      <c r="J26" s="17" t="s">
        <v>108</v>
      </c>
    </row>
    <row r="27" spans="2:10" ht="60">
      <c r="B27" s="25" t="s">
        <v>83</v>
      </c>
      <c r="C27" s="26" t="s">
        <v>143</v>
      </c>
      <c r="D27" s="17" t="s">
        <v>84</v>
      </c>
      <c r="E27" s="18">
        <v>44298</v>
      </c>
      <c r="F27" s="27">
        <v>3172199.91</v>
      </c>
      <c r="G27" s="18">
        <v>44328</v>
      </c>
      <c r="H27" s="27">
        <v>3172199.91</v>
      </c>
      <c r="I27" s="21">
        <v>0</v>
      </c>
      <c r="J27" s="17" t="s">
        <v>33</v>
      </c>
    </row>
    <row r="28" spans="2:10" ht="48">
      <c r="B28" s="25" t="s">
        <v>85</v>
      </c>
      <c r="C28" s="26" t="s">
        <v>144</v>
      </c>
      <c r="D28" s="17" t="s">
        <v>86</v>
      </c>
      <c r="E28" s="18">
        <v>44316</v>
      </c>
      <c r="F28" s="27">
        <v>245143.83</v>
      </c>
      <c r="G28" s="18">
        <v>44346</v>
      </c>
      <c r="H28" s="27">
        <v>245143.83</v>
      </c>
      <c r="I28" s="21">
        <v>0</v>
      </c>
      <c r="J28" s="17" t="s">
        <v>33</v>
      </c>
    </row>
    <row r="29" spans="2:10" ht="60">
      <c r="B29" s="25" t="s">
        <v>87</v>
      </c>
      <c r="C29" s="26" t="s">
        <v>145</v>
      </c>
      <c r="D29" s="16" t="s">
        <v>88</v>
      </c>
      <c r="E29" s="29" t="s">
        <v>89</v>
      </c>
      <c r="F29" s="39" t="s">
        <v>90</v>
      </c>
      <c r="G29" s="29" t="s">
        <v>109</v>
      </c>
      <c r="H29" s="39" t="s">
        <v>90</v>
      </c>
      <c r="I29" s="21">
        <v>0</v>
      </c>
      <c r="J29" s="17" t="s">
        <v>33</v>
      </c>
    </row>
    <row r="30" spans="2:10" ht="63" customHeight="1">
      <c r="B30" s="25" t="s">
        <v>91</v>
      </c>
      <c r="C30" s="26" t="s">
        <v>146</v>
      </c>
      <c r="D30" s="26" t="s">
        <v>92</v>
      </c>
      <c r="E30" s="29" t="s">
        <v>93</v>
      </c>
      <c r="F30" s="39">
        <v>1633978.99</v>
      </c>
      <c r="G30" s="29" t="s">
        <v>110</v>
      </c>
      <c r="H30" s="39" t="s">
        <v>94</v>
      </c>
      <c r="I30" s="21">
        <v>0</v>
      </c>
      <c r="J30" s="17" t="s">
        <v>33</v>
      </c>
    </row>
    <row r="31" spans="2:10" ht="60">
      <c r="B31" s="26" t="s">
        <v>95</v>
      </c>
      <c r="C31" s="26" t="s">
        <v>147</v>
      </c>
      <c r="D31" s="16" t="s">
        <v>96</v>
      </c>
      <c r="E31" s="29" t="s">
        <v>97</v>
      </c>
      <c r="F31" s="39" t="s">
        <v>98</v>
      </c>
      <c r="G31" s="29" t="s">
        <v>111</v>
      </c>
      <c r="H31" s="39" t="s">
        <v>98</v>
      </c>
      <c r="I31" s="21">
        <v>0</v>
      </c>
      <c r="J31" s="17" t="s">
        <v>33</v>
      </c>
    </row>
    <row r="32" spans="2:10" s="32" customFormat="1" ht="52.5" customHeight="1">
      <c r="B32" s="25" t="s">
        <v>148</v>
      </c>
      <c r="C32" s="26" t="s">
        <v>149</v>
      </c>
      <c r="D32" s="16" t="s">
        <v>150</v>
      </c>
      <c r="E32" s="29" t="s">
        <v>151</v>
      </c>
      <c r="F32" s="30" t="s">
        <v>152</v>
      </c>
      <c r="G32" s="29" t="s">
        <v>153</v>
      </c>
      <c r="H32" s="30" t="s">
        <v>152</v>
      </c>
      <c r="I32" s="21">
        <v>0</v>
      </c>
      <c r="J32" s="17" t="s">
        <v>33</v>
      </c>
    </row>
    <row r="33" spans="2:10" ht="82.5" customHeight="1">
      <c r="B33" s="17" t="s">
        <v>19</v>
      </c>
      <c r="C33" s="16" t="s">
        <v>32</v>
      </c>
      <c r="D33" s="16" t="s">
        <v>99</v>
      </c>
      <c r="E33" s="31" t="s">
        <v>112</v>
      </c>
      <c r="F33" s="35" t="s">
        <v>113</v>
      </c>
      <c r="G33" s="31" t="s">
        <v>114</v>
      </c>
      <c r="H33" s="35" t="s">
        <v>113</v>
      </c>
      <c r="I33" s="21">
        <v>0</v>
      </c>
      <c r="J33" s="17" t="s">
        <v>33</v>
      </c>
    </row>
    <row r="34" spans="2:10" ht="89.25" customHeight="1">
      <c r="B34" s="17" t="s">
        <v>19</v>
      </c>
      <c r="C34" s="16" t="s">
        <v>35</v>
      </c>
      <c r="D34" s="16" t="s">
        <v>100</v>
      </c>
      <c r="E34" s="31" t="s">
        <v>115</v>
      </c>
      <c r="F34" s="35" t="s">
        <v>116</v>
      </c>
      <c r="G34" s="31" t="s">
        <v>117</v>
      </c>
      <c r="H34" s="35" t="s">
        <v>116</v>
      </c>
      <c r="I34" s="21">
        <v>0</v>
      </c>
      <c r="J34" s="17" t="s">
        <v>33</v>
      </c>
    </row>
    <row r="35" spans="2:10" ht="144">
      <c r="B35" s="16" t="s">
        <v>20</v>
      </c>
      <c r="C35" s="16" t="s">
        <v>36</v>
      </c>
      <c r="D35" s="31" t="s">
        <v>118</v>
      </c>
      <c r="E35" s="31" t="s">
        <v>119</v>
      </c>
      <c r="F35" s="35" t="s">
        <v>120</v>
      </c>
      <c r="G35" s="31" t="s">
        <v>121</v>
      </c>
      <c r="H35" s="35" t="s">
        <v>120</v>
      </c>
      <c r="I35" s="21">
        <v>0</v>
      </c>
      <c r="J35" s="17" t="s">
        <v>33</v>
      </c>
    </row>
    <row r="36" spans="2:10" ht="56.25" customHeight="1">
      <c r="B36" s="17" t="s">
        <v>21</v>
      </c>
      <c r="C36" s="16" t="s">
        <v>38</v>
      </c>
      <c r="D36" s="23" t="s">
        <v>37</v>
      </c>
      <c r="E36" s="23">
        <v>44270</v>
      </c>
      <c r="F36" s="19">
        <v>16158.07</v>
      </c>
      <c r="G36" s="23">
        <v>44301</v>
      </c>
      <c r="H36" s="19">
        <v>16158.07</v>
      </c>
      <c r="I36" s="21">
        <v>0</v>
      </c>
      <c r="J36" s="17" t="s">
        <v>33</v>
      </c>
    </row>
    <row r="37" spans="2:10" ht="59.25" customHeight="1">
      <c r="B37" s="16" t="s">
        <v>22</v>
      </c>
      <c r="C37" s="16" t="s">
        <v>39</v>
      </c>
      <c r="D37" s="31" t="s">
        <v>53</v>
      </c>
      <c r="E37" s="16" t="s">
        <v>54</v>
      </c>
      <c r="F37" s="36" t="s">
        <v>55</v>
      </c>
      <c r="G37" s="16" t="s">
        <v>56</v>
      </c>
      <c r="H37" s="36" t="s">
        <v>55</v>
      </c>
      <c r="I37" s="21">
        <v>0</v>
      </c>
      <c r="J37" s="17" t="s">
        <v>33</v>
      </c>
    </row>
    <row r="38" spans="2:10" ht="79.5" customHeight="1">
      <c r="B38" s="16" t="s">
        <v>23</v>
      </c>
      <c r="C38" s="16" t="s">
        <v>40</v>
      </c>
      <c r="D38" s="23" t="s">
        <v>41</v>
      </c>
      <c r="E38" s="23">
        <v>44329</v>
      </c>
      <c r="F38" s="19">
        <v>35555.84</v>
      </c>
      <c r="G38" s="23">
        <v>44360</v>
      </c>
      <c r="H38" s="19">
        <v>35555.84</v>
      </c>
      <c r="I38" s="21">
        <v>0</v>
      </c>
      <c r="J38" s="17" t="s">
        <v>33</v>
      </c>
    </row>
    <row r="39" spans="2:10" ht="93" customHeight="1">
      <c r="B39" s="17" t="s">
        <v>24</v>
      </c>
      <c r="C39" s="16" t="s">
        <v>42</v>
      </c>
      <c r="D39" s="23" t="s">
        <v>43</v>
      </c>
      <c r="E39" s="23">
        <v>44305</v>
      </c>
      <c r="F39" s="19">
        <v>83515.68</v>
      </c>
      <c r="G39" s="23">
        <v>44335</v>
      </c>
      <c r="H39" s="19">
        <v>83515.68</v>
      </c>
      <c r="I39" s="21">
        <v>0</v>
      </c>
      <c r="J39" s="17" t="s">
        <v>33</v>
      </c>
    </row>
    <row r="40" spans="2:10" ht="70.5" customHeight="1">
      <c r="B40" s="17" t="s">
        <v>25</v>
      </c>
      <c r="C40" s="16" t="s">
        <v>44</v>
      </c>
      <c r="D40" s="23" t="s">
        <v>122</v>
      </c>
      <c r="E40" s="23">
        <v>44337</v>
      </c>
      <c r="F40" s="19">
        <v>85986.6</v>
      </c>
      <c r="G40" s="23">
        <v>44368</v>
      </c>
      <c r="H40" s="19">
        <v>85986.6</v>
      </c>
      <c r="I40" s="21">
        <v>0</v>
      </c>
      <c r="J40" s="17" t="s">
        <v>33</v>
      </c>
    </row>
    <row r="41" spans="2:10" ht="72.75" customHeight="1">
      <c r="B41" s="16" t="s">
        <v>22</v>
      </c>
      <c r="C41" s="16" t="s">
        <v>45</v>
      </c>
      <c r="D41" s="31" t="s">
        <v>124</v>
      </c>
      <c r="E41" s="31" t="s">
        <v>125</v>
      </c>
      <c r="F41" s="36" t="s">
        <v>123</v>
      </c>
      <c r="G41" s="31" t="s">
        <v>126</v>
      </c>
      <c r="H41" s="36" t="s">
        <v>123</v>
      </c>
      <c r="I41" s="21">
        <v>0</v>
      </c>
      <c r="J41" s="17" t="s">
        <v>33</v>
      </c>
    </row>
    <row r="42" spans="2:10" ht="84">
      <c r="B42" s="17" t="s">
        <v>26</v>
      </c>
      <c r="C42" s="16" t="s">
        <v>46</v>
      </c>
      <c r="D42" s="16" t="s">
        <v>128</v>
      </c>
      <c r="E42" s="16" t="s">
        <v>127</v>
      </c>
      <c r="F42" s="36" t="s">
        <v>129</v>
      </c>
      <c r="G42" s="16" t="s">
        <v>130</v>
      </c>
      <c r="H42" s="36" t="s">
        <v>129</v>
      </c>
      <c r="I42" s="21">
        <v>0</v>
      </c>
      <c r="J42" s="17" t="s">
        <v>33</v>
      </c>
    </row>
    <row r="43" spans="2:10" ht="60">
      <c r="B43" s="16" t="s">
        <v>22</v>
      </c>
      <c r="C43" s="16" t="s">
        <v>47</v>
      </c>
      <c r="D43" s="31" t="s">
        <v>131</v>
      </c>
      <c r="E43" s="16" t="s">
        <v>132</v>
      </c>
      <c r="F43" s="36" t="s">
        <v>133</v>
      </c>
      <c r="G43" s="16" t="s">
        <v>134</v>
      </c>
      <c r="H43" s="36" t="s">
        <v>133</v>
      </c>
      <c r="I43" s="21">
        <v>0</v>
      </c>
      <c r="J43" s="17" t="s">
        <v>33</v>
      </c>
    </row>
    <row r="44" spans="2:10" ht="72">
      <c r="B44" s="17" t="s">
        <v>27</v>
      </c>
      <c r="C44" s="16" t="s">
        <v>48</v>
      </c>
      <c r="D44" s="23" t="s">
        <v>135</v>
      </c>
      <c r="E44" s="23">
        <v>44211</v>
      </c>
      <c r="F44" s="19">
        <v>82116.2</v>
      </c>
      <c r="G44" s="23">
        <v>44242</v>
      </c>
      <c r="H44" s="19">
        <v>82116.2</v>
      </c>
      <c r="I44" s="21">
        <v>0</v>
      </c>
      <c r="J44" s="17" t="s">
        <v>33</v>
      </c>
    </row>
    <row r="45" spans="2:10" ht="84">
      <c r="B45" s="17" t="s">
        <v>28</v>
      </c>
      <c r="C45" s="16" t="s">
        <v>137</v>
      </c>
      <c r="D45" s="23" t="s">
        <v>136</v>
      </c>
      <c r="E45" s="18">
        <v>44320</v>
      </c>
      <c r="F45" s="21">
        <v>64918.08</v>
      </c>
      <c r="G45" s="23">
        <v>44351</v>
      </c>
      <c r="H45" s="21">
        <v>64918.08</v>
      </c>
      <c r="I45" s="21">
        <v>0</v>
      </c>
      <c r="J45" s="17" t="s">
        <v>33</v>
      </c>
    </row>
    <row r="46" spans="2:10" ht="60">
      <c r="B46" s="17" t="s">
        <v>29</v>
      </c>
      <c r="C46" s="16" t="s">
        <v>49</v>
      </c>
      <c r="D46" s="23" t="s">
        <v>138</v>
      </c>
      <c r="E46" s="18">
        <v>44355</v>
      </c>
      <c r="F46" s="34">
        <v>18585</v>
      </c>
      <c r="G46" s="37">
        <v>44385</v>
      </c>
      <c r="H46" s="34">
        <v>18585</v>
      </c>
      <c r="I46" s="21">
        <v>0</v>
      </c>
      <c r="J46" s="17" t="s">
        <v>33</v>
      </c>
    </row>
    <row r="47" spans="2:10" ht="60">
      <c r="B47" s="17" t="s">
        <v>30</v>
      </c>
      <c r="C47" s="16" t="s">
        <v>50</v>
      </c>
      <c r="D47" s="23" t="s">
        <v>141</v>
      </c>
      <c r="E47" s="18">
        <v>44326</v>
      </c>
      <c r="F47" s="21">
        <v>99946</v>
      </c>
      <c r="G47" s="23">
        <v>44357</v>
      </c>
      <c r="H47" s="17">
        <v>99946</v>
      </c>
      <c r="I47" s="21">
        <v>0</v>
      </c>
      <c r="J47" s="17" t="s">
        <v>33</v>
      </c>
    </row>
    <row r="48" spans="2:10" ht="84">
      <c r="B48" s="16" t="s">
        <v>23</v>
      </c>
      <c r="C48" s="16" t="s">
        <v>51</v>
      </c>
      <c r="D48" s="23" t="s">
        <v>140</v>
      </c>
      <c r="E48" s="18">
        <v>44361</v>
      </c>
      <c r="F48" s="21">
        <v>35568.31</v>
      </c>
      <c r="G48" s="23">
        <v>44391</v>
      </c>
      <c r="H48" s="17">
        <v>35568.31</v>
      </c>
      <c r="I48" s="21">
        <v>0</v>
      </c>
      <c r="J48" s="17" t="s">
        <v>33</v>
      </c>
    </row>
    <row r="49" spans="2:10" ht="60">
      <c r="B49" s="17" t="s">
        <v>31</v>
      </c>
      <c r="C49" s="16" t="s">
        <v>52</v>
      </c>
      <c r="D49" s="23" t="s">
        <v>139</v>
      </c>
      <c r="E49" s="18">
        <v>44333</v>
      </c>
      <c r="F49" s="19">
        <v>31270</v>
      </c>
      <c r="G49" s="23">
        <v>44364</v>
      </c>
      <c r="H49" s="19">
        <v>31270</v>
      </c>
      <c r="I49" s="21">
        <v>0</v>
      </c>
      <c r="J49" s="17" t="s">
        <v>33</v>
      </c>
    </row>
    <row r="50" spans="2:10" ht="14.25">
      <c r="B50" s="41"/>
      <c r="C50" s="42"/>
      <c r="D50" s="42"/>
      <c r="E50" s="43"/>
      <c r="F50" s="42"/>
      <c r="G50" s="42"/>
      <c r="H50" s="42"/>
      <c r="I50" s="44"/>
      <c r="J50" s="45"/>
    </row>
    <row r="51" spans="2:10" ht="14.25">
      <c r="B51" s="32"/>
      <c r="C51" s="32"/>
      <c r="D51" s="32"/>
      <c r="E51" s="32"/>
      <c r="F51" s="32"/>
      <c r="G51" s="32"/>
      <c r="H51" s="32"/>
      <c r="I51" s="32"/>
      <c r="J51" s="32"/>
    </row>
    <row r="56" spans="3:4" ht="15.75">
      <c r="C56" s="98"/>
      <c r="D56" s="98"/>
    </row>
    <row r="57" spans="3:5" ht="15.75">
      <c r="C57" s="7" t="s">
        <v>101</v>
      </c>
      <c r="D57" s="7"/>
      <c r="E57" s="2" t="s">
        <v>102</v>
      </c>
    </row>
    <row r="58" spans="3:5" ht="18.75" customHeight="1">
      <c r="C58" s="40" t="s">
        <v>154</v>
      </c>
      <c r="D58" s="5"/>
      <c r="E58" s="3" t="s">
        <v>103</v>
      </c>
    </row>
    <row r="59" spans="2:5" ht="18.75">
      <c r="B59" s="95" t="s">
        <v>155</v>
      </c>
      <c r="C59" s="95"/>
      <c r="D59" s="6"/>
      <c r="E59" s="4" t="s">
        <v>104</v>
      </c>
    </row>
  </sheetData>
  <sheetProtection/>
  <mergeCells count="5">
    <mergeCell ref="B9:J9"/>
    <mergeCell ref="B59:C59"/>
    <mergeCell ref="B12:J12"/>
    <mergeCell ref="B11:J11"/>
    <mergeCell ref="C56:D56"/>
  </mergeCells>
  <printOptions/>
  <pageMargins left="0.07874015748031496" right="0.07874015748031496" top="0.07874015748031496" bottom="0.07874015748031496" header="0.31496062992125984" footer="0.31496062992125984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K154"/>
  <sheetViews>
    <sheetView tabSelected="1" view="pageBreakPreview" zoomScale="70" zoomScaleNormal="90" zoomScaleSheetLayoutView="70" zoomScalePageLayoutView="0" workbookViewId="0" topLeftCell="A1">
      <selection activeCell="B10" sqref="B10:J10"/>
    </sheetView>
  </sheetViews>
  <sheetFormatPr defaultColWidth="11.421875" defaultRowHeight="15"/>
  <cols>
    <col min="1" max="1" width="4.28125" style="47" customWidth="1"/>
    <col min="2" max="2" width="34.7109375" style="54" customWidth="1"/>
    <col min="3" max="3" width="38.140625" style="54" customWidth="1"/>
    <col min="4" max="4" width="25.421875" style="51" customWidth="1"/>
    <col min="5" max="5" width="22.421875" style="51" customWidth="1"/>
    <col min="6" max="6" width="17.00390625" style="58" customWidth="1"/>
    <col min="7" max="7" width="13.421875" style="53" bestFit="1" customWidth="1"/>
    <col min="8" max="8" width="16.421875" style="53" bestFit="1" customWidth="1"/>
    <col min="9" max="9" width="16.140625" style="53" customWidth="1"/>
    <col min="10" max="10" width="22.00390625" style="53" customWidth="1"/>
    <col min="11" max="16384" width="11.421875" style="47" customWidth="1"/>
  </cols>
  <sheetData>
    <row r="1" ht="12.75"/>
    <row r="2" ht="12.75"/>
    <row r="3" ht="12.75"/>
    <row r="4" ht="12.75"/>
    <row r="5" ht="12.75"/>
    <row r="6" ht="12.75"/>
    <row r="7" ht="12.75"/>
    <row r="8" spans="2:11" ht="12.75">
      <c r="B8" s="103" t="s">
        <v>105</v>
      </c>
      <c r="C8" s="103"/>
      <c r="D8" s="103"/>
      <c r="E8" s="103"/>
      <c r="F8" s="103"/>
      <c r="G8" s="103"/>
      <c r="H8" s="103"/>
      <c r="I8" s="103"/>
      <c r="J8" s="103"/>
      <c r="K8" s="46"/>
    </row>
    <row r="9" spans="3:11" ht="12.75">
      <c r="C9" s="64"/>
      <c r="D9" s="65"/>
      <c r="E9" s="66"/>
      <c r="F9" s="67"/>
      <c r="G9" s="68"/>
      <c r="H9" s="69"/>
      <c r="I9" s="69"/>
      <c r="J9" s="69"/>
      <c r="K9" s="46"/>
    </row>
    <row r="10" spans="2:11" ht="12.75">
      <c r="B10" s="103" t="s">
        <v>106</v>
      </c>
      <c r="C10" s="103"/>
      <c r="D10" s="103"/>
      <c r="E10" s="103"/>
      <c r="F10" s="103"/>
      <c r="G10" s="103"/>
      <c r="H10" s="103"/>
      <c r="I10" s="103"/>
      <c r="J10" s="103"/>
      <c r="K10" s="46"/>
    </row>
    <row r="11" spans="2:11" ht="12.75">
      <c r="B11" s="104" t="s">
        <v>164</v>
      </c>
      <c r="C11" s="104"/>
      <c r="D11" s="104"/>
      <c r="E11" s="104"/>
      <c r="F11" s="104"/>
      <c r="G11" s="104"/>
      <c r="H11" s="104"/>
      <c r="I11" s="104"/>
      <c r="J11" s="104"/>
      <c r="K11" s="46"/>
    </row>
    <row r="12" ht="9.75" customHeight="1"/>
    <row r="13" spans="2:10" s="48" customFormat="1" ht="40.5" customHeight="1">
      <c r="B13" s="49" t="s">
        <v>0</v>
      </c>
      <c r="C13" s="49" t="s">
        <v>1</v>
      </c>
      <c r="D13" s="49" t="s">
        <v>3</v>
      </c>
      <c r="E13" s="49" t="s">
        <v>2</v>
      </c>
      <c r="F13" s="50" t="s">
        <v>4</v>
      </c>
      <c r="G13" s="49" t="s">
        <v>5</v>
      </c>
      <c r="H13" s="49" t="s">
        <v>6</v>
      </c>
      <c r="I13" s="49" t="s">
        <v>7</v>
      </c>
      <c r="J13" s="49" t="s">
        <v>8</v>
      </c>
    </row>
    <row r="14" spans="2:10" s="48" customFormat="1" ht="92.25" customHeight="1">
      <c r="B14" s="85" t="s">
        <v>11</v>
      </c>
      <c r="C14" s="85" t="s">
        <v>165</v>
      </c>
      <c r="D14" s="73" t="s">
        <v>166</v>
      </c>
      <c r="E14" s="74" t="s">
        <v>167</v>
      </c>
      <c r="F14" s="71">
        <v>490634.42</v>
      </c>
      <c r="G14" s="72">
        <v>44731</v>
      </c>
      <c r="H14" s="71">
        <v>490634.42</v>
      </c>
      <c r="I14" s="59">
        <v>0</v>
      </c>
      <c r="J14" s="52" t="s">
        <v>33</v>
      </c>
    </row>
    <row r="15" spans="2:10" s="48" customFormat="1" ht="31.5" customHeight="1">
      <c r="B15" s="101" t="s">
        <v>91</v>
      </c>
      <c r="C15" s="101" t="s">
        <v>168</v>
      </c>
      <c r="D15" s="73" t="s">
        <v>170</v>
      </c>
      <c r="E15" s="74">
        <v>44713</v>
      </c>
      <c r="F15" s="71">
        <v>4067.31</v>
      </c>
      <c r="G15" s="72">
        <v>44743</v>
      </c>
      <c r="H15" s="71">
        <v>4067.31</v>
      </c>
      <c r="I15" s="59">
        <v>0</v>
      </c>
      <c r="J15" s="52" t="s">
        <v>33</v>
      </c>
    </row>
    <row r="16" spans="2:10" s="48" customFormat="1" ht="41.25" customHeight="1">
      <c r="B16" s="105"/>
      <c r="C16" s="105"/>
      <c r="D16" s="73" t="s">
        <v>171</v>
      </c>
      <c r="E16" s="74">
        <v>44713</v>
      </c>
      <c r="F16" s="71">
        <v>41644.13</v>
      </c>
      <c r="G16" s="72">
        <v>44743</v>
      </c>
      <c r="H16" s="71">
        <v>41644.13</v>
      </c>
      <c r="I16" s="59">
        <v>0</v>
      </c>
      <c r="J16" s="52" t="s">
        <v>33</v>
      </c>
    </row>
    <row r="17" spans="2:10" s="48" customFormat="1" ht="39.75" customHeight="1">
      <c r="B17" s="102"/>
      <c r="C17" s="102"/>
      <c r="D17" s="73" t="s">
        <v>169</v>
      </c>
      <c r="E17" s="74">
        <v>44713</v>
      </c>
      <c r="F17" s="71">
        <v>1367420.27</v>
      </c>
      <c r="G17" s="72">
        <v>44743</v>
      </c>
      <c r="H17" s="71">
        <v>1367420.27</v>
      </c>
      <c r="I17" s="59">
        <v>0</v>
      </c>
      <c r="J17" s="52" t="s">
        <v>33</v>
      </c>
    </row>
    <row r="18" spans="2:10" s="48" customFormat="1" ht="103.5" customHeight="1">
      <c r="B18" s="85" t="s">
        <v>174</v>
      </c>
      <c r="C18" s="88" t="s">
        <v>172</v>
      </c>
      <c r="D18" s="73" t="s">
        <v>173</v>
      </c>
      <c r="E18" s="74">
        <v>44725</v>
      </c>
      <c r="F18" s="71">
        <v>59300.15</v>
      </c>
      <c r="G18" s="72">
        <v>44755</v>
      </c>
      <c r="H18" s="71">
        <v>59300.15</v>
      </c>
      <c r="I18" s="59">
        <v>0</v>
      </c>
      <c r="J18" s="52" t="s">
        <v>33</v>
      </c>
    </row>
    <row r="19" spans="2:10" s="48" customFormat="1" ht="76.5">
      <c r="B19" s="85" t="s">
        <v>177</v>
      </c>
      <c r="C19" s="88" t="s">
        <v>175</v>
      </c>
      <c r="D19" s="73" t="s">
        <v>176</v>
      </c>
      <c r="E19" s="74">
        <v>44692</v>
      </c>
      <c r="F19" s="71">
        <v>17211.72</v>
      </c>
      <c r="G19" s="72">
        <v>44723</v>
      </c>
      <c r="H19" s="71">
        <v>17211.72</v>
      </c>
      <c r="I19" s="59">
        <v>0</v>
      </c>
      <c r="J19" s="52" t="s">
        <v>33</v>
      </c>
    </row>
    <row r="20" spans="2:10" s="48" customFormat="1" ht="89.25">
      <c r="B20" s="85" t="s">
        <v>180</v>
      </c>
      <c r="C20" s="88" t="s">
        <v>178</v>
      </c>
      <c r="D20" s="73" t="s">
        <v>179</v>
      </c>
      <c r="E20" s="74">
        <v>44721</v>
      </c>
      <c r="F20" s="71">
        <v>805220.81</v>
      </c>
      <c r="G20" s="72">
        <v>44751</v>
      </c>
      <c r="H20" s="71">
        <v>805220.81</v>
      </c>
      <c r="I20" s="59">
        <v>0</v>
      </c>
      <c r="J20" s="52" t="s">
        <v>33</v>
      </c>
    </row>
    <row r="21" spans="2:10" s="48" customFormat="1" ht="89.25">
      <c r="B21" s="85" t="s">
        <v>183</v>
      </c>
      <c r="C21" s="88" t="s">
        <v>181</v>
      </c>
      <c r="D21" s="73" t="s">
        <v>182</v>
      </c>
      <c r="E21" s="74">
        <v>44719</v>
      </c>
      <c r="F21" s="71">
        <v>7403.67</v>
      </c>
      <c r="G21" s="72">
        <v>44749</v>
      </c>
      <c r="H21" s="71">
        <v>7403.67</v>
      </c>
      <c r="I21" s="59">
        <v>0</v>
      </c>
      <c r="J21" s="52" t="s">
        <v>33</v>
      </c>
    </row>
    <row r="22" spans="2:10" s="48" customFormat="1" ht="96.75" customHeight="1">
      <c r="B22" s="85" t="s">
        <v>20</v>
      </c>
      <c r="C22" s="88" t="s">
        <v>408</v>
      </c>
      <c r="D22" s="73" t="s">
        <v>409</v>
      </c>
      <c r="E22" s="74">
        <v>44727</v>
      </c>
      <c r="F22" s="71">
        <v>25034.51</v>
      </c>
      <c r="G22" s="72">
        <f>30+E22</f>
        <v>44757</v>
      </c>
      <c r="H22" s="71">
        <v>25034.51</v>
      </c>
      <c r="I22" s="59">
        <v>0</v>
      </c>
      <c r="J22" s="52" t="s">
        <v>33</v>
      </c>
    </row>
    <row r="23" spans="2:10" ht="17.25" customHeight="1">
      <c r="B23" s="101" t="s">
        <v>188</v>
      </c>
      <c r="C23" s="101" t="s">
        <v>187</v>
      </c>
      <c r="D23" s="73" t="s">
        <v>189</v>
      </c>
      <c r="E23" s="74">
        <v>44732</v>
      </c>
      <c r="F23" s="71">
        <v>442197.94</v>
      </c>
      <c r="G23" s="72">
        <v>44762</v>
      </c>
      <c r="H23" s="71">
        <v>442197.94</v>
      </c>
      <c r="I23" s="59">
        <v>0</v>
      </c>
      <c r="J23" s="52" t="s">
        <v>33</v>
      </c>
    </row>
    <row r="24" spans="2:10" ht="24" customHeight="1">
      <c r="B24" s="105"/>
      <c r="C24" s="105"/>
      <c r="D24" s="73" t="s">
        <v>190</v>
      </c>
      <c r="E24" s="74">
        <v>44732</v>
      </c>
      <c r="F24" s="71">
        <v>110838.27</v>
      </c>
      <c r="G24" s="72">
        <v>44762</v>
      </c>
      <c r="H24" s="71">
        <v>110838.27</v>
      </c>
      <c r="I24" s="59">
        <v>0</v>
      </c>
      <c r="J24" s="52" t="s">
        <v>33</v>
      </c>
    </row>
    <row r="25" spans="2:10" ht="17.25" customHeight="1">
      <c r="B25" s="105"/>
      <c r="C25" s="105"/>
      <c r="D25" s="73" t="s">
        <v>191</v>
      </c>
      <c r="E25" s="74">
        <v>44732</v>
      </c>
      <c r="F25" s="71">
        <v>59667.79</v>
      </c>
      <c r="G25" s="72">
        <v>44762</v>
      </c>
      <c r="H25" s="71">
        <v>59667.79</v>
      </c>
      <c r="I25" s="59">
        <v>0</v>
      </c>
      <c r="J25" s="52" t="s">
        <v>33</v>
      </c>
    </row>
    <row r="26" spans="2:10" ht="17.25" customHeight="1">
      <c r="B26" s="105"/>
      <c r="C26" s="105"/>
      <c r="D26" s="73" t="s">
        <v>192</v>
      </c>
      <c r="E26" s="74">
        <v>44733</v>
      </c>
      <c r="F26" s="71">
        <v>4377.81</v>
      </c>
      <c r="G26" s="72">
        <v>44763</v>
      </c>
      <c r="H26" s="71">
        <v>4377.81</v>
      </c>
      <c r="I26" s="59">
        <v>0</v>
      </c>
      <c r="J26" s="52" t="s">
        <v>33</v>
      </c>
    </row>
    <row r="27" spans="2:10" ht="17.25" customHeight="1">
      <c r="B27" s="102"/>
      <c r="C27" s="102"/>
      <c r="D27" s="73" t="s">
        <v>193</v>
      </c>
      <c r="E27" s="74">
        <v>44736</v>
      </c>
      <c r="F27" s="71">
        <v>482.01</v>
      </c>
      <c r="G27" s="72">
        <v>44736</v>
      </c>
      <c r="H27" s="71">
        <v>482.01</v>
      </c>
      <c r="I27" s="59">
        <v>0</v>
      </c>
      <c r="J27" s="52" t="s">
        <v>33</v>
      </c>
    </row>
    <row r="28" spans="2:10" ht="46.5" customHeight="1">
      <c r="B28" s="49" t="s">
        <v>0</v>
      </c>
      <c r="C28" s="49" t="s">
        <v>1</v>
      </c>
      <c r="D28" s="49" t="s">
        <v>3</v>
      </c>
      <c r="E28" s="49" t="s">
        <v>2</v>
      </c>
      <c r="F28" s="50" t="s">
        <v>4</v>
      </c>
      <c r="G28" s="49" t="s">
        <v>5</v>
      </c>
      <c r="H28" s="49" t="s">
        <v>6</v>
      </c>
      <c r="I28" s="49" t="s">
        <v>7</v>
      </c>
      <c r="J28" s="49" t="s">
        <v>8</v>
      </c>
    </row>
    <row r="29" spans="2:10" ht="81.75" customHeight="1">
      <c r="B29" s="85" t="s">
        <v>186</v>
      </c>
      <c r="C29" s="88" t="s">
        <v>184</v>
      </c>
      <c r="D29" s="73" t="s">
        <v>185</v>
      </c>
      <c r="E29" s="74">
        <v>44733</v>
      </c>
      <c r="F29" s="71">
        <v>165200</v>
      </c>
      <c r="G29" s="72">
        <v>44763</v>
      </c>
      <c r="H29" s="71">
        <v>165200</v>
      </c>
      <c r="I29" s="59">
        <v>0</v>
      </c>
      <c r="J29" s="52" t="s">
        <v>33</v>
      </c>
    </row>
    <row r="30" spans="2:10" ht="36" customHeight="1">
      <c r="B30" s="101" t="s">
        <v>188</v>
      </c>
      <c r="C30" s="101" t="s">
        <v>194</v>
      </c>
      <c r="D30" s="73" t="s">
        <v>195</v>
      </c>
      <c r="E30" s="74">
        <v>44732</v>
      </c>
      <c r="F30" s="71">
        <v>72580.29</v>
      </c>
      <c r="G30" s="72">
        <v>44762</v>
      </c>
      <c r="H30" s="71">
        <v>72580.29</v>
      </c>
      <c r="I30" s="59">
        <v>0</v>
      </c>
      <c r="J30" s="52" t="s">
        <v>33</v>
      </c>
    </row>
    <row r="31" spans="2:10" ht="48" customHeight="1">
      <c r="B31" s="102"/>
      <c r="C31" s="102"/>
      <c r="D31" s="73" t="s">
        <v>196</v>
      </c>
      <c r="E31" s="74">
        <v>44732</v>
      </c>
      <c r="F31" s="71">
        <v>66247.58</v>
      </c>
      <c r="G31" s="72">
        <v>44762</v>
      </c>
      <c r="H31" s="71">
        <v>66247.58</v>
      </c>
      <c r="I31" s="59">
        <v>0</v>
      </c>
      <c r="J31" s="52" t="s">
        <v>33</v>
      </c>
    </row>
    <row r="32" spans="2:10" ht="96" customHeight="1">
      <c r="B32" s="85" t="s">
        <v>183</v>
      </c>
      <c r="C32" s="79" t="s">
        <v>197</v>
      </c>
      <c r="D32" s="73" t="s">
        <v>198</v>
      </c>
      <c r="E32" s="74">
        <v>44727</v>
      </c>
      <c r="F32" s="71">
        <v>8125.34</v>
      </c>
      <c r="G32" s="72">
        <v>44757</v>
      </c>
      <c r="H32" s="71">
        <v>8125.34</v>
      </c>
      <c r="I32" s="59">
        <v>0</v>
      </c>
      <c r="J32" s="52" t="s">
        <v>33</v>
      </c>
    </row>
    <row r="33" spans="2:10" ht="89.25">
      <c r="B33" s="92" t="s">
        <v>410</v>
      </c>
      <c r="C33" s="90" t="s">
        <v>411</v>
      </c>
      <c r="D33" s="73" t="s">
        <v>412</v>
      </c>
      <c r="E33" s="74">
        <v>44726</v>
      </c>
      <c r="F33" s="71">
        <v>8125.34</v>
      </c>
      <c r="G33" s="72">
        <f>30+E33</f>
        <v>44756</v>
      </c>
      <c r="H33" s="71">
        <v>8125.34</v>
      </c>
      <c r="I33" s="59">
        <v>0</v>
      </c>
      <c r="J33" s="52" t="s">
        <v>33</v>
      </c>
    </row>
    <row r="34" spans="2:10" ht="105" customHeight="1">
      <c r="B34" s="79" t="s">
        <v>201</v>
      </c>
      <c r="C34" s="79" t="s">
        <v>199</v>
      </c>
      <c r="D34" s="73" t="s">
        <v>200</v>
      </c>
      <c r="E34" s="74">
        <v>44713</v>
      </c>
      <c r="F34" s="71">
        <v>195000</v>
      </c>
      <c r="G34" s="72">
        <v>44743</v>
      </c>
      <c r="H34" s="71">
        <v>195000</v>
      </c>
      <c r="I34" s="59">
        <v>0</v>
      </c>
      <c r="J34" s="52" t="s">
        <v>33</v>
      </c>
    </row>
    <row r="35" spans="2:10" ht="76.5">
      <c r="B35" s="79" t="s">
        <v>177</v>
      </c>
      <c r="C35" s="79" t="s">
        <v>202</v>
      </c>
      <c r="D35" s="73" t="s">
        <v>203</v>
      </c>
      <c r="E35" s="74">
        <v>44727</v>
      </c>
      <c r="F35" s="71">
        <v>59405.58</v>
      </c>
      <c r="G35" s="72">
        <v>44757</v>
      </c>
      <c r="H35" s="71">
        <v>59405.58</v>
      </c>
      <c r="I35" s="59">
        <v>0</v>
      </c>
      <c r="J35" s="52" t="s">
        <v>33</v>
      </c>
    </row>
    <row r="36" spans="2:10" ht="76.5">
      <c r="B36" s="79" t="s">
        <v>206</v>
      </c>
      <c r="C36" s="79" t="s">
        <v>204</v>
      </c>
      <c r="D36" s="73" t="s">
        <v>205</v>
      </c>
      <c r="E36" s="74">
        <v>44712</v>
      </c>
      <c r="F36" s="71">
        <v>6612.47</v>
      </c>
      <c r="G36" s="72">
        <v>44742</v>
      </c>
      <c r="H36" s="71">
        <v>6612.47</v>
      </c>
      <c r="I36" s="59">
        <v>0</v>
      </c>
      <c r="J36" s="52" t="s">
        <v>33</v>
      </c>
    </row>
    <row r="37" spans="2:10" ht="89.25">
      <c r="B37" s="79" t="s">
        <v>177</v>
      </c>
      <c r="C37" s="79" t="s">
        <v>207</v>
      </c>
      <c r="D37" s="73" t="s">
        <v>208</v>
      </c>
      <c r="E37" s="74">
        <v>44722</v>
      </c>
      <c r="F37" s="71">
        <v>29426.16</v>
      </c>
      <c r="G37" s="72">
        <v>44752</v>
      </c>
      <c r="H37" s="71">
        <v>29426.16</v>
      </c>
      <c r="I37" s="59">
        <v>0</v>
      </c>
      <c r="J37" s="52" t="s">
        <v>33</v>
      </c>
    </row>
    <row r="38" spans="2:10" ht="45" customHeight="1">
      <c r="B38" s="101" t="s">
        <v>212</v>
      </c>
      <c r="C38" s="99" t="s">
        <v>209</v>
      </c>
      <c r="D38" s="73" t="s">
        <v>210</v>
      </c>
      <c r="E38" s="74">
        <v>44685</v>
      </c>
      <c r="F38" s="71">
        <v>259600</v>
      </c>
      <c r="G38" s="72">
        <v>44716</v>
      </c>
      <c r="H38" s="71">
        <v>259600</v>
      </c>
      <c r="I38" s="59">
        <v>0</v>
      </c>
      <c r="J38" s="52" t="s">
        <v>33</v>
      </c>
    </row>
    <row r="39" spans="2:10" ht="45" customHeight="1">
      <c r="B39" s="102"/>
      <c r="C39" s="100"/>
      <c r="D39" s="73" t="s">
        <v>211</v>
      </c>
      <c r="E39" s="74">
        <v>44716</v>
      </c>
      <c r="F39" s="71">
        <v>259600</v>
      </c>
      <c r="G39" s="72">
        <v>44746</v>
      </c>
      <c r="H39" s="71">
        <v>259600</v>
      </c>
      <c r="I39" s="59">
        <v>0</v>
      </c>
      <c r="J39" s="52" t="s">
        <v>33</v>
      </c>
    </row>
    <row r="40" spans="2:10" ht="76.5">
      <c r="B40" s="87" t="s">
        <v>206</v>
      </c>
      <c r="C40" s="87" t="s">
        <v>213</v>
      </c>
      <c r="D40" s="73" t="s">
        <v>214</v>
      </c>
      <c r="E40" s="74">
        <v>44718</v>
      </c>
      <c r="F40" s="71">
        <v>58992.46</v>
      </c>
      <c r="G40" s="72">
        <v>44748</v>
      </c>
      <c r="H40" s="71">
        <v>58992.46</v>
      </c>
      <c r="I40" s="59">
        <v>0</v>
      </c>
      <c r="J40" s="52" t="s">
        <v>33</v>
      </c>
    </row>
    <row r="41" spans="2:10" ht="76.5">
      <c r="B41" s="87" t="s">
        <v>177</v>
      </c>
      <c r="C41" s="87" t="s">
        <v>215</v>
      </c>
      <c r="D41" s="73" t="s">
        <v>216</v>
      </c>
      <c r="E41" s="74">
        <v>44719</v>
      </c>
      <c r="F41" s="71">
        <v>31875.79</v>
      </c>
      <c r="G41" s="72">
        <v>44749</v>
      </c>
      <c r="H41" s="71">
        <v>31875.79</v>
      </c>
      <c r="I41" s="59">
        <v>0</v>
      </c>
      <c r="J41" s="52" t="s">
        <v>33</v>
      </c>
    </row>
    <row r="42" spans="2:10" ht="42" customHeight="1">
      <c r="B42" s="49" t="s">
        <v>0</v>
      </c>
      <c r="C42" s="49" t="s">
        <v>1</v>
      </c>
      <c r="D42" s="49" t="s">
        <v>3</v>
      </c>
      <c r="E42" s="49" t="s">
        <v>2</v>
      </c>
      <c r="F42" s="50" t="s">
        <v>4</v>
      </c>
      <c r="G42" s="49" t="s">
        <v>5</v>
      </c>
      <c r="H42" s="49" t="s">
        <v>6</v>
      </c>
      <c r="I42" s="49" t="s">
        <v>7</v>
      </c>
      <c r="J42" s="49" t="s">
        <v>8</v>
      </c>
    </row>
    <row r="43" spans="2:10" ht="87.75" customHeight="1">
      <c r="B43" s="90" t="s">
        <v>219</v>
      </c>
      <c r="C43" s="93" t="s">
        <v>217</v>
      </c>
      <c r="D43" s="73" t="s">
        <v>218</v>
      </c>
      <c r="E43" s="74">
        <v>44726</v>
      </c>
      <c r="F43" s="71">
        <v>25000</v>
      </c>
      <c r="G43" s="72">
        <v>44759</v>
      </c>
      <c r="H43" s="71">
        <v>25000</v>
      </c>
      <c r="I43" s="59">
        <v>0</v>
      </c>
      <c r="J43" s="52" t="s">
        <v>33</v>
      </c>
    </row>
    <row r="44" spans="2:10" ht="51">
      <c r="B44" s="87" t="s">
        <v>222</v>
      </c>
      <c r="C44" s="87" t="s">
        <v>220</v>
      </c>
      <c r="D44" s="73" t="s">
        <v>221</v>
      </c>
      <c r="E44" s="74">
        <v>44715</v>
      </c>
      <c r="F44" s="71">
        <v>32568</v>
      </c>
      <c r="G44" s="72">
        <v>44745</v>
      </c>
      <c r="H44" s="71">
        <v>32568</v>
      </c>
      <c r="I44" s="59">
        <v>0</v>
      </c>
      <c r="J44" s="52" t="s">
        <v>33</v>
      </c>
    </row>
    <row r="45" spans="2:10" ht="51">
      <c r="B45" s="79" t="s">
        <v>225</v>
      </c>
      <c r="C45" s="79" t="s">
        <v>223</v>
      </c>
      <c r="D45" s="73" t="s">
        <v>224</v>
      </c>
      <c r="E45" s="74">
        <v>44698</v>
      </c>
      <c r="F45" s="71">
        <v>175022.51</v>
      </c>
      <c r="G45" s="72">
        <v>44729</v>
      </c>
      <c r="H45" s="71">
        <v>175022.51</v>
      </c>
      <c r="I45" s="59">
        <v>0</v>
      </c>
      <c r="J45" s="52" t="s">
        <v>33</v>
      </c>
    </row>
    <row r="46" spans="2:10" ht="102">
      <c r="B46" s="90" t="s">
        <v>413</v>
      </c>
      <c r="C46" s="90" t="s">
        <v>414</v>
      </c>
      <c r="D46" s="73" t="s">
        <v>224</v>
      </c>
      <c r="E46" s="74">
        <v>44726</v>
      </c>
      <c r="F46" s="71">
        <v>175022.51</v>
      </c>
      <c r="G46" s="72">
        <f>30+E46</f>
        <v>44756</v>
      </c>
      <c r="H46" s="71">
        <v>175022.51</v>
      </c>
      <c r="I46" s="59">
        <v>0</v>
      </c>
      <c r="J46" s="52" t="s">
        <v>33</v>
      </c>
    </row>
    <row r="47" spans="2:10" ht="79.5" customHeight="1">
      <c r="B47" s="79" t="s">
        <v>206</v>
      </c>
      <c r="C47" s="79" t="s">
        <v>226</v>
      </c>
      <c r="D47" s="73" t="s">
        <v>227</v>
      </c>
      <c r="E47" s="74">
        <v>44740</v>
      </c>
      <c r="F47" s="71">
        <v>132720.95</v>
      </c>
      <c r="G47" s="72">
        <v>44770</v>
      </c>
      <c r="H47" s="71">
        <v>132720.95</v>
      </c>
      <c r="I47" s="59">
        <v>0</v>
      </c>
      <c r="J47" s="52" t="s">
        <v>33</v>
      </c>
    </row>
    <row r="48" spans="2:10" ht="76.5">
      <c r="B48" s="89" t="s">
        <v>206</v>
      </c>
      <c r="C48" s="79" t="s">
        <v>228</v>
      </c>
      <c r="D48" s="73" t="s">
        <v>229</v>
      </c>
      <c r="E48" s="74">
        <v>44705</v>
      </c>
      <c r="F48" s="71">
        <v>57707.98</v>
      </c>
      <c r="G48" s="72">
        <v>44736</v>
      </c>
      <c r="H48" s="71">
        <v>57707.98</v>
      </c>
      <c r="I48" s="59">
        <v>0</v>
      </c>
      <c r="J48" s="52" t="s">
        <v>33</v>
      </c>
    </row>
    <row r="49" spans="2:10" ht="95.25" customHeight="1">
      <c r="B49" s="79" t="s">
        <v>183</v>
      </c>
      <c r="C49" s="79" t="s">
        <v>230</v>
      </c>
      <c r="D49" s="73" t="s">
        <v>231</v>
      </c>
      <c r="E49" s="74">
        <v>44726</v>
      </c>
      <c r="F49" s="71">
        <v>8125.34</v>
      </c>
      <c r="G49" s="72">
        <v>44756</v>
      </c>
      <c r="H49" s="71">
        <v>8125.34</v>
      </c>
      <c r="I49" s="59">
        <v>0</v>
      </c>
      <c r="J49" s="52" t="s">
        <v>33</v>
      </c>
    </row>
    <row r="50" spans="2:10" ht="65.25" customHeight="1">
      <c r="B50" s="79" t="s">
        <v>234</v>
      </c>
      <c r="C50" s="79" t="s">
        <v>232</v>
      </c>
      <c r="D50" s="73" t="s">
        <v>233</v>
      </c>
      <c r="E50" s="74">
        <v>44733</v>
      </c>
      <c r="F50" s="71">
        <v>160370</v>
      </c>
      <c r="G50" s="72">
        <v>44763</v>
      </c>
      <c r="H50" s="71">
        <v>160370</v>
      </c>
      <c r="I50" s="59">
        <v>0</v>
      </c>
      <c r="J50" s="52" t="s">
        <v>33</v>
      </c>
    </row>
    <row r="51" spans="2:10" ht="114.75">
      <c r="B51" s="79" t="s">
        <v>237</v>
      </c>
      <c r="C51" s="79" t="s">
        <v>235</v>
      </c>
      <c r="D51" s="73" t="s">
        <v>236</v>
      </c>
      <c r="E51" s="74">
        <v>44721</v>
      </c>
      <c r="F51" s="71">
        <v>70000</v>
      </c>
      <c r="G51" s="72">
        <v>44751</v>
      </c>
      <c r="H51" s="71">
        <v>70000</v>
      </c>
      <c r="I51" s="59">
        <v>0</v>
      </c>
      <c r="J51" s="52" t="s">
        <v>33</v>
      </c>
    </row>
    <row r="52" spans="2:10" ht="114.75">
      <c r="B52" s="89" t="s">
        <v>237</v>
      </c>
      <c r="C52" s="79" t="s">
        <v>238</v>
      </c>
      <c r="D52" s="73" t="s">
        <v>239</v>
      </c>
      <c r="E52" s="74">
        <v>44721</v>
      </c>
      <c r="F52" s="71">
        <v>65000</v>
      </c>
      <c r="G52" s="72">
        <v>44751</v>
      </c>
      <c r="H52" s="71">
        <v>65000</v>
      </c>
      <c r="I52" s="59">
        <v>0</v>
      </c>
      <c r="J52" s="52" t="s">
        <v>33</v>
      </c>
    </row>
    <row r="53" spans="2:10" ht="102">
      <c r="B53" s="88" t="s">
        <v>415</v>
      </c>
      <c r="C53" s="88" t="s">
        <v>416</v>
      </c>
      <c r="D53" s="73" t="s">
        <v>426</v>
      </c>
      <c r="E53" s="74">
        <v>44743</v>
      </c>
      <c r="F53" s="71">
        <v>15000</v>
      </c>
      <c r="G53" s="72">
        <f>30+E53</f>
        <v>44773</v>
      </c>
      <c r="H53" s="71">
        <v>15000</v>
      </c>
      <c r="I53" s="59">
        <v>0</v>
      </c>
      <c r="J53" s="52" t="s">
        <v>33</v>
      </c>
    </row>
    <row r="54" spans="2:10" ht="51">
      <c r="B54" s="49" t="s">
        <v>0</v>
      </c>
      <c r="C54" s="49" t="s">
        <v>1</v>
      </c>
      <c r="D54" s="49" t="s">
        <v>3</v>
      </c>
      <c r="E54" s="49" t="s">
        <v>2</v>
      </c>
      <c r="F54" s="50" t="s">
        <v>4</v>
      </c>
      <c r="G54" s="49" t="s">
        <v>5</v>
      </c>
      <c r="H54" s="49" t="s">
        <v>6</v>
      </c>
      <c r="I54" s="49" t="s">
        <v>7</v>
      </c>
      <c r="J54" s="49" t="s">
        <v>8</v>
      </c>
    </row>
    <row r="55" spans="2:10" ht="33" customHeight="1">
      <c r="B55" s="101" t="s">
        <v>34</v>
      </c>
      <c r="C55" s="101" t="s">
        <v>240</v>
      </c>
      <c r="D55" s="73" t="s">
        <v>70</v>
      </c>
      <c r="E55" s="74">
        <v>44713</v>
      </c>
      <c r="F55" s="71">
        <v>84005.45</v>
      </c>
      <c r="G55" s="72">
        <v>44743</v>
      </c>
      <c r="H55" s="71">
        <v>84005.45</v>
      </c>
      <c r="I55" s="59">
        <v>0</v>
      </c>
      <c r="J55" s="52" t="s">
        <v>33</v>
      </c>
    </row>
    <row r="56" spans="2:10" ht="33" customHeight="1">
      <c r="B56" s="105"/>
      <c r="C56" s="105"/>
      <c r="D56" s="73" t="s">
        <v>241</v>
      </c>
      <c r="E56" s="74">
        <v>44713</v>
      </c>
      <c r="F56" s="71">
        <v>84005.45</v>
      </c>
      <c r="G56" s="72">
        <v>44743</v>
      </c>
      <c r="H56" s="71">
        <v>84005.45</v>
      </c>
      <c r="I56" s="59">
        <v>0</v>
      </c>
      <c r="J56" s="52" t="s">
        <v>33</v>
      </c>
    </row>
    <row r="57" spans="2:10" ht="36" customHeight="1">
      <c r="B57" s="102"/>
      <c r="C57" s="102"/>
      <c r="D57" s="73" t="s">
        <v>242</v>
      </c>
      <c r="E57" s="74">
        <v>44713</v>
      </c>
      <c r="F57" s="71">
        <v>84005.45</v>
      </c>
      <c r="G57" s="72">
        <v>44743</v>
      </c>
      <c r="H57" s="71">
        <v>84005.45</v>
      </c>
      <c r="I57" s="59">
        <v>0</v>
      </c>
      <c r="J57" s="52" t="s">
        <v>33</v>
      </c>
    </row>
    <row r="58" spans="2:10" ht="90" customHeight="1">
      <c r="B58" s="89" t="s">
        <v>245</v>
      </c>
      <c r="C58" s="89" t="s">
        <v>243</v>
      </c>
      <c r="D58" s="73" t="s">
        <v>244</v>
      </c>
      <c r="E58" s="74">
        <v>44740</v>
      </c>
      <c r="F58" s="71">
        <v>922760</v>
      </c>
      <c r="G58" s="72">
        <v>44770</v>
      </c>
      <c r="H58" s="71">
        <v>922760</v>
      </c>
      <c r="I58" s="59">
        <v>0</v>
      </c>
      <c r="J58" s="52" t="s">
        <v>33</v>
      </c>
    </row>
    <row r="59" spans="2:10" ht="65.25" customHeight="1">
      <c r="B59" s="89" t="s">
        <v>248</v>
      </c>
      <c r="C59" s="89" t="s">
        <v>246</v>
      </c>
      <c r="D59" s="73" t="s">
        <v>247</v>
      </c>
      <c r="E59" s="74">
        <v>44740</v>
      </c>
      <c r="F59" s="71">
        <v>887136.07</v>
      </c>
      <c r="G59" s="72">
        <v>44770</v>
      </c>
      <c r="H59" s="71">
        <v>887136.07</v>
      </c>
      <c r="I59" s="59">
        <v>0</v>
      </c>
      <c r="J59" s="52" t="s">
        <v>33</v>
      </c>
    </row>
    <row r="60" spans="2:10" ht="76.5">
      <c r="B60" s="89" t="s">
        <v>251</v>
      </c>
      <c r="C60" s="89" t="s">
        <v>249</v>
      </c>
      <c r="D60" s="73" t="s">
        <v>250</v>
      </c>
      <c r="E60" s="74">
        <v>44734</v>
      </c>
      <c r="F60" s="71">
        <v>643065.25</v>
      </c>
      <c r="G60" s="72">
        <v>44764</v>
      </c>
      <c r="H60" s="71">
        <v>643065.25</v>
      </c>
      <c r="I60" s="59">
        <v>0</v>
      </c>
      <c r="J60" s="52" t="s">
        <v>33</v>
      </c>
    </row>
    <row r="61" spans="2:10" ht="27.75" customHeight="1">
      <c r="B61" s="101" t="s">
        <v>255</v>
      </c>
      <c r="C61" s="101" t="s">
        <v>268</v>
      </c>
      <c r="D61" s="73" t="s">
        <v>252</v>
      </c>
      <c r="E61" s="74">
        <v>44636</v>
      </c>
      <c r="F61" s="71">
        <v>4098.66</v>
      </c>
      <c r="G61" s="72">
        <v>44667</v>
      </c>
      <c r="H61" s="71">
        <v>4098.66</v>
      </c>
      <c r="I61" s="59">
        <v>0</v>
      </c>
      <c r="J61" s="52" t="s">
        <v>33</v>
      </c>
    </row>
    <row r="62" spans="2:10" ht="27.75" customHeight="1">
      <c r="B62" s="105"/>
      <c r="C62" s="105"/>
      <c r="D62" s="73" t="s">
        <v>253</v>
      </c>
      <c r="E62" s="74">
        <v>44697</v>
      </c>
      <c r="F62" s="71">
        <v>7392.91</v>
      </c>
      <c r="G62" s="72">
        <v>44728</v>
      </c>
      <c r="H62" s="71">
        <v>7392.91</v>
      </c>
      <c r="I62" s="59">
        <v>0</v>
      </c>
      <c r="J62" s="52" t="s">
        <v>33</v>
      </c>
    </row>
    <row r="63" spans="2:10" ht="27.75" customHeight="1">
      <c r="B63" s="102"/>
      <c r="C63" s="102"/>
      <c r="D63" s="73" t="s">
        <v>254</v>
      </c>
      <c r="E63" s="74">
        <v>44697</v>
      </c>
      <c r="F63" s="71">
        <v>8352.97</v>
      </c>
      <c r="G63" s="72">
        <v>44728</v>
      </c>
      <c r="H63" s="71">
        <v>8352.97</v>
      </c>
      <c r="I63" s="59">
        <v>0</v>
      </c>
      <c r="J63" s="52" t="s">
        <v>33</v>
      </c>
    </row>
    <row r="64" spans="2:10" ht="102">
      <c r="B64" s="79" t="s">
        <v>258</v>
      </c>
      <c r="C64" s="79" t="s">
        <v>256</v>
      </c>
      <c r="D64" s="73" t="s">
        <v>257</v>
      </c>
      <c r="E64" s="74">
        <v>44748</v>
      </c>
      <c r="F64" s="71">
        <v>1161600.76</v>
      </c>
      <c r="G64" s="72">
        <v>44779</v>
      </c>
      <c r="H64" s="71">
        <v>1161600.76</v>
      </c>
      <c r="I64" s="59">
        <v>0</v>
      </c>
      <c r="J64" s="52" t="s">
        <v>33</v>
      </c>
    </row>
    <row r="65" spans="2:10" ht="114.75">
      <c r="B65" s="90" t="s">
        <v>417</v>
      </c>
      <c r="C65" s="90" t="s">
        <v>418</v>
      </c>
      <c r="D65" s="73" t="s">
        <v>419</v>
      </c>
      <c r="E65" s="74">
        <v>44691</v>
      </c>
      <c r="F65" s="71">
        <v>6210.37</v>
      </c>
      <c r="G65" s="72">
        <f>30+E65</f>
        <v>44721</v>
      </c>
      <c r="H65" s="71">
        <v>6210.37</v>
      </c>
      <c r="I65" s="59">
        <v>0</v>
      </c>
      <c r="J65" s="52" t="s">
        <v>33</v>
      </c>
    </row>
    <row r="66" spans="2:10" ht="75.75" customHeight="1">
      <c r="B66" s="112" t="s">
        <v>20</v>
      </c>
      <c r="C66" s="112" t="s">
        <v>420</v>
      </c>
      <c r="D66" s="73" t="s">
        <v>421</v>
      </c>
      <c r="E66" s="74">
        <v>44706</v>
      </c>
      <c r="F66" s="71">
        <v>39025.87</v>
      </c>
      <c r="G66" s="72">
        <f>30+E66</f>
        <v>44736</v>
      </c>
      <c r="H66" s="71">
        <v>39025.87</v>
      </c>
      <c r="I66" s="59">
        <v>0</v>
      </c>
      <c r="J66" s="52" t="s">
        <v>33</v>
      </c>
    </row>
    <row r="67" spans="2:10" ht="75.75" customHeight="1">
      <c r="B67" s="113"/>
      <c r="C67" s="113"/>
      <c r="D67" s="73" t="s">
        <v>422</v>
      </c>
      <c r="E67" s="74">
        <v>44706</v>
      </c>
      <c r="F67" s="71">
        <v>29188.24</v>
      </c>
      <c r="G67" s="72">
        <f>30+E67</f>
        <v>44736</v>
      </c>
      <c r="H67" s="71">
        <v>29188.24</v>
      </c>
      <c r="I67" s="59">
        <v>0</v>
      </c>
      <c r="J67" s="52" t="s">
        <v>33</v>
      </c>
    </row>
    <row r="68" spans="2:10" ht="89.25">
      <c r="B68" s="85" t="s">
        <v>259</v>
      </c>
      <c r="C68" s="85" t="s">
        <v>260</v>
      </c>
      <c r="D68" s="73" t="s">
        <v>261</v>
      </c>
      <c r="E68" s="74">
        <v>44711</v>
      </c>
      <c r="F68" s="71">
        <v>2969326.13</v>
      </c>
      <c r="G68" s="86">
        <v>44742</v>
      </c>
      <c r="H68" s="71">
        <v>2969326.13</v>
      </c>
      <c r="I68" s="59">
        <v>0</v>
      </c>
      <c r="J68" s="52" t="s">
        <v>33</v>
      </c>
    </row>
    <row r="69" spans="2:10" ht="51">
      <c r="B69" s="49" t="s">
        <v>0</v>
      </c>
      <c r="C69" s="49" t="s">
        <v>1</v>
      </c>
      <c r="D69" s="49" t="s">
        <v>3</v>
      </c>
      <c r="E69" s="49" t="s">
        <v>2</v>
      </c>
      <c r="F69" s="50" t="s">
        <v>4</v>
      </c>
      <c r="G69" s="49" t="s">
        <v>5</v>
      </c>
      <c r="H69" s="49" t="s">
        <v>6</v>
      </c>
      <c r="I69" s="49" t="s">
        <v>7</v>
      </c>
      <c r="J69" s="49" t="s">
        <v>8</v>
      </c>
    </row>
    <row r="70" spans="2:10" ht="55.5" customHeight="1">
      <c r="B70" s="112" t="s">
        <v>264</v>
      </c>
      <c r="C70" s="101" t="s">
        <v>262</v>
      </c>
      <c r="D70" s="73" t="s">
        <v>12</v>
      </c>
      <c r="E70" s="74">
        <v>44662</v>
      </c>
      <c r="F70" s="71">
        <v>89420.4</v>
      </c>
      <c r="G70" s="86">
        <v>44692</v>
      </c>
      <c r="H70" s="71">
        <v>89420.4</v>
      </c>
      <c r="I70" s="59">
        <v>0</v>
      </c>
      <c r="J70" s="52" t="s">
        <v>33</v>
      </c>
    </row>
    <row r="71" spans="2:10" ht="55.5" customHeight="1">
      <c r="B71" s="113"/>
      <c r="C71" s="102"/>
      <c r="D71" s="73" t="s">
        <v>263</v>
      </c>
      <c r="E71" s="74">
        <v>44671</v>
      </c>
      <c r="F71" s="71">
        <v>163937.4</v>
      </c>
      <c r="G71" s="86">
        <v>44671</v>
      </c>
      <c r="H71" s="71">
        <v>163937.4</v>
      </c>
      <c r="I71" s="59">
        <v>0</v>
      </c>
      <c r="J71" s="52" t="s">
        <v>33</v>
      </c>
    </row>
    <row r="72" spans="2:10" ht="76.5">
      <c r="B72" s="79" t="s">
        <v>267</v>
      </c>
      <c r="C72" s="79" t="s">
        <v>265</v>
      </c>
      <c r="D72" s="73" t="s">
        <v>266</v>
      </c>
      <c r="E72" s="74">
        <v>44736</v>
      </c>
      <c r="F72" s="71">
        <v>162250</v>
      </c>
      <c r="G72" s="72">
        <v>44766</v>
      </c>
      <c r="H72" s="71">
        <v>162250</v>
      </c>
      <c r="I72" s="59">
        <v>0</v>
      </c>
      <c r="J72" s="52" t="s">
        <v>33</v>
      </c>
    </row>
    <row r="73" spans="2:10" ht="102">
      <c r="B73" s="89" t="s">
        <v>271</v>
      </c>
      <c r="C73" s="89" t="s">
        <v>269</v>
      </c>
      <c r="D73" s="73" t="s">
        <v>270</v>
      </c>
      <c r="E73" s="74">
        <v>44741</v>
      </c>
      <c r="F73" s="71">
        <v>231250</v>
      </c>
      <c r="G73" s="72">
        <v>44771</v>
      </c>
      <c r="H73" s="71">
        <v>231250</v>
      </c>
      <c r="I73" s="59">
        <v>0</v>
      </c>
      <c r="J73" s="52" t="s">
        <v>33</v>
      </c>
    </row>
    <row r="74" spans="2:10" ht="102">
      <c r="B74" s="89" t="s">
        <v>274</v>
      </c>
      <c r="C74" s="89" t="s">
        <v>272</v>
      </c>
      <c r="D74" s="73" t="s">
        <v>273</v>
      </c>
      <c r="E74" s="74">
        <v>44734</v>
      </c>
      <c r="F74" s="71">
        <v>313500</v>
      </c>
      <c r="G74" s="72">
        <v>44764</v>
      </c>
      <c r="H74" s="71">
        <v>313500</v>
      </c>
      <c r="I74" s="59">
        <v>0</v>
      </c>
      <c r="J74" s="52" t="s">
        <v>33</v>
      </c>
    </row>
    <row r="75" spans="2:10" ht="20.25" customHeight="1">
      <c r="B75" s="101" t="s">
        <v>276</v>
      </c>
      <c r="C75" s="101" t="s">
        <v>275</v>
      </c>
      <c r="D75" s="73" t="s">
        <v>277</v>
      </c>
      <c r="E75" s="74">
        <v>44739</v>
      </c>
      <c r="F75" s="71">
        <v>67602.2</v>
      </c>
      <c r="G75" s="72">
        <v>44739</v>
      </c>
      <c r="H75" s="71">
        <v>67602.2</v>
      </c>
      <c r="I75" s="59">
        <v>0</v>
      </c>
      <c r="J75" s="52" t="s">
        <v>33</v>
      </c>
    </row>
    <row r="76" spans="2:10" ht="20.25" customHeight="1">
      <c r="B76" s="105"/>
      <c r="C76" s="105"/>
      <c r="D76" s="73" t="s">
        <v>278</v>
      </c>
      <c r="E76" s="74">
        <v>44704</v>
      </c>
      <c r="F76" s="71">
        <v>50297.5</v>
      </c>
      <c r="G76" s="72">
        <v>44704</v>
      </c>
      <c r="H76" s="71">
        <v>50297.5</v>
      </c>
      <c r="I76" s="59">
        <v>0</v>
      </c>
      <c r="J76" s="52" t="s">
        <v>33</v>
      </c>
    </row>
    <row r="77" spans="2:10" ht="20.25" customHeight="1">
      <c r="B77" s="105"/>
      <c r="C77" s="105"/>
      <c r="D77" s="73" t="s">
        <v>279</v>
      </c>
      <c r="E77" s="74">
        <v>44725</v>
      </c>
      <c r="F77" s="71">
        <v>43896</v>
      </c>
      <c r="G77" s="72">
        <v>44725</v>
      </c>
      <c r="H77" s="71">
        <v>43896</v>
      </c>
      <c r="I77" s="59">
        <v>0</v>
      </c>
      <c r="J77" s="52" t="s">
        <v>33</v>
      </c>
    </row>
    <row r="78" spans="2:10" ht="20.25" customHeight="1">
      <c r="B78" s="102"/>
      <c r="C78" s="102"/>
      <c r="D78" s="73" t="s">
        <v>280</v>
      </c>
      <c r="E78" s="74">
        <v>44734</v>
      </c>
      <c r="F78" s="71">
        <v>63956</v>
      </c>
      <c r="G78" s="72">
        <v>44734</v>
      </c>
      <c r="H78" s="71">
        <v>63956</v>
      </c>
      <c r="I78" s="59">
        <v>0</v>
      </c>
      <c r="J78" s="52" t="s">
        <v>33</v>
      </c>
    </row>
    <row r="79" spans="2:10" ht="89.25">
      <c r="B79" s="79" t="s">
        <v>283</v>
      </c>
      <c r="C79" s="79" t="s">
        <v>281</v>
      </c>
      <c r="D79" s="73" t="s">
        <v>282</v>
      </c>
      <c r="E79" s="74">
        <v>44742</v>
      </c>
      <c r="F79" s="71">
        <v>1036630</v>
      </c>
      <c r="G79" s="72">
        <v>44772</v>
      </c>
      <c r="H79" s="71">
        <v>1036630</v>
      </c>
      <c r="I79" s="59">
        <v>0</v>
      </c>
      <c r="J79" s="52" t="s">
        <v>33</v>
      </c>
    </row>
    <row r="80" spans="2:10" ht="89.25">
      <c r="B80" s="89" t="s">
        <v>286</v>
      </c>
      <c r="C80" s="89" t="s">
        <v>284</v>
      </c>
      <c r="D80" s="73" t="s">
        <v>285</v>
      </c>
      <c r="E80" s="74">
        <v>44741</v>
      </c>
      <c r="F80" s="71">
        <v>3640</v>
      </c>
      <c r="G80" s="72">
        <v>44771</v>
      </c>
      <c r="H80" s="71">
        <v>3640</v>
      </c>
      <c r="I80" s="59">
        <v>0</v>
      </c>
      <c r="J80" s="52" t="s">
        <v>33</v>
      </c>
    </row>
    <row r="81" spans="2:10" ht="102">
      <c r="B81" s="79" t="s">
        <v>289</v>
      </c>
      <c r="C81" s="79" t="s">
        <v>287</v>
      </c>
      <c r="D81" s="73" t="s">
        <v>288</v>
      </c>
      <c r="E81" s="74">
        <v>44754</v>
      </c>
      <c r="F81" s="71">
        <v>205400</v>
      </c>
      <c r="G81" s="72">
        <v>44785</v>
      </c>
      <c r="H81" s="71">
        <v>205400</v>
      </c>
      <c r="I81" s="59">
        <v>0</v>
      </c>
      <c r="J81" s="52" t="s">
        <v>33</v>
      </c>
    </row>
    <row r="82" spans="2:10" ht="76.5">
      <c r="B82" s="90" t="s">
        <v>290</v>
      </c>
      <c r="C82" s="90" t="s">
        <v>292</v>
      </c>
      <c r="D82" s="73" t="s">
        <v>291</v>
      </c>
      <c r="E82" s="74">
        <v>44747</v>
      </c>
      <c r="F82" s="71">
        <v>38208.53</v>
      </c>
      <c r="G82" s="72">
        <v>44778</v>
      </c>
      <c r="H82" s="71">
        <v>38208.53</v>
      </c>
      <c r="I82" s="59">
        <v>0</v>
      </c>
      <c r="J82" s="52" t="s">
        <v>33</v>
      </c>
    </row>
    <row r="83" spans="2:10" ht="45" customHeight="1">
      <c r="B83" s="49" t="s">
        <v>0</v>
      </c>
      <c r="C83" s="49" t="s">
        <v>1</v>
      </c>
      <c r="D83" s="49" t="s">
        <v>3</v>
      </c>
      <c r="E83" s="49" t="s">
        <v>2</v>
      </c>
      <c r="F83" s="50" t="s">
        <v>4</v>
      </c>
      <c r="G83" s="49" t="s">
        <v>5</v>
      </c>
      <c r="H83" s="49" t="s">
        <v>6</v>
      </c>
      <c r="I83" s="49" t="s">
        <v>7</v>
      </c>
      <c r="J83" s="49" t="s">
        <v>8</v>
      </c>
    </row>
    <row r="84" spans="2:10" ht="89.25">
      <c r="B84" s="79" t="s">
        <v>295</v>
      </c>
      <c r="C84" s="79" t="s">
        <v>293</v>
      </c>
      <c r="D84" s="73" t="s">
        <v>294</v>
      </c>
      <c r="E84" s="74">
        <v>44740</v>
      </c>
      <c r="F84" s="71">
        <v>2019717.15</v>
      </c>
      <c r="G84" s="72">
        <v>44770</v>
      </c>
      <c r="H84" s="71">
        <v>2019717.15</v>
      </c>
      <c r="I84" s="59">
        <v>0</v>
      </c>
      <c r="J84" s="52" t="s">
        <v>33</v>
      </c>
    </row>
    <row r="85" spans="2:10" ht="63.75">
      <c r="B85" s="79" t="s">
        <v>248</v>
      </c>
      <c r="C85" s="79" t="s">
        <v>296</v>
      </c>
      <c r="D85" s="73" t="s">
        <v>297</v>
      </c>
      <c r="E85" s="74">
        <v>44740</v>
      </c>
      <c r="F85" s="71">
        <v>1183082.05</v>
      </c>
      <c r="G85" s="72">
        <v>44770</v>
      </c>
      <c r="H85" s="71">
        <v>1183082.05</v>
      </c>
      <c r="I85" s="59">
        <v>0</v>
      </c>
      <c r="J85" s="52" t="s">
        <v>33</v>
      </c>
    </row>
    <row r="86" spans="2:10" ht="89.25">
      <c r="B86" s="79" t="s">
        <v>300</v>
      </c>
      <c r="C86" s="79" t="s">
        <v>298</v>
      </c>
      <c r="D86" s="73" t="s">
        <v>299</v>
      </c>
      <c r="E86" s="74">
        <v>44727</v>
      </c>
      <c r="F86" s="71">
        <v>65667.47</v>
      </c>
      <c r="G86" s="72">
        <v>44757</v>
      </c>
      <c r="H86" s="71">
        <v>65667.47</v>
      </c>
      <c r="I86" s="59">
        <v>0</v>
      </c>
      <c r="J86" s="52" t="s">
        <v>33</v>
      </c>
    </row>
    <row r="87" spans="2:10" ht="76.5">
      <c r="B87" s="79" t="s">
        <v>300</v>
      </c>
      <c r="C87" s="79" t="s">
        <v>301</v>
      </c>
      <c r="D87" s="73" t="s">
        <v>302</v>
      </c>
      <c r="E87" s="74">
        <v>44713</v>
      </c>
      <c r="F87" s="71">
        <v>164000.53</v>
      </c>
      <c r="G87" s="72">
        <v>44743</v>
      </c>
      <c r="H87" s="71">
        <v>164000.53</v>
      </c>
      <c r="I87" s="59">
        <v>0</v>
      </c>
      <c r="J87" s="52" t="s">
        <v>33</v>
      </c>
    </row>
    <row r="88" spans="2:10" ht="14.25" customHeight="1">
      <c r="B88" s="101" t="s">
        <v>304</v>
      </c>
      <c r="C88" s="101" t="s">
        <v>303</v>
      </c>
      <c r="D88" s="73" t="s">
        <v>305</v>
      </c>
      <c r="E88" s="74">
        <v>44627</v>
      </c>
      <c r="F88" s="71">
        <v>23351.02</v>
      </c>
      <c r="G88" s="72">
        <v>44658</v>
      </c>
      <c r="H88" s="71">
        <v>23351.02</v>
      </c>
      <c r="I88" s="59">
        <v>0</v>
      </c>
      <c r="J88" s="52" t="s">
        <v>33</v>
      </c>
    </row>
    <row r="89" spans="2:10" ht="14.25" customHeight="1">
      <c r="B89" s="105"/>
      <c r="C89" s="105"/>
      <c r="D89" s="73" t="s">
        <v>306</v>
      </c>
      <c r="E89" s="74">
        <v>44735</v>
      </c>
      <c r="F89" s="71">
        <v>28808.8</v>
      </c>
      <c r="G89" s="72">
        <v>44765</v>
      </c>
      <c r="H89" s="71">
        <v>28808.8</v>
      </c>
      <c r="I89" s="59">
        <v>0</v>
      </c>
      <c r="J89" s="52" t="s">
        <v>33</v>
      </c>
    </row>
    <row r="90" spans="2:10" ht="14.25" customHeight="1">
      <c r="B90" s="105"/>
      <c r="C90" s="105"/>
      <c r="D90" s="73" t="s">
        <v>307</v>
      </c>
      <c r="E90" s="74">
        <v>44735</v>
      </c>
      <c r="F90" s="71">
        <v>48622.75</v>
      </c>
      <c r="G90" s="72">
        <v>44765</v>
      </c>
      <c r="H90" s="71">
        <v>48622.75</v>
      </c>
      <c r="I90" s="59">
        <v>0</v>
      </c>
      <c r="J90" s="52" t="s">
        <v>33</v>
      </c>
    </row>
    <row r="91" spans="2:10" ht="14.25" customHeight="1">
      <c r="B91" s="105"/>
      <c r="C91" s="105"/>
      <c r="D91" s="73" t="s">
        <v>308</v>
      </c>
      <c r="E91" s="74">
        <v>44735</v>
      </c>
      <c r="F91" s="71">
        <v>19939.62</v>
      </c>
      <c r="G91" s="72">
        <v>44765</v>
      </c>
      <c r="H91" s="71">
        <v>19939.62</v>
      </c>
      <c r="I91" s="59">
        <v>0</v>
      </c>
      <c r="J91" s="52" t="s">
        <v>33</v>
      </c>
    </row>
    <row r="92" spans="2:10" ht="14.25" customHeight="1">
      <c r="B92" s="105"/>
      <c r="C92" s="105"/>
      <c r="D92" s="73" t="s">
        <v>309</v>
      </c>
      <c r="E92" s="74">
        <v>44735</v>
      </c>
      <c r="F92" s="71">
        <v>211737.97</v>
      </c>
      <c r="G92" s="72">
        <v>44765</v>
      </c>
      <c r="H92" s="71">
        <v>211737.97</v>
      </c>
      <c r="I92" s="59">
        <v>0</v>
      </c>
      <c r="J92" s="52" t="s">
        <v>33</v>
      </c>
    </row>
    <row r="93" spans="2:10" ht="14.25" customHeight="1">
      <c r="B93" s="102"/>
      <c r="C93" s="102"/>
      <c r="D93" s="73" t="s">
        <v>310</v>
      </c>
      <c r="E93" s="74">
        <v>44735</v>
      </c>
      <c r="F93" s="71">
        <v>244992.78</v>
      </c>
      <c r="G93" s="72">
        <v>44765</v>
      </c>
      <c r="H93" s="71">
        <v>244992.78</v>
      </c>
      <c r="I93" s="59">
        <v>0</v>
      </c>
      <c r="J93" s="52" t="s">
        <v>33</v>
      </c>
    </row>
    <row r="94" spans="2:10" ht="32.25" customHeight="1">
      <c r="B94" s="101" t="s">
        <v>286</v>
      </c>
      <c r="C94" s="101" t="s">
        <v>311</v>
      </c>
      <c r="D94" s="73" t="s">
        <v>312</v>
      </c>
      <c r="E94" s="74">
        <v>44740</v>
      </c>
      <c r="F94" s="71">
        <v>2100</v>
      </c>
      <c r="G94" s="72">
        <v>44770</v>
      </c>
      <c r="H94" s="71">
        <v>2100</v>
      </c>
      <c r="I94" s="59">
        <v>0</v>
      </c>
      <c r="J94" s="52" t="s">
        <v>33</v>
      </c>
    </row>
    <row r="95" spans="2:10" ht="32.25" customHeight="1">
      <c r="B95" s="105"/>
      <c r="C95" s="105"/>
      <c r="D95" s="73" t="s">
        <v>313</v>
      </c>
      <c r="E95" s="74">
        <v>44743</v>
      </c>
      <c r="F95" s="71">
        <v>2030</v>
      </c>
      <c r="G95" s="72">
        <v>44774</v>
      </c>
      <c r="H95" s="71">
        <v>2030</v>
      </c>
      <c r="I95" s="59">
        <v>0</v>
      </c>
      <c r="J95" s="52" t="s">
        <v>33</v>
      </c>
    </row>
    <row r="96" spans="2:10" ht="32.25" customHeight="1">
      <c r="B96" s="102"/>
      <c r="C96" s="102"/>
      <c r="D96" s="73" t="s">
        <v>314</v>
      </c>
      <c r="E96" s="74">
        <v>44747</v>
      </c>
      <c r="F96" s="71">
        <v>2240</v>
      </c>
      <c r="G96" s="72">
        <v>44778</v>
      </c>
      <c r="H96" s="71">
        <v>2240</v>
      </c>
      <c r="I96" s="59">
        <v>0</v>
      </c>
      <c r="J96" s="52" t="s">
        <v>33</v>
      </c>
    </row>
    <row r="97" spans="2:10" ht="63.75">
      <c r="B97" s="89" t="s">
        <v>180</v>
      </c>
      <c r="C97" s="89" t="s">
        <v>315</v>
      </c>
      <c r="D97" s="73" t="s">
        <v>316</v>
      </c>
      <c r="E97" s="74">
        <v>44740</v>
      </c>
      <c r="F97" s="71">
        <v>113319.65</v>
      </c>
      <c r="G97" s="72">
        <v>44770</v>
      </c>
      <c r="H97" s="71">
        <v>113319.65</v>
      </c>
      <c r="I97" s="59">
        <v>0</v>
      </c>
      <c r="J97" s="52" t="s">
        <v>33</v>
      </c>
    </row>
    <row r="98" spans="2:10" ht="89.25">
      <c r="B98" s="89" t="s">
        <v>300</v>
      </c>
      <c r="C98" s="89" t="s">
        <v>317</v>
      </c>
      <c r="D98" s="73" t="s">
        <v>318</v>
      </c>
      <c r="E98" s="74">
        <v>44713</v>
      </c>
      <c r="F98" s="71">
        <v>17169</v>
      </c>
      <c r="G98" s="72">
        <v>44743</v>
      </c>
      <c r="H98" s="71">
        <v>17169</v>
      </c>
      <c r="I98" s="59">
        <v>0</v>
      </c>
      <c r="J98" s="52" t="s">
        <v>33</v>
      </c>
    </row>
    <row r="99" spans="2:10" ht="76.5">
      <c r="B99" s="89" t="s">
        <v>267</v>
      </c>
      <c r="C99" s="89" t="s">
        <v>319</v>
      </c>
      <c r="D99" s="73" t="s">
        <v>320</v>
      </c>
      <c r="E99" s="74">
        <v>44748</v>
      </c>
      <c r="F99" s="71">
        <v>1230000.02</v>
      </c>
      <c r="G99" s="72">
        <v>44779</v>
      </c>
      <c r="H99" s="71">
        <v>1230000.02</v>
      </c>
      <c r="I99" s="59">
        <v>0</v>
      </c>
      <c r="J99" s="52" t="s">
        <v>33</v>
      </c>
    </row>
    <row r="100" spans="2:10" ht="89.25">
      <c r="B100" s="89" t="s">
        <v>323</v>
      </c>
      <c r="C100" s="89" t="s">
        <v>321</v>
      </c>
      <c r="D100" s="73" t="s">
        <v>322</v>
      </c>
      <c r="E100" s="74">
        <v>44743</v>
      </c>
      <c r="F100" s="71">
        <v>14750</v>
      </c>
      <c r="G100" s="72">
        <v>44774</v>
      </c>
      <c r="H100" s="71">
        <v>14750</v>
      </c>
      <c r="I100" s="59">
        <v>0</v>
      </c>
      <c r="J100" s="52" t="s">
        <v>33</v>
      </c>
    </row>
    <row r="101" spans="2:10" ht="76.5">
      <c r="B101" s="85" t="s">
        <v>264</v>
      </c>
      <c r="C101" s="85" t="s">
        <v>324</v>
      </c>
      <c r="D101" s="73" t="s">
        <v>325</v>
      </c>
      <c r="E101" s="74">
        <v>44712</v>
      </c>
      <c r="F101" s="71">
        <v>164899.81</v>
      </c>
      <c r="G101" s="72">
        <v>44742</v>
      </c>
      <c r="H101" s="71">
        <v>164899.81</v>
      </c>
      <c r="I101" s="59">
        <v>0</v>
      </c>
      <c r="J101" s="52" t="s">
        <v>33</v>
      </c>
    </row>
    <row r="102" spans="2:10" ht="37.5" customHeight="1">
      <c r="B102" s="49" t="s">
        <v>0</v>
      </c>
      <c r="C102" s="49" t="s">
        <v>1</v>
      </c>
      <c r="D102" s="49" t="s">
        <v>3</v>
      </c>
      <c r="E102" s="49" t="s">
        <v>2</v>
      </c>
      <c r="F102" s="50" t="s">
        <v>4</v>
      </c>
      <c r="G102" s="49" t="s">
        <v>5</v>
      </c>
      <c r="H102" s="49" t="s">
        <v>6</v>
      </c>
      <c r="I102" s="49" t="s">
        <v>7</v>
      </c>
      <c r="J102" s="49" t="s">
        <v>8</v>
      </c>
    </row>
    <row r="103" spans="2:10" ht="51">
      <c r="B103" s="81" t="s">
        <v>328</v>
      </c>
      <c r="C103" s="70" t="s">
        <v>326</v>
      </c>
      <c r="D103" s="73" t="s">
        <v>327</v>
      </c>
      <c r="E103" s="74">
        <v>44746</v>
      </c>
      <c r="F103" s="71">
        <v>25960</v>
      </c>
      <c r="G103" s="72">
        <v>44777</v>
      </c>
      <c r="H103" s="71">
        <v>25960</v>
      </c>
      <c r="I103" s="59">
        <v>0</v>
      </c>
      <c r="J103" s="52" t="s">
        <v>33</v>
      </c>
    </row>
    <row r="104" spans="2:10" ht="66.75" customHeight="1">
      <c r="B104" s="81" t="s">
        <v>331</v>
      </c>
      <c r="C104" s="70" t="s">
        <v>329</v>
      </c>
      <c r="D104" s="73" t="s">
        <v>330</v>
      </c>
      <c r="E104" s="74">
        <v>44642</v>
      </c>
      <c r="F104" s="71">
        <v>71390</v>
      </c>
      <c r="G104" s="72">
        <v>44673</v>
      </c>
      <c r="H104" s="71">
        <v>71390</v>
      </c>
      <c r="I104" s="59">
        <v>0</v>
      </c>
      <c r="J104" s="52" t="s">
        <v>33</v>
      </c>
    </row>
    <row r="105" spans="2:10" ht="12" customHeight="1">
      <c r="B105" s="117" t="s">
        <v>344</v>
      </c>
      <c r="C105" s="114" t="s">
        <v>332</v>
      </c>
      <c r="D105" s="73" t="s">
        <v>333</v>
      </c>
      <c r="E105" s="74">
        <v>44501</v>
      </c>
      <c r="F105" s="71">
        <v>437</v>
      </c>
      <c r="G105" s="72">
        <v>44866</v>
      </c>
      <c r="H105" s="71">
        <v>437</v>
      </c>
      <c r="I105" s="59">
        <v>0</v>
      </c>
      <c r="J105" s="52" t="s">
        <v>33</v>
      </c>
    </row>
    <row r="106" spans="2:10" ht="12.75">
      <c r="B106" s="118"/>
      <c r="C106" s="115"/>
      <c r="D106" s="73" t="s">
        <v>334</v>
      </c>
      <c r="E106" s="74">
        <v>44531</v>
      </c>
      <c r="F106" s="71">
        <v>437</v>
      </c>
      <c r="G106" s="72">
        <f>30+E106</f>
        <v>44561</v>
      </c>
      <c r="H106" s="71">
        <v>437</v>
      </c>
      <c r="I106" s="59">
        <v>0</v>
      </c>
      <c r="J106" s="52" t="s">
        <v>33</v>
      </c>
    </row>
    <row r="107" spans="2:10" ht="12.75">
      <c r="B107" s="118"/>
      <c r="C107" s="115"/>
      <c r="D107" s="73" t="s">
        <v>335</v>
      </c>
      <c r="E107" s="74">
        <v>44562</v>
      </c>
      <c r="F107" s="71">
        <v>437</v>
      </c>
      <c r="G107" s="72">
        <f aca="true" t="shared" si="0" ref="G107:G123">30+E107</f>
        <v>44592</v>
      </c>
      <c r="H107" s="71">
        <v>437</v>
      </c>
      <c r="I107" s="59">
        <v>0</v>
      </c>
      <c r="J107" s="52" t="s">
        <v>33</v>
      </c>
    </row>
    <row r="108" spans="2:10" ht="12.75">
      <c r="B108" s="118"/>
      <c r="C108" s="115"/>
      <c r="D108" s="73" t="s">
        <v>336</v>
      </c>
      <c r="E108" s="74">
        <v>44596</v>
      </c>
      <c r="F108" s="71">
        <v>437</v>
      </c>
      <c r="G108" s="72">
        <f t="shared" si="0"/>
        <v>44626</v>
      </c>
      <c r="H108" s="71">
        <v>437</v>
      </c>
      <c r="I108" s="59">
        <v>0</v>
      </c>
      <c r="J108" s="52" t="s">
        <v>33</v>
      </c>
    </row>
    <row r="109" spans="2:10" ht="12.75">
      <c r="B109" s="118"/>
      <c r="C109" s="115"/>
      <c r="D109" s="73" t="s">
        <v>337</v>
      </c>
      <c r="E109" s="74">
        <v>44621</v>
      </c>
      <c r="F109" s="71">
        <v>437</v>
      </c>
      <c r="G109" s="72">
        <f t="shared" si="0"/>
        <v>44651</v>
      </c>
      <c r="H109" s="71">
        <v>437</v>
      </c>
      <c r="I109" s="59">
        <v>0</v>
      </c>
      <c r="J109" s="52" t="s">
        <v>33</v>
      </c>
    </row>
    <row r="110" spans="2:10" ht="12.75">
      <c r="B110" s="118"/>
      <c r="C110" s="115"/>
      <c r="D110" s="73" t="s">
        <v>338</v>
      </c>
      <c r="E110" s="74">
        <v>44652</v>
      </c>
      <c r="F110" s="71">
        <v>437</v>
      </c>
      <c r="G110" s="72">
        <f t="shared" si="0"/>
        <v>44682</v>
      </c>
      <c r="H110" s="71">
        <v>437</v>
      </c>
      <c r="I110" s="59">
        <v>0</v>
      </c>
      <c r="J110" s="52" t="s">
        <v>33</v>
      </c>
    </row>
    <row r="111" spans="2:10" ht="12.75">
      <c r="B111" s="118"/>
      <c r="C111" s="115"/>
      <c r="D111" s="73" t="s">
        <v>339</v>
      </c>
      <c r="E111" s="74">
        <v>44652</v>
      </c>
      <c r="F111" s="71">
        <v>9048</v>
      </c>
      <c r="G111" s="72">
        <f t="shared" si="0"/>
        <v>44682</v>
      </c>
      <c r="H111" s="71">
        <v>9048</v>
      </c>
      <c r="I111" s="59">
        <v>0</v>
      </c>
      <c r="J111" s="52" t="s">
        <v>33</v>
      </c>
    </row>
    <row r="112" spans="2:10" ht="12.75">
      <c r="B112" s="118"/>
      <c r="C112" s="115"/>
      <c r="D112" s="73" t="s">
        <v>340</v>
      </c>
      <c r="E112" s="74">
        <v>44684</v>
      </c>
      <c r="F112" s="71">
        <v>437</v>
      </c>
      <c r="G112" s="72">
        <f t="shared" si="0"/>
        <v>44714</v>
      </c>
      <c r="H112" s="71">
        <v>437</v>
      </c>
      <c r="I112" s="59">
        <v>0</v>
      </c>
      <c r="J112" s="52" t="s">
        <v>33</v>
      </c>
    </row>
    <row r="113" spans="2:10" ht="12.75">
      <c r="B113" s="118"/>
      <c r="C113" s="115"/>
      <c r="D113" s="73" t="s">
        <v>341</v>
      </c>
      <c r="E113" s="74">
        <v>44684</v>
      </c>
      <c r="F113" s="71">
        <v>9048</v>
      </c>
      <c r="G113" s="72">
        <f t="shared" si="0"/>
        <v>44714</v>
      </c>
      <c r="H113" s="71">
        <v>9048</v>
      </c>
      <c r="I113" s="59">
        <v>0</v>
      </c>
      <c r="J113" s="52" t="s">
        <v>33</v>
      </c>
    </row>
    <row r="114" spans="2:10" ht="12.75">
      <c r="B114" s="118"/>
      <c r="C114" s="115"/>
      <c r="D114" s="73" t="s">
        <v>342</v>
      </c>
      <c r="E114" s="74">
        <v>44713</v>
      </c>
      <c r="F114" s="71">
        <v>437</v>
      </c>
      <c r="G114" s="72">
        <f t="shared" si="0"/>
        <v>44743</v>
      </c>
      <c r="H114" s="71">
        <v>437</v>
      </c>
      <c r="I114" s="59">
        <v>0</v>
      </c>
      <c r="J114" s="52" t="s">
        <v>33</v>
      </c>
    </row>
    <row r="115" spans="2:10" ht="12.75">
      <c r="B115" s="119"/>
      <c r="C115" s="116"/>
      <c r="D115" s="73" t="s">
        <v>343</v>
      </c>
      <c r="E115" s="74">
        <v>44713</v>
      </c>
      <c r="F115" s="71">
        <v>9048</v>
      </c>
      <c r="G115" s="72">
        <f t="shared" si="0"/>
        <v>44743</v>
      </c>
      <c r="H115" s="71">
        <v>9048</v>
      </c>
      <c r="I115" s="59">
        <v>0</v>
      </c>
      <c r="J115" s="52" t="s">
        <v>33</v>
      </c>
    </row>
    <row r="116" spans="2:10" ht="89.25">
      <c r="B116" s="82" t="s">
        <v>219</v>
      </c>
      <c r="C116" s="70" t="s">
        <v>345</v>
      </c>
      <c r="D116" s="73" t="s">
        <v>346</v>
      </c>
      <c r="E116" s="74">
        <v>44740</v>
      </c>
      <c r="F116" s="71">
        <v>25000</v>
      </c>
      <c r="G116" s="72">
        <f t="shared" si="0"/>
        <v>44770</v>
      </c>
      <c r="H116" s="71">
        <v>25000</v>
      </c>
      <c r="I116" s="59">
        <v>0</v>
      </c>
      <c r="J116" s="52" t="s">
        <v>33</v>
      </c>
    </row>
    <row r="117" spans="2:10" ht="89.25">
      <c r="B117" s="81" t="s">
        <v>183</v>
      </c>
      <c r="C117" s="84" t="s">
        <v>347</v>
      </c>
      <c r="D117" s="73" t="s">
        <v>348</v>
      </c>
      <c r="E117" s="74">
        <v>44755</v>
      </c>
      <c r="F117" s="71">
        <v>7604.97</v>
      </c>
      <c r="G117" s="72">
        <f t="shared" si="0"/>
        <v>44785</v>
      </c>
      <c r="H117" s="71">
        <v>7604.97</v>
      </c>
      <c r="I117" s="59">
        <v>0</v>
      </c>
      <c r="J117" s="52" t="s">
        <v>33</v>
      </c>
    </row>
    <row r="118" spans="2:10" ht="102">
      <c r="B118" s="81" t="s">
        <v>183</v>
      </c>
      <c r="C118" s="70" t="s">
        <v>349</v>
      </c>
      <c r="D118" s="73" t="s">
        <v>350</v>
      </c>
      <c r="E118" s="74">
        <v>44748</v>
      </c>
      <c r="F118" s="71">
        <v>7831.98</v>
      </c>
      <c r="G118" s="72">
        <f t="shared" si="0"/>
        <v>44778</v>
      </c>
      <c r="H118" s="71">
        <v>7831.98</v>
      </c>
      <c r="I118" s="59">
        <v>0</v>
      </c>
      <c r="J118" s="52" t="s">
        <v>33</v>
      </c>
    </row>
    <row r="119" spans="2:10" ht="102">
      <c r="B119" s="81" t="s">
        <v>183</v>
      </c>
      <c r="C119" s="70" t="s">
        <v>351</v>
      </c>
      <c r="D119" s="73" t="s">
        <v>352</v>
      </c>
      <c r="E119" s="74">
        <v>44743</v>
      </c>
      <c r="F119" s="71">
        <v>7618.79</v>
      </c>
      <c r="G119" s="72">
        <f t="shared" si="0"/>
        <v>44773</v>
      </c>
      <c r="H119" s="71">
        <v>7618.79</v>
      </c>
      <c r="I119" s="59">
        <v>0</v>
      </c>
      <c r="J119" s="52" t="s">
        <v>33</v>
      </c>
    </row>
    <row r="120" spans="2:10" ht="63.75">
      <c r="B120" s="81" t="s">
        <v>355</v>
      </c>
      <c r="C120" s="70" t="s">
        <v>353</v>
      </c>
      <c r="D120" s="73" t="s">
        <v>354</v>
      </c>
      <c r="E120" s="74">
        <v>44750</v>
      </c>
      <c r="F120" s="71">
        <v>1174400</v>
      </c>
      <c r="G120" s="72">
        <f t="shared" si="0"/>
        <v>44780</v>
      </c>
      <c r="H120" s="71">
        <v>1174400</v>
      </c>
      <c r="I120" s="59">
        <v>0</v>
      </c>
      <c r="J120" s="52" t="s">
        <v>33</v>
      </c>
    </row>
    <row r="121" spans="2:10" ht="51">
      <c r="B121" s="81" t="s">
        <v>358</v>
      </c>
      <c r="C121" s="70" t="s">
        <v>356</v>
      </c>
      <c r="D121" s="73" t="s">
        <v>357</v>
      </c>
      <c r="E121" s="74">
        <v>44753</v>
      </c>
      <c r="F121" s="71">
        <v>162840</v>
      </c>
      <c r="G121" s="72">
        <f t="shared" si="0"/>
        <v>44783</v>
      </c>
      <c r="H121" s="71">
        <v>162840</v>
      </c>
      <c r="I121" s="59">
        <v>0</v>
      </c>
      <c r="J121" s="52" t="s">
        <v>33</v>
      </c>
    </row>
    <row r="122" spans="2:10" ht="76.5">
      <c r="B122" s="81" t="s">
        <v>225</v>
      </c>
      <c r="C122" s="70" t="s">
        <v>359</v>
      </c>
      <c r="D122" s="73" t="s">
        <v>360</v>
      </c>
      <c r="E122" s="74">
        <v>44743</v>
      </c>
      <c r="F122" s="71">
        <v>862204.7</v>
      </c>
      <c r="G122" s="72">
        <f t="shared" si="0"/>
        <v>44773</v>
      </c>
      <c r="H122" s="71">
        <v>862204.7</v>
      </c>
      <c r="I122" s="59">
        <v>0</v>
      </c>
      <c r="J122" s="52" t="s">
        <v>33</v>
      </c>
    </row>
    <row r="123" spans="2:10" ht="89.25">
      <c r="B123" s="81" t="s">
        <v>258</v>
      </c>
      <c r="C123" s="70" t="s">
        <v>361</v>
      </c>
      <c r="D123" s="73" t="s">
        <v>362</v>
      </c>
      <c r="E123" s="74">
        <v>44748</v>
      </c>
      <c r="F123" s="71">
        <v>118799.44</v>
      </c>
      <c r="G123" s="72">
        <f t="shared" si="0"/>
        <v>44778</v>
      </c>
      <c r="H123" s="71">
        <v>118799.44</v>
      </c>
      <c r="I123" s="59">
        <v>0</v>
      </c>
      <c r="J123" s="52" t="s">
        <v>33</v>
      </c>
    </row>
    <row r="124" spans="2:10" ht="51">
      <c r="B124" s="49" t="s">
        <v>0</v>
      </c>
      <c r="C124" s="49" t="s">
        <v>1</v>
      </c>
      <c r="D124" s="49" t="s">
        <v>3</v>
      </c>
      <c r="E124" s="49" t="s">
        <v>2</v>
      </c>
      <c r="F124" s="50" t="s">
        <v>4</v>
      </c>
      <c r="G124" s="49" t="s">
        <v>5</v>
      </c>
      <c r="H124" s="49" t="s">
        <v>6</v>
      </c>
      <c r="I124" s="49" t="s">
        <v>7</v>
      </c>
      <c r="J124" s="49" t="s">
        <v>8</v>
      </c>
    </row>
    <row r="125" spans="2:10" ht="102">
      <c r="B125" s="81" t="s">
        <v>258</v>
      </c>
      <c r="C125" s="70" t="s">
        <v>363</v>
      </c>
      <c r="D125" s="73" t="s">
        <v>364</v>
      </c>
      <c r="E125" s="80">
        <v>44719</v>
      </c>
      <c r="F125" s="71">
        <v>729000.01</v>
      </c>
      <c r="G125" s="72">
        <f>30+E125</f>
        <v>44749</v>
      </c>
      <c r="H125" s="71">
        <v>729000.01</v>
      </c>
      <c r="I125" s="59">
        <v>0</v>
      </c>
      <c r="J125" s="52" t="s">
        <v>33</v>
      </c>
    </row>
    <row r="126" spans="2:10" ht="89.25">
      <c r="B126" s="81" t="s">
        <v>183</v>
      </c>
      <c r="C126" s="70" t="s">
        <v>365</v>
      </c>
      <c r="D126" s="73" t="s">
        <v>366</v>
      </c>
      <c r="E126" s="80">
        <v>44748</v>
      </c>
      <c r="F126" s="71">
        <v>7594.67</v>
      </c>
      <c r="G126" s="72">
        <f aca="true" t="shared" si="1" ref="G126:G137">30+E126</f>
        <v>44778</v>
      </c>
      <c r="H126" s="71">
        <v>7594.67</v>
      </c>
      <c r="I126" s="59">
        <v>0</v>
      </c>
      <c r="J126" s="52" t="s">
        <v>33</v>
      </c>
    </row>
    <row r="127" spans="2:10" ht="102">
      <c r="B127" s="81" t="s">
        <v>368</v>
      </c>
      <c r="C127" s="70" t="s">
        <v>370</v>
      </c>
      <c r="D127" s="73" t="s">
        <v>367</v>
      </c>
      <c r="E127" s="80">
        <v>44713</v>
      </c>
      <c r="F127" s="71">
        <v>21594</v>
      </c>
      <c r="G127" s="72">
        <f t="shared" si="1"/>
        <v>44743</v>
      </c>
      <c r="H127" s="71">
        <v>21594</v>
      </c>
      <c r="I127" s="59">
        <v>0</v>
      </c>
      <c r="J127" s="52" t="s">
        <v>33</v>
      </c>
    </row>
    <row r="128" spans="2:10" ht="76.5">
      <c r="B128" s="81" t="s">
        <v>183</v>
      </c>
      <c r="C128" s="70" t="s">
        <v>369</v>
      </c>
      <c r="D128" s="73" t="s">
        <v>371</v>
      </c>
      <c r="E128" s="80">
        <v>44748</v>
      </c>
      <c r="F128" s="71">
        <v>7618.79</v>
      </c>
      <c r="G128" s="72">
        <f t="shared" si="1"/>
        <v>44778</v>
      </c>
      <c r="H128" s="71">
        <v>7618.79</v>
      </c>
      <c r="I128" s="59">
        <v>0</v>
      </c>
      <c r="J128" s="52" t="s">
        <v>33</v>
      </c>
    </row>
    <row r="129" spans="2:10" ht="89.25">
      <c r="B129" s="81" t="s">
        <v>424</v>
      </c>
      <c r="C129" s="70" t="s">
        <v>423</v>
      </c>
      <c r="D129" s="73" t="s">
        <v>425</v>
      </c>
      <c r="E129" s="80">
        <v>44729</v>
      </c>
      <c r="F129" s="71">
        <v>99254.45</v>
      </c>
      <c r="G129" s="72">
        <f t="shared" si="1"/>
        <v>44759</v>
      </c>
      <c r="H129" s="71">
        <v>99254.45</v>
      </c>
      <c r="I129" s="59">
        <v>0</v>
      </c>
      <c r="J129" s="52" t="s">
        <v>33</v>
      </c>
    </row>
    <row r="130" spans="2:10" ht="63.75">
      <c r="B130" s="81" t="s">
        <v>374</v>
      </c>
      <c r="C130" s="70" t="s">
        <v>372</v>
      </c>
      <c r="D130" s="73" t="s">
        <v>373</v>
      </c>
      <c r="E130" s="80">
        <v>44748</v>
      </c>
      <c r="F130" s="71">
        <v>57693.46</v>
      </c>
      <c r="G130" s="72">
        <f t="shared" si="1"/>
        <v>44778</v>
      </c>
      <c r="H130" s="71">
        <v>57693.46</v>
      </c>
      <c r="I130" s="59">
        <v>0</v>
      </c>
      <c r="J130" s="52" t="s">
        <v>33</v>
      </c>
    </row>
    <row r="131" spans="2:10" ht="89.25">
      <c r="B131" s="81" t="s">
        <v>212</v>
      </c>
      <c r="C131" s="70" t="s">
        <v>375</v>
      </c>
      <c r="D131" s="73" t="s">
        <v>376</v>
      </c>
      <c r="E131" s="80">
        <v>44746</v>
      </c>
      <c r="F131" s="71">
        <v>259600</v>
      </c>
      <c r="G131" s="72">
        <f t="shared" si="1"/>
        <v>44776</v>
      </c>
      <c r="H131" s="71">
        <v>259600</v>
      </c>
      <c r="I131" s="59">
        <v>0</v>
      </c>
      <c r="J131" s="52" t="s">
        <v>33</v>
      </c>
    </row>
    <row r="132" spans="2:10" ht="71.25" customHeight="1">
      <c r="B132" s="81" t="s">
        <v>379</v>
      </c>
      <c r="C132" s="70" t="s">
        <v>377</v>
      </c>
      <c r="D132" s="73" t="s">
        <v>378</v>
      </c>
      <c r="E132" s="80">
        <v>44757</v>
      </c>
      <c r="F132" s="71">
        <v>78000</v>
      </c>
      <c r="G132" s="72">
        <f t="shared" si="1"/>
        <v>44787</v>
      </c>
      <c r="H132" s="71">
        <v>78000</v>
      </c>
      <c r="I132" s="59">
        <v>0</v>
      </c>
      <c r="J132" s="52" t="s">
        <v>33</v>
      </c>
    </row>
    <row r="133" spans="2:10" ht="102">
      <c r="B133" s="91" t="s">
        <v>382</v>
      </c>
      <c r="C133" s="83" t="s">
        <v>380</v>
      </c>
      <c r="D133" s="73" t="s">
        <v>381</v>
      </c>
      <c r="E133" s="80">
        <v>44711</v>
      </c>
      <c r="F133" s="71">
        <v>111510</v>
      </c>
      <c r="G133" s="72">
        <f t="shared" si="1"/>
        <v>44741</v>
      </c>
      <c r="H133" s="71">
        <v>111510</v>
      </c>
      <c r="I133" s="59">
        <v>0</v>
      </c>
      <c r="J133" s="52" t="s">
        <v>33</v>
      </c>
    </row>
    <row r="134" spans="2:10" ht="89.25">
      <c r="B134" s="91" t="s">
        <v>183</v>
      </c>
      <c r="C134" s="83" t="s">
        <v>383</v>
      </c>
      <c r="D134" s="73" t="s">
        <v>384</v>
      </c>
      <c r="E134" s="80">
        <v>44753</v>
      </c>
      <c r="F134" s="71">
        <v>7824.01</v>
      </c>
      <c r="G134" s="72">
        <f t="shared" si="1"/>
        <v>44783</v>
      </c>
      <c r="H134" s="71">
        <v>7824.01</v>
      </c>
      <c r="I134" s="59">
        <v>0</v>
      </c>
      <c r="J134" s="52" t="s">
        <v>33</v>
      </c>
    </row>
    <row r="135" spans="2:10" ht="51">
      <c r="B135" s="49" t="s">
        <v>0</v>
      </c>
      <c r="C135" s="49" t="s">
        <v>1</v>
      </c>
      <c r="D135" s="49" t="s">
        <v>3</v>
      </c>
      <c r="E135" s="49" t="s">
        <v>2</v>
      </c>
      <c r="F135" s="50" t="s">
        <v>4</v>
      </c>
      <c r="G135" s="49" t="s">
        <v>5</v>
      </c>
      <c r="H135" s="49" t="s">
        <v>6</v>
      </c>
      <c r="I135" s="49" t="s">
        <v>7</v>
      </c>
      <c r="J135" s="49" t="s">
        <v>8</v>
      </c>
    </row>
    <row r="136" spans="2:10" ht="89.25">
      <c r="B136" s="91" t="s">
        <v>183</v>
      </c>
      <c r="C136" s="83" t="s">
        <v>385</v>
      </c>
      <c r="D136" s="73" t="s">
        <v>386</v>
      </c>
      <c r="E136" s="80">
        <v>44756</v>
      </c>
      <c r="F136" s="71">
        <v>8808.23</v>
      </c>
      <c r="G136" s="72">
        <f t="shared" si="1"/>
        <v>44786</v>
      </c>
      <c r="H136" s="71">
        <v>8808.23</v>
      </c>
      <c r="I136" s="59">
        <v>0</v>
      </c>
      <c r="J136" s="52" t="s">
        <v>33</v>
      </c>
    </row>
    <row r="137" spans="2:10" ht="89.25">
      <c r="B137" s="91" t="s">
        <v>183</v>
      </c>
      <c r="C137" s="83" t="s">
        <v>387</v>
      </c>
      <c r="D137" s="73" t="s">
        <v>388</v>
      </c>
      <c r="E137" s="80">
        <v>44749</v>
      </c>
      <c r="F137" s="71">
        <v>7831.98</v>
      </c>
      <c r="G137" s="72">
        <f t="shared" si="1"/>
        <v>44779</v>
      </c>
      <c r="H137" s="71">
        <v>7831.98</v>
      </c>
      <c r="I137" s="59">
        <v>0</v>
      </c>
      <c r="J137" s="52" t="s">
        <v>33</v>
      </c>
    </row>
    <row r="138" spans="2:10" ht="76.5">
      <c r="B138" s="81" t="s">
        <v>391</v>
      </c>
      <c r="C138" s="84" t="s">
        <v>389</v>
      </c>
      <c r="D138" s="73" t="s">
        <v>390</v>
      </c>
      <c r="E138" s="74">
        <v>44760</v>
      </c>
      <c r="F138" s="71">
        <v>83190</v>
      </c>
      <c r="G138" s="72">
        <f aca="true" t="shared" si="2" ref="G138:G146">30+E138</f>
        <v>44790</v>
      </c>
      <c r="H138" s="71">
        <v>83190</v>
      </c>
      <c r="I138" s="59">
        <v>0</v>
      </c>
      <c r="J138" s="52" t="s">
        <v>33</v>
      </c>
    </row>
    <row r="139" spans="2:10" ht="102">
      <c r="B139" s="81" t="s">
        <v>271</v>
      </c>
      <c r="C139" s="70" t="s">
        <v>392</v>
      </c>
      <c r="D139" s="73" t="s">
        <v>393</v>
      </c>
      <c r="E139" s="74">
        <v>44760</v>
      </c>
      <c r="F139" s="71">
        <v>231250</v>
      </c>
      <c r="G139" s="72">
        <f t="shared" si="2"/>
        <v>44790</v>
      </c>
      <c r="H139" s="71">
        <v>231250</v>
      </c>
      <c r="I139" s="59">
        <v>0</v>
      </c>
      <c r="J139" s="52" t="s">
        <v>33</v>
      </c>
    </row>
    <row r="140" spans="2:10" ht="76.5">
      <c r="B140" s="81" t="s">
        <v>206</v>
      </c>
      <c r="C140" s="70" t="s">
        <v>394</v>
      </c>
      <c r="D140" s="73" t="s">
        <v>395</v>
      </c>
      <c r="E140" s="74">
        <v>44748</v>
      </c>
      <c r="F140" s="71">
        <v>6612.47</v>
      </c>
      <c r="G140" s="72">
        <f t="shared" si="2"/>
        <v>44778</v>
      </c>
      <c r="H140" s="71">
        <v>6612.47</v>
      </c>
      <c r="I140" s="59">
        <v>0</v>
      </c>
      <c r="J140" s="52" t="s">
        <v>33</v>
      </c>
    </row>
    <row r="141" spans="2:10" ht="76.5">
      <c r="B141" s="81" t="s">
        <v>258</v>
      </c>
      <c r="C141" s="70" t="s">
        <v>396</v>
      </c>
      <c r="D141" s="73" t="s">
        <v>397</v>
      </c>
      <c r="E141" s="74">
        <v>44760</v>
      </c>
      <c r="F141" s="71">
        <v>527460</v>
      </c>
      <c r="G141" s="72">
        <f t="shared" si="2"/>
        <v>44790</v>
      </c>
      <c r="H141" s="71">
        <v>527460</v>
      </c>
      <c r="I141" s="59">
        <v>0</v>
      </c>
      <c r="J141" s="52" t="s">
        <v>33</v>
      </c>
    </row>
    <row r="142" spans="2:10" ht="76.5">
      <c r="B142" s="81" t="s">
        <v>264</v>
      </c>
      <c r="C142" s="70" t="s">
        <v>398</v>
      </c>
      <c r="D142" s="73" t="s">
        <v>399</v>
      </c>
      <c r="E142" s="74">
        <v>44729</v>
      </c>
      <c r="F142" s="71">
        <v>149034</v>
      </c>
      <c r="G142" s="72">
        <f t="shared" si="2"/>
        <v>44759</v>
      </c>
      <c r="H142" s="71">
        <v>149034</v>
      </c>
      <c r="I142" s="59">
        <v>0</v>
      </c>
      <c r="J142" s="52" t="s">
        <v>33</v>
      </c>
    </row>
    <row r="143" spans="2:10" ht="76.5">
      <c r="B143" s="81" t="s">
        <v>402</v>
      </c>
      <c r="C143" s="70" t="s">
        <v>400</v>
      </c>
      <c r="D143" s="73" t="s">
        <v>401</v>
      </c>
      <c r="E143" s="74">
        <v>44742</v>
      </c>
      <c r="F143" s="71">
        <v>8085.19</v>
      </c>
      <c r="G143" s="72">
        <f t="shared" si="2"/>
        <v>44772</v>
      </c>
      <c r="H143" s="71">
        <v>8085.19</v>
      </c>
      <c r="I143" s="59">
        <v>0</v>
      </c>
      <c r="J143" s="52" t="s">
        <v>33</v>
      </c>
    </row>
    <row r="144" spans="2:10" ht="25.5" customHeight="1">
      <c r="B144" s="117" t="s">
        <v>382</v>
      </c>
      <c r="C144" s="114" t="s">
        <v>403</v>
      </c>
      <c r="D144" s="73" t="s">
        <v>404</v>
      </c>
      <c r="E144" s="74">
        <v>44739</v>
      </c>
      <c r="F144" s="71">
        <v>11387</v>
      </c>
      <c r="G144" s="72">
        <f t="shared" si="2"/>
        <v>44769</v>
      </c>
      <c r="H144" s="71">
        <v>11387</v>
      </c>
      <c r="I144" s="59">
        <v>0</v>
      </c>
      <c r="J144" s="52" t="s">
        <v>33</v>
      </c>
    </row>
    <row r="145" spans="2:10" ht="45" customHeight="1">
      <c r="B145" s="119"/>
      <c r="C145" s="116"/>
      <c r="D145" s="73" t="s">
        <v>405</v>
      </c>
      <c r="E145" s="74">
        <v>44739</v>
      </c>
      <c r="F145" s="71">
        <v>36580</v>
      </c>
      <c r="G145" s="72">
        <f t="shared" si="2"/>
        <v>44769</v>
      </c>
      <c r="H145" s="71">
        <v>36580</v>
      </c>
      <c r="I145" s="59">
        <v>0</v>
      </c>
      <c r="J145" s="52" t="s">
        <v>33</v>
      </c>
    </row>
    <row r="146" spans="2:10" ht="79.5" customHeight="1">
      <c r="B146" s="81" t="s">
        <v>264</v>
      </c>
      <c r="C146" s="70" t="s">
        <v>406</v>
      </c>
      <c r="D146" s="73" t="s">
        <v>407</v>
      </c>
      <c r="E146" s="74">
        <v>44704</v>
      </c>
      <c r="F146" s="71">
        <v>223551</v>
      </c>
      <c r="G146" s="72">
        <f t="shared" si="2"/>
        <v>44734</v>
      </c>
      <c r="H146" s="71">
        <v>223551</v>
      </c>
      <c r="I146" s="59">
        <v>0</v>
      </c>
      <c r="J146" s="52" t="s">
        <v>33</v>
      </c>
    </row>
    <row r="147" spans="2:7" ht="12.75">
      <c r="B147" s="57"/>
      <c r="G147" s="75"/>
    </row>
    <row r="148" ht="18" customHeight="1">
      <c r="G148" s="75"/>
    </row>
    <row r="149" ht="12.75">
      <c r="G149" s="75"/>
    </row>
    <row r="150" ht="12.75">
      <c r="G150" s="75"/>
    </row>
    <row r="151" spans="3:7" ht="12.75">
      <c r="C151" s="108"/>
      <c r="D151" s="108"/>
      <c r="G151" s="75"/>
    </row>
    <row r="152" spans="2:10" ht="12.75">
      <c r="B152" s="78" t="s">
        <v>159</v>
      </c>
      <c r="C152" s="55"/>
      <c r="D152" s="109" t="s">
        <v>161</v>
      </c>
      <c r="E152" s="109"/>
      <c r="F152" s="60"/>
      <c r="G152" s="76"/>
      <c r="H152" s="110" t="s">
        <v>162</v>
      </c>
      <c r="I152" s="110"/>
      <c r="J152" s="110"/>
    </row>
    <row r="153" spans="2:10" ht="12.75">
      <c r="B153" s="62" t="s">
        <v>157</v>
      </c>
      <c r="C153" s="56"/>
      <c r="D153" s="107" t="s">
        <v>156</v>
      </c>
      <c r="E153" s="107"/>
      <c r="F153" s="61"/>
      <c r="G153" s="77"/>
      <c r="H153" s="106" t="s">
        <v>103</v>
      </c>
      <c r="I153" s="106"/>
      <c r="J153" s="106"/>
    </row>
    <row r="154" spans="2:10" ht="12.75">
      <c r="B154" s="63" t="s">
        <v>158</v>
      </c>
      <c r="C154" s="56"/>
      <c r="D154" s="111" t="s">
        <v>160</v>
      </c>
      <c r="E154" s="111"/>
      <c r="F154" s="61"/>
      <c r="G154" s="77"/>
      <c r="H154" s="106" t="s">
        <v>163</v>
      </c>
      <c r="I154" s="106"/>
      <c r="J154" s="106"/>
    </row>
  </sheetData>
  <sheetProtection/>
  <mergeCells count="36">
    <mergeCell ref="C105:C115"/>
    <mergeCell ref="B105:B115"/>
    <mergeCell ref="C144:C145"/>
    <mergeCell ref="B144:B145"/>
    <mergeCell ref="C75:C78"/>
    <mergeCell ref="B75:B78"/>
    <mergeCell ref="C88:C93"/>
    <mergeCell ref="B88:B93"/>
    <mergeCell ref="C94:C96"/>
    <mergeCell ref="B94:B96"/>
    <mergeCell ref="C55:C57"/>
    <mergeCell ref="B55:B57"/>
    <mergeCell ref="C70:C71"/>
    <mergeCell ref="B70:B71"/>
    <mergeCell ref="B61:B63"/>
    <mergeCell ref="C61:C63"/>
    <mergeCell ref="C66:C67"/>
    <mergeCell ref="B66:B67"/>
    <mergeCell ref="H154:J154"/>
    <mergeCell ref="D153:E153"/>
    <mergeCell ref="H153:J153"/>
    <mergeCell ref="C151:D151"/>
    <mergeCell ref="D152:E152"/>
    <mergeCell ref="H152:J152"/>
    <mergeCell ref="D154:E154"/>
    <mergeCell ref="C38:C39"/>
    <mergeCell ref="B38:B39"/>
    <mergeCell ref="B8:J8"/>
    <mergeCell ref="B10:J10"/>
    <mergeCell ref="B11:J11"/>
    <mergeCell ref="C15:C17"/>
    <mergeCell ref="B15:B17"/>
    <mergeCell ref="C23:C27"/>
    <mergeCell ref="B23:B27"/>
    <mergeCell ref="B30:B31"/>
    <mergeCell ref="C30:C31"/>
  </mergeCells>
  <printOptions/>
  <pageMargins left="0.2755905511811024" right="0" top="0.07874015748031496" bottom="0" header="0.31496062992125984" footer="0.31496062992125984"/>
  <pageSetup horizontalDpi="600" verticalDpi="600" orientation="landscape" scale="61" r:id="rId2"/>
  <rowBreaks count="8" manualBreakCount="8">
    <brk id="27" max="9" man="1"/>
    <brk id="41" max="9" man="1"/>
    <brk id="53" max="9" man="1"/>
    <brk id="68" max="9" man="1"/>
    <brk id="82" max="9" man="1"/>
    <brk id="101" max="9" man="1"/>
    <brk id="123" max="9" man="1"/>
    <brk id="13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Rosanna Serrano</dc:creator>
  <cp:keywords/>
  <dc:description/>
  <cp:lastModifiedBy>Bladimil Alberto Fantasía Berroa</cp:lastModifiedBy>
  <cp:lastPrinted>2022-08-08T20:38:19Z</cp:lastPrinted>
  <dcterms:created xsi:type="dcterms:W3CDTF">2021-07-01T20:21:12Z</dcterms:created>
  <dcterms:modified xsi:type="dcterms:W3CDTF">2022-08-15T15:01:00Z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