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760" activeTab="1"/>
  </bookViews>
  <sheets>
    <sheet name="FONDO 2078" sheetId="1" r:id="rId1"/>
    <sheet name="FONDO 100" sheetId="2" r:id="rId2"/>
  </sheets>
  <definedNames/>
  <calcPr fullCalcOnLoad="1"/>
</workbook>
</file>

<file path=xl/sharedStrings.xml><?xml version="1.0" encoding="utf-8"?>
<sst xmlns="http://schemas.openxmlformats.org/spreadsheetml/2006/main" count="385" uniqueCount="310">
  <si>
    <t>MINISTERIO DE INTERIOR Y POLICIA</t>
  </si>
  <si>
    <t xml:space="preserve"> FONDO 100 </t>
  </si>
  <si>
    <t xml:space="preserve"> </t>
  </si>
  <si>
    <t>NO. LIB.</t>
  </si>
  <si>
    <t>CONCEPTO</t>
  </si>
  <si>
    <t>DEBITO</t>
  </si>
  <si>
    <t>CREDITO</t>
  </si>
  <si>
    <t>BALANCE</t>
  </si>
  <si>
    <t>CUENTA</t>
  </si>
  <si>
    <t>BALANCE ANTERIOR</t>
  </si>
  <si>
    <t>INGRESO POR CUOTA BOMBEROS DE SAN LUIS</t>
  </si>
  <si>
    <t>INGRESO POR CUOTA BOMBEROS DE GUERRA</t>
  </si>
  <si>
    <t>INGRESO POR CUOTA BOMBEROS DE D.M DE LA VICTORIA</t>
  </si>
  <si>
    <t>INGRESO POR CUOTA BOMBEROS DE D.M. LA CALETA</t>
  </si>
  <si>
    <t>INGRESO POR CUOTA BOMBEROS DE D.M. PALMAREJO VILLA LINDA</t>
  </si>
  <si>
    <t>INGRESO POR CUOTA BOMBEROS DE PANTOJA</t>
  </si>
  <si>
    <t>INGRESO POR CUOTA BOMBEROS DE LA CUABA</t>
  </si>
  <si>
    <t>INGRESO POR CUOTA BOMBEROS DE LA GUAYIGA</t>
  </si>
  <si>
    <t>INGRESO POR CUOTA GOB. PROV. DE ELIAS PIÑA</t>
  </si>
  <si>
    <t>INGRESO POR CUOTA GOB. PROV. DE SAN JUAN</t>
  </si>
  <si>
    <t>INGRESO POR CUOTA GOB. PROV. DE VALVERDE MAO</t>
  </si>
  <si>
    <t>INGRESO POR CUOTA GOB. PROV. DE SAN CRISTOBAL</t>
  </si>
  <si>
    <t>INGRESO POR CUOTA GOB. PROV. DE DAJABON</t>
  </si>
  <si>
    <t>INGRESO POR CUOTA GOB. PROV. DE MARIA T. SANCHEZ</t>
  </si>
  <si>
    <t>INGRESO POR CUOTA GOB. PROV. DE SANTO DGO. D.N</t>
  </si>
  <si>
    <t>INGRESO POR CUOTA GOB. PROV. DE LA VEGA</t>
  </si>
  <si>
    <t>INGRESO POR CUOTA GOB. PROV. DE ESPAILLAT</t>
  </si>
  <si>
    <t>INGRESO POR CUOTA GOB. PROV. DE SANCHEZ RAMIREZ</t>
  </si>
  <si>
    <t>INGRESO POR CUOTA GOB. PROV. DE MONTE PLATA</t>
  </si>
  <si>
    <t>INGRESO POR CUOTA GOB. PROV. DE BAHORUCO</t>
  </si>
  <si>
    <t>INGRESO POR CUOTA GOB. PROV. DE SAN PEDRO DE M.</t>
  </si>
  <si>
    <t>INGRESO POR CUOTA GOB. PROV. DE MONTECRISTI</t>
  </si>
  <si>
    <t>INGRESO POR CUOTA GOB. PROV. DE SANTIAGO RODRIGUEZ</t>
  </si>
  <si>
    <t>INGRESO POR CUOTA GOB. PROV. DE INDEPENDENCIA</t>
  </si>
  <si>
    <t>INGRESO POR CUOTA GOB. PROV. DE SAMANA</t>
  </si>
  <si>
    <t>INGRESO POR CUOTA GOB. PROV. DE AZUA</t>
  </si>
  <si>
    <t>INGRESO POR CUOTA GOB. PROV. DE HATO MAYOR</t>
  </si>
  <si>
    <t>INGRESO POR CUOTA GOB. PROV. DE PEDERNALES</t>
  </si>
  <si>
    <t>INGRESO POR CUOTA GOB. PROV. DE PUERTO PLATA</t>
  </si>
  <si>
    <t>INGRESO POR CUOTA GOB. PROV. DE MONSEÑOR NOUEL</t>
  </si>
  <si>
    <t>INGRESO POR CUOTA GOB. PROV. DE DUARTE</t>
  </si>
  <si>
    <t>INGRESO POR CUOTA GOB. PROV. DE SAN JOSE DE OCOA</t>
  </si>
  <si>
    <t>INGRESO POR CUOTA GOB. PROV. DE LA ROMANA</t>
  </si>
  <si>
    <t>INGRESO POR CUOTA GOB. PROV. DE BARAHONA</t>
  </si>
  <si>
    <t>INGRESO POR CUOTA GOB. PROV. DE SALCEDO</t>
  </si>
  <si>
    <t>INGRESO POR CUOTA GOB. PROV. DE SANTIAGO DE LOS CABALLEROS</t>
  </si>
  <si>
    <t>INGRESO POR CUOTA GOB. PROV. DE LA ALTAGRACIA</t>
  </si>
  <si>
    <t>INGRESO POR CUOTA GOB. PROV. DE PERAVIA</t>
  </si>
  <si>
    <t>INGRESO POR CUOTA GOB. PROV. DE EL SEIBO</t>
  </si>
  <si>
    <t xml:space="preserve">TRANSFERENCIA CORRIENTE Y CAPITAL A LOS MUNICIPIOS DEL PAIS </t>
  </si>
  <si>
    <t>TRANSFERENCIA CORRIENTE A LAS GOBERNACIONES PROVINCIALES DEL PAIS</t>
  </si>
  <si>
    <t>NOMINA FIJA MIP</t>
  </si>
  <si>
    <t>NOMINA FIJA  ARMAS</t>
  </si>
  <si>
    <t xml:space="preserve">NOMINA DEL COBA </t>
  </si>
  <si>
    <t xml:space="preserve">NOMINA INSTRUCTORES POLICIALES POL. AUX. DEL MIP </t>
  </si>
  <si>
    <t xml:space="preserve">NOMINA POLICIA AUXILIARES </t>
  </si>
  <si>
    <t>NOMINA ESPECIALISMO POLICIAL MIP</t>
  </si>
  <si>
    <t xml:space="preserve">NOMINA CONTRATADO EN PRUEBA MIP  </t>
  </si>
  <si>
    <t>TRANSFERENCIA BOMBEROS DE LA CALETA</t>
  </si>
  <si>
    <t>TRANSFERENCIA BOMBEROS DE GUERRA</t>
  </si>
  <si>
    <t>TRANSFERENCIA BOMBEROS DE PANTOJA</t>
  </si>
  <si>
    <t>TRANSFERENCIA BOMBEROS DE LA CUABA</t>
  </si>
  <si>
    <t>TRANSFERENCIA BOMBEROS DE LA VICTORIA</t>
  </si>
  <si>
    <t>TRANSFERENCIA BOMBEROS DE VILLA LINDA</t>
  </si>
  <si>
    <t>TRANSFERENCIA CORRIENTE BOMBEROS GUAYIGA</t>
  </si>
  <si>
    <t>TRANSFERENCIA BOMBEROS DE SAN LUIS</t>
  </si>
  <si>
    <t>TRANSF. CORRIENTE A LOS AYUNTAMIENTOS, JUNTAS Y DISTRITOS MUNICIPALES DEL PAIS.</t>
  </si>
  <si>
    <t>PAGOS FONDO 2078</t>
  </si>
  <si>
    <t xml:space="preserve">VALOR </t>
  </si>
  <si>
    <t>2.3.1.1.01</t>
  </si>
  <si>
    <t>2.2.5.1.01</t>
  </si>
  <si>
    <t>2.1.1.2.01</t>
  </si>
  <si>
    <t>NOMINA ESPECIALISMO ADM</t>
  </si>
  <si>
    <t>2.1.2.3.01</t>
  </si>
  <si>
    <t xml:space="preserve">NOMINA SERV. ESPECIALES (COBA ADM) </t>
  </si>
  <si>
    <t>2.1.1.2.04</t>
  </si>
  <si>
    <t>NOMINA CONTRATADO EN PRUEBA ADM</t>
  </si>
  <si>
    <t>2.1.2.2.08</t>
  </si>
  <si>
    <t>2.4.1.2.01</t>
  </si>
  <si>
    <t>2.2.3.1.01</t>
  </si>
  <si>
    <t>2.1.2.2.02</t>
  </si>
  <si>
    <t>TOTAL GENERAL</t>
  </si>
  <si>
    <t>INGRESO POR CUOTA OBJETO 2.1</t>
  </si>
  <si>
    <t>INGRESO POR CUOTA OBJETO 2.2</t>
  </si>
  <si>
    <t>INGRESO POR CUOTA OBJETO 2.3</t>
  </si>
  <si>
    <t>INGRESO POR CUOTA OBJETO 2.4</t>
  </si>
  <si>
    <t>NOMINA RETROACTIVA COMPENSACIONES ESPECIALES (VOCEROS) AGOST-OCT 2017</t>
  </si>
  <si>
    <t>PAGO AYUDA Y DONACIONES 2018</t>
  </si>
  <si>
    <t>INGRESO POR CUOTA TODOS LOS PROG.  OBJETO 2.1</t>
  </si>
  <si>
    <t>INGRESO POR CUOTA TODOS LOS PROG. OBJETO 2.2</t>
  </si>
  <si>
    <t>INGRESO POR CUOTA TODOS LOS PROG. OBJETO 2.3</t>
  </si>
  <si>
    <t>INGRESO POR CUOTA TODOS LOS PROG. OBJETO 2.4</t>
  </si>
  <si>
    <t>INGRESO POR CUOTA PROG. 98 OBJETO 2.4</t>
  </si>
  <si>
    <t>INGRESO POR CUOTA TODOS LOS PROG. OBJETO 2.6</t>
  </si>
  <si>
    <t>INGRESO POR CUOTA TODOS LOS PROG. OBJETO 4.2</t>
  </si>
  <si>
    <t>2.2.1.3.01</t>
  </si>
  <si>
    <t>2.2.1.5.01</t>
  </si>
  <si>
    <t xml:space="preserve">PAGO A CLARO varias cuentas, por serv. Internet, banda ancha centros Com. Y Prog.Vivir Tranquilo, </t>
  </si>
  <si>
    <t xml:space="preserve">PAGO CTA.720480391 A CLARO, POR SERV. BANDA ANCHA ILIM. PROG. VIVIR TRANQUILO (CASAS PREV.) </t>
  </si>
  <si>
    <t>2.2.1.3.01-2.2.1.2.01-2.2.1.5.01</t>
  </si>
  <si>
    <t xml:space="preserve">PAGO A CLARO CTA.746083372, POR SERV. INTERNET ADSL DEL PLAN N. REG. EXT. </t>
  </si>
  <si>
    <t>2.2.1.7.01</t>
  </si>
  <si>
    <t>2.2.1.6.01</t>
  </si>
  <si>
    <t>PAGO NCF 3975, POR SERVICIO DE FUMIGACIÓN Y CONTROL DE PLAGAS A ELVIN ANT. RODRIGUEZ periodo enero 2018</t>
  </si>
  <si>
    <t>2.2.8.5.01</t>
  </si>
  <si>
    <t>2.2.6.3.01</t>
  </si>
  <si>
    <t>PAGO FACTURA 70306-70460/2018 A LA PLAZA DE LA SALUD POR SERV. MEDICOS Y AMBULATORIOS A EMPLEADOS DEL MIP, BECA DE MI BO., POL. AUXILIAR Y PRNE.</t>
  </si>
  <si>
    <t>2.2.7.2.06</t>
  </si>
  <si>
    <t>2.3.7.1.01</t>
  </si>
  <si>
    <t>2.6.1.3.01</t>
  </si>
  <si>
    <t>2.3.9.2.01</t>
  </si>
  <si>
    <t>2.3.9.9.02</t>
  </si>
  <si>
    <t>2.3.2.3.01</t>
  </si>
  <si>
    <t>2.2.5.3.04</t>
  </si>
  <si>
    <t>2.4.9.1.03</t>
  </si>
  <si>
    <t>2.1.1.1.01</t>
  </si>
  <si>
    <t>2.1.2.2.05</t>
  </si>
  <si>
    <t>PAGO INCENTIVO PLAN NACIONAL REGULARIZACION EXTRANJEROS</t>
  </si>
  <si>
    <t>2.1.1.1.05</t>
  </si>
  <si>
    <t>TRANSFERENCIA CORRIENTE BOMBEROS DEL INTERIOR 2018</t>
  </si>
  <si>
    <t>2.4.9.1.01</t>
  </si>
  <si>
    <t>2.4.3.1.01</t>
  </si>
  <si>
    <t xml:space="preserve">TRANSF. CAPITAL A LOS AYUNTAMIENTOS, JUNTAS Y DISTRITOS MUNICIPALES DEL PAIS. </t>
  </si>
  <si>
    <t>2.5.3.1.02</t>
  </si>
  <si>
    <t>INGRESOS Y EGRESOS  DEL MES DE MAYO 2018</t>
  </si>
  <si>
    <t>1315</t>
  </si>
  <si>
    <t>PAGO FACTURA NOS. 58, POR EL ALQUILER DE NAVE, UBICADO EN EL No.10 DE LA AV. REP. DE COLOMBIA SECTOR LOS PERALEJOS, D. N. CORRESPONDIENTE AL MES DE ABRIL 2018. A BIENES RAICES AMOK</t>
  </si>
  <si>
    <t>1330</t>
  </si>
  <si>
    <t>PAGO VARIAS FACTURAS, 10mo ABONO IT 3 Y 15avo ABONO O/C 400/17, POR SERVICIO DE COFFEE BREAK BRINDADO EN VARIAS ACTIVIDADES DEL MIP. A FAVOR DE OROX INVERSIONES, SRL.</t>
  </si>
  <si>
    <t>1359</t>
  </si>
  <si>
    <t>PAGO VARIAS FACTURAS 11vo ABONO IT 3 Y 16vo ABONO C/O 400/17, POR SERVICIO DE COFFE BREAK BRINDADO EN VARIAS ACT. DEL MIP. A FAVOR DE OROX INVERSIONES</t>
  </si>
  <si>
    <t>1420</t>
  </si>
  <si>
    <t>PAGO FACTURA 1292, 17vo ABONO C/O 400/17, POR PREPARACIÓN Y DISTRIBUCIÓN DE COMIDA EMPRESARIAL AL MIP. A FAVOR DE OROX INVERSIONES</t>
  </si>
  <si>
    <t>1424</t>
  </si>
  <si>
    <t>PAGO NCF 0349 Y 18vo ABONO C/O 400/17, POR PREPARACIÓN Y DISTRIBUCIÓN DE COMIDA EMPRESARIAL AL MIP. A FAVOR DE OROX INVERSIONES</t>
  </si>
  <si>
    <t>1442</t>
  </si>
  <si>
    <t>SALDO FACTURA 1260 Y 19vo ABONO C/O 400/17 POR PREPARACION Y DISTRIBUCIÓN DE COMIDA EMPRESARIAL. (según contrato No. BS-0009269-2017). A FAVOR DE OROX INVERSIONES, SRL</t>
  </si>
  <si>
    <t>1673</t>
  </si>
  <si>
    <t>PAGO FACTURA NOS. 0001, POR EL ALQUILER DE NAVE, UBICADO EN EL No.10 DE LA AV. REP. DE COLOMBIA SECTOR LOS PERALEJOS, D. N. CORRESPONDIENTE AL MES DE MAYO 2018. A BIENES RAICES AMOK</t>
  </si>
  <si>
    <t>1526</t>
  </si>
  <si>
    <t xml:space="preserve">PAGO FACTURA VARIAS, 20avo ABONO O/C 400/17 Y 12avo ABONO AL IT 3,  POR  SERVICIOS DE COFFEE BREAK BRINDADAS EN VARIAS ACTIVIDADES DE ESTE MIP. A FAVOR DE OROX INVERSIONES , SRL </t>
  </si>
  <si>
    <t>1536</t>
  </si>
  <si>
    <t xml:space="preserve">PAGO FACTURA VARIAS, 21avo ABONO O/C 400/17 Y 13avo ABONO AL IT 3,  POR  SERVICIOS DE COFFEE BREAK BRINDADAS EN VARIAS ACTIVIDADES DE ESTE MIP. A FAVOR DE OROX INVERSIONES , SRL </t>
  </si>
  <si>
    <t>1607</t>
  </si>
  <si>
    <t>PAGO VARIAS FACTURAS 14vo. ABONO IT 3 Y 22 vo. ABONO C/O 400/17, POR SERVICIO DE COFFEE BREAK Y ALMUERZO BRINDADO EN VAERIAS ACTIVIDADES DEL MIP. A FAVOR DE OROX INVERSIONES</t>
  </si>
  <si>
    <t>1463</t>
  </si>
  <si>
    <t>NOMINA CONTRATADO FLAUTA DULCE</t>
  </si>
  <si>
    <t>1467</t>
  </si>
  <si>
    <t>1603</t>
  </si>
  <si>
    <t>1325</t>
  </si>
  <si>
    <t>DIFERENCIAL NOMINA CONTRATADO EN PRUEBA ADM ENE-MARZ/18</t>
  </si>
  <si>
    <t>1327</t>
  </si>
  <si>
    <t>DIFERENCIAL NOMINA CONTRATADO EN PRUEBA ADM diciembre 2017</t>
  </si>
  <si>
    <t>1465</t>
  </si>
  <si>
    <t>NOMINA COMPENSACION ESPECIALES VOCEROS</t>
  </si>
  <si>
    <t>1429</t>
  </si>
  <si>
    <t>1267</t>
  </si>
  <si>
    <t>PAGO NOMINA COMPENSACION POR HORAS EXTRAORDINARIAS ENERO-MARZO 2018.</t>
  </si>
  <si>
    <t>1704</t>
  </si>
  <si>
    <t>NOMINA COMPENSACION POR HORAS EXTRAORDINARIAS ENERO-ABRIL 2018.</t>
  </si>
  <si>
    <t>1710</t>
  </si>
  <si>
    <t>PAGO VIATICOS EMPLEADOS DEL MIP  MESES  FEBRERO-MAYO/18</t>
  </si>
  <si>
    <t>RELACION DE INGRESOS Y EGRESOS DEL MES DE MAYO 2018</t>
  </si>
  <si>
    <t>1453</t>
  </si>
  <si>
    <t>PAGO CODETEL, CUENTA NO.710029713, por servicio telefónico a este MIP, abril 18</t>
  </si>
  <si>
    <t>1425</t>
  </si>
  <si>
    <t>PAGO CTA.703616800 FLOTILLAS DEL COBA, CODETEL MIP. Mes abril 2018</t>
  </si>
  <si>
    <t>1455</t>
  </si>
  <si>
    <t>PAGO CUENTAS NO.733222896-735602447-734639506, POR SERVICIO DE BANDA ANCHA E INTERNET MOVIL A ESTE MINISTERIO Y ACARREA, A FAVOR DE CLARO abril/18</t>
  </si>
  <si>
    <t>1482</t>
  </si>
  <si>
    <t>1458</t>
  </si>
  <si>
    <t>PAGO CUENTA NO. 731974153 y  734230774, POR SERVICIO DE INTERNET MOVIL AL ANTEDESPACHO y  DIRECCIÓN ADMINISTRATIVA,  abril 2018</t>
  </si>
  <si>
    <t>1481</t>
  </si>
  <si>
    <t>1523</t>
  </si>
  <si>
    <t>PAGO POR SERV. DE FLOTAS DEL PLAN N. REG. EXTRANJEROS (ORANGE) mes de abril</t>
  </si>
  <si>
    <t>1456</t>
  </si>
  <si>
    <t>1454</t>
  </si>
  <si>
    <t>PAGO INTERNET DE 10 ROUTERS, PARA USARSE COMO BACK UP, EN OF. DEL PLAN,  CTA.744770507, abril 2018</t>
  </si>
  <si>
    <t>1599</t>
  </si>
  <si>
    <t>PAGO FACTURA 58869541, A FAVOR DE LA CAASD, POR SERVICIOS DE AGUA POTABLE A ESTE MIP, mayo 2018</t>
  </si>
  <si>
    <t>1665</t>
  </si>
  <si>
    <t xml:space="preserve">PAGO factura 58862040 A FAVOR DE LA CAASD, POR SERVICIOS DE AGUA POTABLE A LA DIRECCION DE LA POLICIA AUXILIAR MES DE mayo 2018  </t>
  </si>
  <si>
    <t>1547</t>
  </si>
  <si>
    <t>PAGO A EDENORTE CENTROS COM. Y TEC. PROG. VIVIR TRANQUILO, por serv. De electricidad. Periodo 20/03/2018 AL 02/05/2018</t>
  </si>
  <si>
    <t>1491</t>
  </si>
  <si>
    <t>PAGO A EDESUR CENTROS COM. Y TEC. PROG. VIVIR TRANQUILO, del 09/02/2018 al 19/04/2018, por serv. De electricidad.</t>
  </si>
  <si>
    <t>1384</t>
  </si>
  <si>
    <t>PAGO alquiler de local a SERVICIOS EMPRESARIALES CANAAN, mayo 2018</t>
  </si>
  <si>
    <t>1408</t>
  </si>
  <si>
    <t>PAGO FACT. 001680887 Y 1ER ABONO FACT. 001679486 POR RD$(2,819,173.77), POR LA RENOVACIÓN DE LAS PÓLIZAS DE SEGUROS NO.2-2-502-0000152 (Vehiculos de Motor) y 2-2-503-0238403 (Resp. Civil Exceso) del 21/03/2018 al  21/03/2019, DE LA FLOTILLA VEHICULAR DEL MIP. A SEGUROS RESERVAS</t>
  </si>
  <si>
    <t>2.2.6.2.01</t>
  </si>
  <si>
    <t>1621</t>
  </si>
  <si>
    <t>PAGO HUMANO SEGUROS, mes de mayo 2018, por serv. Seguro medico al personal del Mip, Periodo de Prueba  y Coba.</t>
  </si>
  <si>
    <t>1647</t>
  </si>
  <si>
    <t>PAGO SEGURO NACIONAL DE SALUD, fact. No.2197, POR SERV. MEDICO AL PERSONAL DE ESTE MIP.  Mes mayo 2018</t>
  </si>
  <si>
    <t>1423</t>
  </si>
  <si>
    <t>PAGO FACTURA 70855/2018 A LA PLAZA DE LA SALUD POR SERV. MEDICOS Y AMBULATORIOS A EMPLEADOS DEL MIP, BECA DE MI BO., POL. AUXILIAR Y PRNE.</t>
  </si>
  <si>
    <t>1542</t>
  </si>
  <si>
    <t>1260</t>
  </si>
  <si>
    <t>PAGO FACTURA 68808/2018 A LA PLAZA DE LA SALUD POR SERV. MEDICOS Y AMBULATORIOS A EMPLEADOS DEL MIP, BECA DE MI BO., POL. AUXILIAR Y PRNE.</t>
  </si>
  <si>
    <t>1694</t>
  </si>
  <si>
    <t>PAGO FACTURA 71348/2018 A LA PLAZA DE LA SALUD POR SERV. MEDICOS Y AMBULATORIOS A EMPLEADOS DEL MIP, BECA DE MI BO., POL. AUXILIAR Y PRNE.</t>
  </si>
  <si>
    <t>1261</t>
  </si>
  <si>
    <t>PAGO FACTURA 29 SEGÚN O/C NO.160/17, POR ADQUISICIÓN DE EQUIPOS AUDIOVISUALES PARA LA UNIDAD DE COMUNICACIÓN ESTRATEGICA DEL MIP. A FAVOR DE GEDESCO, SRL.</t>
  </si>
  <si>
    <t>2.6.2.3.01</t>
  </si>
  <si>
    <t>1265</t>
  </si>
  <si>
    <t>PAGO FACTURA NO.65263, SEGÚN O/S 130/2018, POR PUBLICACIÓN EN PERIÓDICO DE LA LICITACIÓN PUBLICA NACIONAL MIP-CCC-LPN-2018-0001 PARA LA ADQUISICIÓN DE VEHICULOS DE MOTOR DE ESTE MIP. A EDITORA HOY</t>
  </si>
  <si>
    <t>2.2.2.1.01</t>
  </si>
  <si>
    <t>1322</t>
  </si>
  <si>
    <t>PAGO FACTURA NO.1500, SEGÚN O/C 33/2018, POR ADQUISICIÓN DE SELLOS PRETINTADOS Y BUZÓN DE SUGERENCIAS PARA VARIOS DPTOS. DE ESTE MIP. A ESTEVEZ MEDIO.</t>
  </si>
  <si>
    <t>2.3.3.3.01-2.3.9.2.01</t>
  </si>
  <si>
    <t>1336</t>
  </si>
  <si>
    <t>PAGO  FACTURA NO. 40 SEGUN O/C NO. 197/17, POR CONCEPTO DE SERVICIOS DE IMPRESOS PARA VARIOS DEPARTAMENTOS DE ESTE MIP, A FAVOR DE ADES,MEDIOS SRL.</t>
  </si>
  <si>
    <t>2.3.3.3.01-2.3.3.4.01</t>
  </si>
  <si>
    <t>1339</t>
  </si>
  <si>
    <t>PAGO FACTURA NO.56011 O/C 168/18, POR ADQUISICIÓN DE TONER PARA DIF. DEPARTAMENTOS DEL MIP. A OFICINA UNIVERSAL.</t>
  </si>
  <si>
    <t>1357</t>
  </si>
  <si>
    <t>SALDO A LA FACTURA NO.23237 , SEGÚN O/C 615/17, POR ADQUISICIÓN DE EQUIPOS  COMPUTACIONALES PARA DIFERENTES DEPARTAMENTOS DE ESTE MIP. A FAVOR DE AMERICAN BUSINESS MACHINE</t>
  </si>
  <si>
    <t>1669</t>
  </si>
  <si>
    <t>PAGO FACT. NCF 0018 SEGUN O/C 215/18, POR LA COMPRA COMBUSTIBLE MES DE MAYO PARA SER UTILIZADO EN LA ASIG. SEMANAL, TRANSPORTACION Y USO OPERATIVODE PROG. Y SUB-PROG. DE ESTE MIP. A SHINY INVESTMENS GROUP</t>
  </si>
  <si>
    <t>1670</t>
  </si>
  <si>
    <t>PAGO NCF 4499 O/C 214/18, POR LA COMPRA COMBUSTIBLE MES DE MAYO PARA SER UTILIZADO EN LA ASIG. SEMANAL, TRANSPORTACION Y USO OPERATIVODE PROG. Y SUB-PROG. DE ESTE MIP. A FAVOR DE SIGMA PETROLEUM CORP. SRL.</t>
  </si>
  <si>
    <t>1447</t>
  </si>
  <si>
    <t>PAFO FACTURA 591 Y SALDO C/O 88/17, POR CONTRATACIÓN DE SERVICIOS DE HOSTING PARA EL PORTAL WEB DEL MIP. MARZO 2018. A NAP DEL CARIBE.</t>
  </si>
  <si>
    <t>2.2.8.7.06</t>
  </si>
  <si>
    <t>1448</t>
  </si>
  <si>
    <t>PAGO FACTURA NO.1016, CORRESP. AL PERIODO DEL 10/05/2018 AL 10/06/2018, 6TO ABONO SEGÚN C/O 204/17, POR EL ALQUILER DE FOTOCOPIADORAS PARA SER UTILIZADA EN ESTE MIP.  A FAVOR DE AMERICAN BUSINESS MACHINE</t>
  </si>
  <si>
    <t>1452</t>
  </si>
  <si>
    <t>PAGO FACTURA NO.4678, SEGÚN O/S 187/2018, POR PUBLICACION DE LICITACION PUBLICA NACIONAL , PARA ADQUISICION DE BONOS PARA SER DISTRIBUIDOS A LOS EMPLEADOS DE ESTE MIP. A GRUPO DIARIO LIBRE</t>
  </si>
  <si>
    <t>1479</t>
  </si>
  <si>
    <t>PAGO FACTURA NO. 962864 SEGUN O/S  NO. 131/18 , POR CONCEPTO DE PUBLICACION EN PERIODICOS DE LA  LICITACION  PUBLICA NACIONAL MIP-CCC-LPN-2018-0001, PARA LA ADQUISICION DE VEHICULOS DE MOTOR PARA USO DE ESTE MIP. A FAVOR DE LISTIN DIARIO</t>
  </si>
  <si>
    <t>1480</t>
  </si>
  <si>
    <t>PAGO VARIAS FACTURAS SEGUN  C/O  NOS. 274-287-289-304-306 Y 324/2017 , POR CONCEPTO DE REPARACION Y MANTENIMIENTO DE DIFERENTES  VEHICULOS  DEL  MIP A FAVOR DE DCROMN,SRL</t>
  </si>
  <si>
    <t>1486</t>
  </si>
  <si>
    <t>PAGO FACTURA VARIAS , 1ER ABONO  A LA O/S 197/2018, POR REPARACIÓN Y MANTENIMIENTO A DIFERENTES VEHÍCULOS DEL MIP. A D&amp;H SERVICIOS DE MECANICA EN GENERAL</t>
  </si>
  <si>
    <t>1525</t>
  </si>
  <si>
    <t>PAGO DEUDA DE MEMBRESIA CORRESPONDIENTE A LOS AÑOS 2015,2016,2017 Y 2018. A FAVOR  DEL TRATADO SOBRE COMERCIO DE ARMAS(TCA), BANCO UBS,SA . CUENTA NO.0240-944156.60 J. A FAVOR DE ARMS TRADE TREATY</t>
  </si>
  <si>
    <t>2.4.7.2.01</t>
  </si>
  <si>
    <t>1541</t>
  </si>
  <si>
    <t>PAGO FACT. NO.256059, SEGÚN O/C 34/2018, POR  ADQUISICIÓN DE 200 RESMAS PAPEL TIMBRADO, PARA SER UTILIZADAS EN VARIOS DEPARTAMENTOS DE ESTE MIP. A EDITORA DE FORMAS, S.A.</t>
  </si>
  <si>
    <t>2.3.3.3.01</t>
  </si>
  <si>
    <t>1549</t>
  </si>
  <si>
    <t>SALDO FACTURA NCF.2732, SEGUN O/C NO.2017-00539, POR LA ADQUISICIÓN DE  TEXTILES PARA USO DEL PERSONAL DE VARIOS DEPARTAMENTO DE ESTE MIP. A FAVOR DE BATISSA.</t>
  </si>
  <si>
    <t>1569</t>
  </si>
  <si>
    <t>PAGO FACTURA NO.G-316 SEGÚN C/O 319/17, POR SERVICIO DE ALQUILER Y REFRIGUERIO  PARA EVENTOS DEL MIP. A FAVOR DE CUCINA DI YARI</t>
  </si>
  <si>
    <t>2.2.5.8.01-2.3.1.1.01</t>
  </si>
  <si>
    <t>1589</t>
  </si>
  <si>
    <t>PAGO FACTURA NO.2498O/C 134/18, POR LA ADQUISICIÓN DE MATERIALES DE LIMPIEZA, HIGIENE E INSUMOS DE COCINA, PARA USO DE ESTE MIP. A FAVOR DE GTG INDUSTRIAL, SRL.</t>
  </si>
  <si>
    <t>2.3.2.2.01-2.3.3.2.01-2.3.5.5.01-2.3.9.1.01</t>
  </si>
  <si>
    <t>1600</t>
  </si>
  <si>
    <t>1ER ABONO FACTURA NCF 5717 4TO ABONO O/C 176/17, POR LA ADQUISICIÓN DE BONOS PARA SER DISTRIBUIDOS A EMPLEADOS DEL MIP Y PROG. VIVIR TRANQUILO, A FAVOR DE GRUPO RAMOS.</t>
  </si>
  <si>
    <t>1615</t>
  </si>
  <si>
    <t>PAGO FACTURA NCF 0019 SEGÚN O/C 167/18, POR LA ADQUISI CIÓN DE TONER  PARA LOS DIFERENTES DEPARTAMENTOS DE ESTE MIP. A FAVOR DE COMPU-OFFICE DOMINICANA, SRL.</t>
  </si>
  <si>
    <t>1643</t>
  </si>
  <si>
    <t>PAGO VARIAS FACTURA Y 1ER ABONO O/S 195/18 POR REPARACION Y MANTENIMIENTO DE DIFERENTES VEHICULOS DE ESTE MIP. A FAVOR DE TALLERES MAÑECO MINAYA</t>
  </si>
  <si>
    <t>1644</t>
  </si>
  <si>
    <t>PAGO FACTURAS 007 Y 008 Y ABONO O/S 00213/18, POR SERV. DE REPARACION Y MANT. DE VARIOS VEHICULOD DEL MIP. A FRANKLIN JOEL JIMENEZ GOMEZ</t>
  </si>
  <si>
    <t>1645</t>
  </si>
  <si>
    <t>PAGO DE FACTURA NCF0006 O/C 136/18, POR ADQUISICION DE MATERIALES GASTABLES DE OFICINA PARA USO DE DIFERENTES DPTO, DEL MIP. A FAVOR DE GRUPO ASTRO</t>
  </si>
  <si>
    <t>2.3.9.1.01-2.3.9.2.01</t>
  </si>
  <si>
    <t>1646</t>
  </si>
  <si>
    <t>PAGO VARIAS FACTURAS Y 1ER ABONO O/S 202/18,  POR SERVICIOS MECÁNICOS DE REPARACIÓN Y MANTENIMIENTO DE DIFERENTES VEHICULOS DE ESTE MIP. A SISTEMA MOTRIZ AMG</t>
  </si>
  <si>
    <t>1648</t>
  </si>
  <si>
    <t>1ER ABONO A LA FACTURA NCF. 0031, SEGUN O/C 603/17 , POR ADQUISICIÓN DE ELECTRODOMÉSTICOS PARA SER UTILIZADOS EN VARIOS DEPARTAMENTOS DE ESTE MIP. A favor de WENDYS MUEBLES</t>
  </si>
  <si>
    <t>2.6.1.4.01</t>
  </si>
  <si>
    <t>1674</t>
  </si>
  <si>
    <t>SALDO FACT. NO.1657 Y PAGO VARIAS FACT. SEGUN O/S NO. 244/18, CONTRATO NO.BS0005572-2018 POR RECONOCIMIENTO DE DEUDA, POR SERVICIOS DE ALMUERZOS  PARA  EL PERSONAL DE ESTE MIP. A FAVOR DE DISLA URIBE KONCEPTO,</t>
  </si>
  <si>
    <t>1668</t>
  </si>
  <si>
    <t>PAGO A CONCEPCION TEJEDA VASQUEZ, POR EL ALQUILER DE LOCAL DONDE FUNCIONA EL CENTRO COMUNAL DEL SECTOR LAS FLORES DE CRISTO REY PERIODO 08/10/2017 AL 08/10/2018</t>
  </si>
  <si>
    <t>1678</t>
  </si>
  <si>
    <t>PAGO ALQUILER DE LOCAL A LA SRA. MARCELINA MARTINEZ SORIANO, DEL LOCAL DEL SECTOR LAS CAOBAS DEL 24/06/2017 AL 24/06/2018</t>
  </si>
  <si>
    <t>1696</t>
  </si>
  <si>
    <t>PAGO ALQUILER A EZEQUIEL LIZARDO POR EL LOCAL DEL CENTRO DE CAPACITACIÓN COMUNAL Y TECNOLÓGICO DEL SECTOR ENSANCHE ESPAILLAT, D. N. CORRESP. AL PERIODO DEL 22/02/2018 AL 22/02/2019.</t>
  </si>
  <si>
    <t>1706</t>
  </si>
  <si>
    <t>PAGO ALQUILER DE LOCAL A RICARDO TAVAREZ AQUINO, DEL LOCAL DEL SECTOR LA YAGUITA DEL PASTOR 15/01/2018 AL 15/01/2019</t>
  </si>
  <si>
    <t>1356</t>
  </si>
  <si>
    <t>1557</t>
  </si>
  <si>
    <t>1351</t>
  </si>
  <si>
    <t>NOMINA RETROACTIVO FIJOS MIP FEBRERO 2018.</t>
  </si>
  <si>
    <t>1353</t>
  </si>
  <si>
    <t>NOMINA RETROACTIVA FIJA MIP, MARZO 2018.</t>
  </si>
  <si>
    <t>1539</t>
  </si>
  <si>
    <t>1528</t>
  </si>
  <si>
    <t>1460</t>
  </si>
  <si>
    <t>1520</t>
  </si>
  <si>
    <t>1478</t>
  </si>
  <si>
    <t>1584</t>
  </si>
  <si>
    <t>1605</t>
  </si>
  <si>
    <t xml:space="preserve">NOMINA CONTRATADOS PLAN N. REGULARIZACION EXTRANJEROS,  </t>
  </si>
  <si>
    <t>1381</t>
  </si>
  <si>
    <t>NOMINA RETROACTIVA CONTRATADOS PLAN N. REGULARIZACION EXTRANJEROS,  OCT/DIC 17</t>
  </si>
  <si>
    <t>1383</t>
  </si>
  <si>
    <t>NOMINA RETROACTIVA CONTRATADOS PLAN N. REGULARIZACION EXTRANJEROS,  ENE-MARZ 18</t>
  </si>
  <si>
    <t>1522</t>
  </si>
  <si>
    <t>1355</t>
  </si>
  <si>
    <t>1506</t>
  </si>
  <si>
    <t>1405</t>
  </si>
  <si>
    <t>1507</t>
  </si>
  <si>
    <t>1401</t>
  </si>
  <si>
    <t>1402</t>
  </si>
  <si>
    <t>1707</t>
  </si>
  <si>
    <t>1403</t>
  </si>
  <si>
    <t>1404</t>
  </si>
  <si>
    <t>1371</t>
  </si>
  <si>
    <t>1372</t>
  </si>
  <si>
    <t>1375</t>
  </si>
  <si>
    <t>1376</t>
  </si>
  <si>
    <t>1581</t>
  </si>
  <si>
    <t>TRANSF. A LA LIGA MUNICIPAL, PARA POYO A GRUPOS VULNERABLES EN POBREZA EXTREMA.</t>
  </si>
  <si>
    <t>2.4.2.2.02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</si>
</sst>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b/>
      <sz val="13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3"/>
      <name val="Calibri"/>
      <family val="2"/>
    </font>
    <font>
      <sz val="11"/>
      <name val="Calibri"/>
      <family val="2"/>
    </font>
    <font>
      <sz val="1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13" fillId="33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left"/>
    </xf>
    <xf numFmtId="43" fontId="50" fillId="0" borderId="16" xfId="46" applyFont="1" applyBorder="1" applyAlignment="1">
      <alignment horizontal="center"/>
    </xf>
    <xf numFmtId="43" fontId="50" fillId="0" borderId="15" xfId="46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43" fontId="50" fillId="0" borderId="15" xfId="0" applyNumberFormat="1" applyFont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49" fillId="0" borderId="18" xfId="0" applyFont="1" applyBorder="1" applyAlignment="1">
      <alignment horizontal="center"/>
    </xf>
    <xf numFmtId="43" fontId="50" fillId="0" borderId="10" xfId="46" applyFont="1" applyBorder="1" applyAlignment="1">
      <alignment horizontal="center"/>
    </xf>
    <xf numFmtId="43" fontId="50" fillId="0" borderId="10" xfId="0" applyNumberFormat="1" applyFont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0" xfId="0" applyBorder="1" applyAlignment="1">
      <alignment horizontal="right"/>
    </xf>
    <xf numFmtId="49" fontId="4" fillId="0" borderId="17" xfId="0" applyNumberFormat="1" applyFont="1" applyFill="1" applyBorder="1" applyAlignment="1">
      <alignment horizontal="center"/>
    </xf>
    <xf numFmtId="43" fontId="4" fillId="33" borderId="18" xfId="46" applyFont="1" applyFill="1" applyBorder="1" applyAlignment="1">
      <alignment/>
    </xf>
    <xf numFmtId="43" fontId="4" fillId="0" borderId="18" xfId="46" applyFont="1" applyFill="1" applyBorder="1" applyAlignment="1">
      <alignment/>
    </xf>
    <xf numFmtId="0" fontId="4" fillId="0" borderId="19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43" fontId="9" fillId="0" borderId="21" xfId="46" applyFont="1" applyBorder="1" applyAlignment="1">
      <alignment/>
    </xf>
    <xf numFmtId="43" fontId="9" fillId="0" borderId="12" xfId="46" applyFont="1" applyBorder="1" applyAlignment="1">
      <alignment/>
    </xf>
    <xf numFmtId="43" fontId="9" fillId="0" borderId="13" xfId="46" applyFont="1" applyBorder="1" applyAlignment="1">
      <alignment/>
    </xf>
    <xf numFmtId="43" fontId="51" fillId="0" borderId="2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3" fontId="12" fillId="33" borderId="15" xfId="46" applyFont="1" applyFill="1" applyBorder="1" applyAlignment="1">
      <alignment horizontal="center"/>
    </xf>
    <xf numFmtId="43" fontId="12" fillId="33" borderId="15" xfId="0" applyNumberFormat="1" applyFont="1" applyFill="1" applyBorder="1" applyAlignment="1">
      <alignment horizontal="center"/>
    </xf>
    <xf numFmtId="43" fontId="12" fillId="33" borderId="10" xfId="0" applyNumberFormat="1" applyFont="1" applyFill="1" applyBorder="1" applyAlignment="1">
      <alignment horizontal="center"/>
    </xf>
    <xf numFmtId="43" fontId="12" fillId="33" borderId="10" xfId="46" applyFont="1" applyFill="1" applyBorder="1" applyAlignment="1">
      <alignment horizontal="center"/>
    </xf>
    <xf numFmtId="43" fontId="12" fillId="0" borderId="10" xfId="46" applyFont="1" applyBorder="1" applyAlignment="1">
      <alignment horizontal="center"/>
    </xf>
    <xf numFmtId="0" fontId="14" fillId="0" borderId="10" xfId="0" applyFont="1" applyFill="1" applyBorder="1" applyAlignment="1">
      <alignment horizontal="right"/>
    </xf>
    <xf numFmtId="43" fontId="5" fillId="33" borderId="12" xfId="0" applyNumberFormat="1" applyFont="1" applyFill="1" applyBorder="1" applyAlignment="1">
      <alignment horizontal="center"/>
    </xf>
    <xf numFmtId="49" fontId="52" fillId="0" borderId="10" xfId="0" applyNumberFormat="1" applyFont="1" applyFill="1" applyBorder="1" applyAlignment="1">
      <alignment horizontal="center" wrapText="1"/>
    </xf>
    <xf numFmtId="43" fontId="4" fillId="33" borderId="18" xfId="46" applyFont="1" applyFill="1" applyBorder="1" applyAlignment="1">
      <alignment wrapText="1"/>
    </xf>
    <xf numFmtId="0" fontId="0" fillId="0" borderId="10" xfId="0" applyBorder="1" applyAlignment="1">
      <alignment/>
    </xf>
    <xf numFmtId="43" fontId="4" fillId="33" borderId="23" xfId="46" applyFont="1" applyFill="1" applyBorder="1" applyAlignment="1">
      <alignment wrapText="1"/>
    </xf>
    <xf numFmtId="0" fontId="0" fillId="0" borderId="24" xfId="0" applyBorder="1" applyAlignment="1">
      <alignment horizontal="right"/>
    </xf>
    <xf numFmtId="43" fontId="4" fillId="0" borderId="18" xfId="46" applyFont="1" applyFill="1" applyBorder="1" applyAlignment="1">
      <alignment wrapText="1"/>
    </xf>
    <xf numFmtId="43" fontId="4" fillId="0" borderId="23" xfId="46" applyFont="1" applyFill="1" applyBorder="1" applyAlignment="1">
      <alignment wrapText="1"/>
    </xf>
    <xf numFmtId="0" fontId="0" fillId="0" borderId="24" xfId="0" applyFill="1" applyBorder="1" applyAlignment="1">
      <alignment horizontal="right"/>
    </xf>
    <xf numFmtId="49" fontId="52" fillId="0" borderId="17" xfId="0" applyNumberFormat="1" applyFont="1" applyFill="1" applyBorder="1" applyAlignment="1">
      <alignment horizontal="center"/>
    </xf>
    <xf numFmtId="43" fontId="4" fillId="33" borderId="23" xfId="46" applyFont="1" applyFill="1" applyBorder="1" applyAlignment="1">
      <alignment/>
    </xf>
    <xf numFmtId="0" fontId="13" fillId="0" borderId="22" xfId="0" applyFont="1" applyFill="1" applyBorder="1" applyAlignment="1">
      <alignment wrapText="1"/>
    </xf>
    <xf numFmtId="43" fontId="4" fillId="0" borderId="23" xfId="46" applyFont="1" applyFill="1" applyBorder="1" applyAlignment="1">
      <alignment/>
    </xf>
    <xf numFmtId="43" fontId="5" fillId="33" borderId="25" xfId="0" applyNumberFormat="1" applyFont="1" applyFill="1" applyBorder="1" applyAlignment="1">
      <alignment/>
    </xf>
    <xf numFmtId="43" fontId="5" fillId="33" borderId="13" xfId="0" applyNumberFormat="1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3" fontId="12" fillId="33" borderId="22" xfId="46" applyFont="1" applyFill="1" applyBorder="1" applyAlignment="1">
      <alignment horizontal="center"/>
    </xf>
    <xf numFmtId="0" fontId="12" fillId="33" borderId="16" xfId="0" applyFont="1" applyFill="1" applyBorder="1" applyAlignment="1">
      <alignment horizontal="left"/>
    </xf>
    <xf numFmtId="0" fontId="12" fillId="33" borderId="18" xfId="0" applyFont="1" applyFill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8" xfId="0" applyFont="1" applyBorder="1" applyAlignment="1">
      <alignment horizontal="left" wrapText="1"/>
    </xf>
    <xf numFmtId="0" fontId="5" fillId="33" borderId="12" xfId="0" applyFont="1" applyFill="1" applyBorder="1" applyAlignment="1">
      <alignment horizontal="right"/>
    </xf>
    <xf numFmtId="0" fontId="5" fillId="33" borderId="15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12" fillId="33" borderId="12" xfId="0" applyFont="1" applyFill="1" applyBorder="1" applyAlignment="1">
      <alignment horizontal="right"/>
    </xf>
    <xf numFmtId="0" fontId="13" fillId="33" borderId="18" xfId="0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43" fontId="13" fillId="0" borderId="18" xfId="46" applyFont="1" applyFill="1" applyBorder="1" applyAlignment="1">
      <alignment wrapText="1"/>
    </xf>
    <xf numFmtId="0" fontId="13" fillId="0" borderId="18" xfId="0" applyNumberFormat="1" applyFont="1" applyFill="1" applyBorder="1" applyAlignment="1">
      <alignment wrapText="1"/>
    </xf>
    <xf numFmtId="0" fontId="12" fillId="33" borderId="12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4" fontId="53" fillId="0" borderId="0" xfId="0" applyNumberFormat="1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14" fontId="5" fillId="33" borderId="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31">
      <selection activeCell="B34" sqref="B34"/>
    </sheetView>
  </sheetViews>
  <sheetFormatPr defaultColWidth="11.421875" defaultRowHeight="15"/>
  <cols>
    <col min="2" max="2" width="51.140625" style="0" customWidth="1"/>
    <col min="3" max="4" width="20.57421875" style="0" customWidth="1"/>
    <col min="5" max="5" width="22.140625" style="0" customWidth="1"/>
    <col min="6" max="6" width="22.421875" style="0" customWidth="1"/>
  </cols>
  <sheetData>
    <row r="1" spans="1:7" ht="18.75">
      <c r="A1" s="81" t="s">
        <v>0</v>
      </c>
      <c r="B1" s="81"/>
      <c r="C1" s="81"/>
      <c r="D1" s="81"/>
      <c r="E1" s="81"/>
      <c r="F1" s="81"/>
      <c r="G1" s="81"/>
    </row>
    <row r="2" spans="1:7" ht="18.75">
      <c r="A2" s="81" t="s">
        <v>124</v>
      </c>
      <c r="B2" s="81"/>
      <c r="C2" s="81"/>
      <c r="D2" s="81"/>
      <c r="E2" s="81"/>
      <c r="F2" s="81"/>
      <c r="G2" s="81"/>
    </row>
    <row r="3" spans="1:7" ht="18.75">
      <c r="A3" s="82" t="s">
        <v>67</v>
      </c>
      <c r="B3" s="82"/>
      <c r="C3" s="82"/>
      <c r="D3" s="82"/>
      <c r="E3" s="82"/>
      <c r="F3" s="82"/>
      <c r="G3" s="82"/>
    </row>
    <row r="4" spans="1:7" ht="21">
      <c r="A4" s="3"/>
      <c r="B4" s="3" t="s">
        <v>2</v>
      </c>
      <c r="C4" s="3"/>
      <c r="D4" s="3"/>
      <c r="E4" s="3"/>
      <c r="F4" s="3"/>
      <c r="G4" s="3"/>
    </row>
    <row r="5" spans="1:7" ht="21.75" thickBot="1">
      <c r="A5" s="83"/>
      <c r="B5" s="83"/>
      <c r="C5" s="4"/>
      <c r="D5" s="4"/>
      <c r="E5" s="4"/>
      <c r="F5" s="4"/>
      <c r="G5" s="5"/>
    </row>
    <row r="6" spans="1:7" ht="16.5" thickBot="1">
      <c r="A6" s="6" t="s">
        <v>3</v>
      </c>
      <c r="B6" s="7" t="s">
        <v>4</v>
      </c>
      <c r="C6" s="8" t="s">
        <v>68</v>
      </c>
      <c r="D6" s="9" t="s">
        <v>5</v>
      </c>
      <c r="E6" s="8" t="s">
        <v>6</v>
      </c>
      <c r="F6" s="9" t="s">
        <v>7</v>
      </c>
      <c r="G6" s="10" t="s">
        <v>8</v>
      </c>
    </row>
    <row r="7" spans="1:7" ht="15.75">
      <c r="A7" s="11"/>
      <c r="B7" s="12" t="s">
        <v>9</v>
      </c>
      <c r="C7" s="13"/>
      <c r="D7" s="14">
        <v>20931553.39</v>
      </c>
      <c r="E7" s="15"/>
      <c r="F7" s="16">
        <f>+D7</f>
        <v>20931553.39</v>
      </c>
      <c r="G7" s="17"/>
    </row>
    <row r="8" spans="1:7" ht="15.75">
      <c r="A8" s="18"/>
      <c r="B8" s="19" t="s">
        <v>82</v>
      </c>
      <c r="C8" s="20"/>
      <c r="D8" s="21">
        <v>18187933</v>
      </c>
      <c r="E8" s="20"/>
      <c r="F8" s="22">
        <f>+F7+D8-E8</f>
        <v>39119486.39</v>
      </c>
      <c r="G8" s="23"/>
    </row>
    <row r="9" spans="1:7" ht="15.75">
      <c r="A9" s="18"/>
      <c r="B9" s="19" t="s">
        <v>83</v>
      </c>
      <c r="C9" s="20"/>
      <c r="D9" s="21">
        <v>1100000</v>
      </c>
      <c r="E9" s="20"/>
      <c r="F9" s="22">
        <f aca="true" t="shared" si="0" ref="F9:F33">+F8+D9-E9</f>
        <v>40219486.39</v>
      </c>
      <c r="G9" s="23"/>
    </row>
    <row r="10" spans="1:7" ht="15.75">
      <c r="A10" s="18"/>
      <c r="B10" s="19" t="s">
        <v>84</v>
      </c>
      <c r="C10" s="20"/>
      <c r="D10" s="21">
        <v>3697997</v>
      </c>
      <c r="E10" s="20"/>
      <c r="F10" s="22">
        <f t="shared" si="0"/>
        <v>43917483.39</v>
      </c>
      <c r="G10" s="23"/>
    </row>
    <row r="11" spans="1:7" ht="15.75">
      <c r="A11" s="18"/>
      <c r="B11" s="19" t="s">
        <v>85</v>
      </c>
      <c r="C11" s="20"/>
      <c r="D11" s="21">
        <v>976666</v>
      </c>
      <c r="E11" s="20"/>
      <c r="F11" s="22">
        <f t="shared" si="0"/>
        <v>44894149.39</v>
      </c>
      <c r="G11" s="23"/>
    </row>
    <row r="12" spans="1:7" ht="86.25">
      <c r="A12" s="50" t="s">
        <v>125</v>
      </c>
      <c r="B12" s="1" t="s">
        <v>126</v>
      </c>
      <c r="C12" s="51">
        <v>84005.45</v>
      </c>
      <c r="D12" s="52"/>
      <c r="E12" s="53">
        <v>84005.45</v>
      </c>
      <c r="F12" s="22">
        <f t="shared" si="0"/>
        <v>44810143.94</v>
      </c>
      <c r="G12" s="54" t="s">
        <v>70</v>
      </c>
    </row>
    <row r="13" spans="1:7" ht="86.25">
      <c r="A13" s="50" t="s">
        <v>127</v>
      </c>
      <c r="B13" s="1" t="s">
        <v>128</v>
      </c>
      <c r="C13" s="51">
        <v>197877.15</v>
      </c>
      <c r="D13" s="52"/>
      <c r="E13" s="53">
        <v>197877.15</v>
      </c>
      <c r="F13" s="22">
        <f t="shared" si="0"/>
        <v>44612266.79</v>
      </c>
      <c r="G13" s="54" t="s">
        <v>69</v>
      </c>
    </row>
    <row r="14" spans="1:7" ht="69">
      <c r="A14" s="50" t="s">
        <v>129</v>
      </c>
      <c r="B14" s="1" t="s">
        <v>130</v>
      </c>
      <c r="C14" s="51">
        <v>303442.9</v>
      </c>
      <c r="D14" s="52"/>
      <c r="E14" s="53">
        <v>303442.9</v>
      </c>
      <c r="F14" s="22">
        <f t="shared" si="0"/>
        <v>44308823.89</v>
      </c>
      <c r="G14" s="54" t="s">
        <v>69</v>
      </c>
    </row>
    <row r="15" spans="1:7" ht="96" customHeight="1">
      <c r="A15" s="50" t="s">
        <v>131</v>
      </c>
      <c r="B15" s="1" t="s">
        <v>132</v>
      </c>
      <c r="C15" s="51">
        <v>2972782.26</v>
      </c>
      <c r="D15" s="52"/>
      <c r="E15" s="53">
        <v>2972782.26</v>
      </c>
      <c r="F15" s="22">
        <f t="shared" si="0"/>
        <v>41336041.63</v>
      </c>
      <c r="G15" s="54" t="s">
        <v>69</v>
      </c>
    </row>
    <row r="16" spans="1:7" ht="99.75" customHeight="1">
      <c r="A16" s="50" t="s">
        <v>133</v>
      </c>
      <c r="B16" s="1" t="s">
        <v>134</v>
      </c>
      <c r="C16" s="51">
        <v>2900447.08</v>
      </c>
      <c r="D16" s="52"/>
      <c r="E16" s="53">
        <v>2900447.08</v>
      </c>
      <c r="F16" s="22">
        <f t="shared" si="0"/>
        <v>38435594.550000004</v>
      </c>
      <c r="G16" s="54" t="s">
        <v>69</v>
      </c>
    </row>
    <row r="17" spans="1:7" ht="86.25">
      <c r="A17" s="50" t="s">
        <v>135</v>
      </c>
      <c r="B17" s="1" t="s">
        <v>136</v>
      </c>
      <c r="C17" s="51">
        <v>2331430.25</v>
      </c>
      <c r="D17" s="52"/>
      <c r="E17" s="53">
        <v>2331430.25</v>
      </c>
      <c r="F17" s="22">
        <f t="shared" si="0"/>
        <v>36104164.300000004</v>
      </c>
      <c r="G17" s="54" t="s">
        <v>69</v>
      </c>
    </row>
    <row r="18" spans="1:7" ht="86.25">
      <c r="A18" s="50" t="s">
        <v>137</v>
      </c>
      <c r="B18" s="1" t="s">
        <v>138</v>
      </c>
      <c r="C18" s="51">
        <v>84005.45</v>
      </c>
      <c r="D18" s="52"/>
      <c r="E18" s="53">
        <v>84005.45</v>
      </c>
      <c r="F18" s="22">
        <f t="shared" si="0"/>
        <v>36020158.85</v>
      </c>
      <c r="G18" s="54" t="s">
        <v>70</v>
      </c>
    </row>
    <row r="19" spans="1:7" ht="86.25">
      <c r="A19" s="50" t="s">
        <v>139</v>
      </c>
      <c r="B19" s="1" t="s">
        <v>140</v>
      </c>
      <c r="C19" s="51">
        <v>75154.2</v>
      </c>
      <c r="D19" s="52"/>
      <c r="E19" s="53">
        <v>75154.2</v>
      </c>
      <c r="F19" s="22">
        <f t="shared" si="0"/>
        <v>35945004.65</v>
      </c>
      <c r="G19" s="54" t="s">
        <v>69</v>
      </c>
    </row>
    <row r="20" spans="1:7" ht="86.25">
      <c r="A20" s="50" t="s">
        <v>141</v>
      </c>
      <c r="B20" s="1" t="s">
        <v>142</v>
      </c>
      <c r="C20" s="55">
        <v>67855.9</v>
      </c>
      <c r="D20" s="52"/>
      <c r="E20" s="56">
        <v>67855.9</v>
      </c>
      <c r="F20" s="22">
        <f t="shared" si="0"/>
        <v>35877148.75</v>
      </c>
      <c r="G20" s="54" t="s">
        <v>69</v>
      </c>
    </row>
    <row r="21" spans="1:7" ht="86.25">
      <c r="A21" s="50" t="s">
        <v>143</v>
      </c>
      <c r="B21" s="1" t="s">
        <v>144</v>
      </c>
      <c r="C21" s="51">
        <v>79278.3</v>
      </c>
      <c r="D21" s="52"/>
      <c r="E21" s="53">
        <v>79278.3</v>
      </c>
      <c r="F21" s="22">
        <f t="shared" si="0"/>
        <v>35797870.45</v>
      </c>
      <c r="G21" s="57" t="s">
        <v>69</v>
      </c>
    </row>
    <row r="22" spans="1:7" ht="18.75">
      <c r="A22" s="58" t="s">
        <v>145</v>
      </c>
      <c r="B22" s="1" t="s">
        <v>146</v>
      </c>
      <c r="C22" s="28">
        <v>179366</v>
      </c>
      <c r="D22" s="52"/>
      <c r="E22" s="59">
        <v>179366</v>
      </c>
      <c r="F22" s="22">
        <f t="shared" si="0"/>
        <v>35618504.45</v>
      </c>
      <c r="G22" s="26" t="s">
        <v>71</v>
      </c>
    </row>
    <row r="23" spans="1:7" ht="50.25" customHeight="1">
      <c r="A23" s="58" t="s">
        <v>147</v>
      </c>
      <c r="B23" s="1" t="s">
        <v>72</v>
      </c>
      <c r="C23" s="28">
        <v>2348644.5</v>
      </c>
      <c r="D23" s="52"/>
      <c r="E23" s="59">
        <v>2348644.5</v>
      </c>
      <c r="F23" s="22">
        <f t="shared" si="0"/>
        <v>33269859.950000003</v>
      </c>
      <c r="G23" s="26" t="s">
        <v>73</v>
      </c>
    </row>
    <row r="24" spans="1:7" ht="53.25" customHeight="1">
      <c r="A24" s="27"/>
      <c r="B24" s="1" t="s">
        <v>74</v>
      </c>
      <c r="C24" s="28">
        <v>3040557.5</v>
      </c>
      <c r="D24" s="52"/>
      <c r="E24" s="59">
        <v>3040557.5</v>
      </c>
      <c r="F24" s="22">
        <f t="shared" si="0"/>
        <v>30229302.450000003</v>
      </c>
      <c r="G24" s="26" t="s">
        <v>75</v>
      </c>
    </row>
    <row r="25" spans="1:7" ht="47.25" customHeight="1">
      <c r="A25" s="58" t="s">
        <v>148</v>
      </c>
      <c r="B25" s="1" t="s">
        <v>76</v>
      </c>
      <c r="C25" s="28">
        <v>9850912.78</v>
      </c>
      <c r="D25" s="52"/>
      <c r="E25" s="59">
        <v>9850912.78</v>
      </c>
      <c r="F25" s="22">
        <f t="shared" si="0"/>
        <v>20378389.67</v>
      </c>
      <c r="G25" s="26" t="s">
        <v>71</v>
      </c>
    </row>
    <row r="26" spans="1:7" ht="54" customHeight="1">
      <c r="A26" s="58" t="s">
        <v>149</v>
      </c>
      <c r="B26" s="1" t="s">
        <v>150</v>
      </c>
      <c r="C26" s="28">
        <v>83000</v>
      </c>
      <c r="D26" s="52"/>
      <c r="E26" s="59">
        <v>83000</v>
      </c>
      <c r="F26" s="22">
        <f t="shared" si="0"/>
        <v>20295389.67</v>
      </c>
      <c r="G26" s="26" t="s">
        <v>71</v>
      </c>
    </row>
    <row r="27" spans="1:7" ht="34.5">
      <c r="A27" s="58" t="s">
        <v>151</v>
      </c>
      <c r="B27" s="1" t="s">
        <v>152</v>
      </c>
      <c r="C27" s="28">
        <v>5000</v>
      </c>
      <c r="D27" s="52"/>
      <c r="E27" s="59">
        <v>5000</v>
      </c>
      <c r="F27" s="22">
        <f t="shared" si="0"/>
        <v>20290389.67</v>
      </c>
      <c r="G27" s="26" t="s">
        <v>71</v>
      </c>
    </row>
    <row r="28" spans="1:7" ht="18.75">
      <c r="A28" s="58" t="s">
        <v>153</v>
      </c>
      <c r="B28" s="1" t="s">
        <v>154</v>
      </c>
      <c r="C28" s="28">
        <v>1551000</v>
      </c>
      <c r="D28" s="52"/>
      <c r="E28" s="59">
        <v>1551000</v>
      </c>
      <c r="F28" s="22">
        <f t="shared" si="0"/>
        <v>18739389.67</v>
      </c>
      <c r="G28" s="26" t="s">
        <v>77</v>
      </c>
    </row>
    <row r="29" spans="1:7" ht="34.5">
      <c r="A29" s="58"/>
      <c r="B29" s="1" t="s">
        <v>86</v>
      </c>
      <c r="C29" s="28">
        <v>45000</v>
      </c>
      <c r="D29" s="52"/>
      <c r="E29" s="59">
        <v>45000</v>
      </c>
      <c r="F29" s="22">
        <f t="shared" si="0"/>
        <v>18694389.67</v>
      </c>
      <c r="G29" s="26" t="s">
        <v>77</v>
      </c>
    </row>
    <row r="30" spans="1:7" ht="18.75">
      <c r="A30" s="58" t="s">
        <v>155</v>
      </c>
      <c r="B30" s="1" t="s">
        <v>87</v>
      </c>
      <c r="C30" s="28">
        <v>509000</v>
      </c>
      <c r="D30" s="52"/>
      <c r="E30" s="59">
        <v>509000</v>
      </c>
      <c r="F30" s="22">
        <f t="shared" si="0"/>
        <v>18185389.67</v>
      </c>
      <c r="G30" s="26" t="s">
        <v>78</v>
      </c>
    </row>
    <row r="31" spans="1:7" ht="34.5">
      <c r="A31" s="58" t="s">
        <v>156</v>
      </c>
      <c r="B31" s="2" t="s">
        <v>157</v>
      </c>
      <c r="C31" s="28">
        <v>581668.47</v>
      </c>
      <c r="D31" s="52"/>
      <c r="E31" s="59">
        <v>581668.47</v>
      </c>
      <c r="F31" s="22">
        <f t="shared" si="0"/>
        <v>17603721.200000003</v>
      </c>
      <c r="G31" s="25" t="s">
        <v>80</v>
      </c>
    </row>
    <row r="32" spans="1:7" ht="34.5">
      <c r="A32" s="58" t="s">
        <v>158</v>
      </c>
      <c r="B32" s="2" t="s">
        <v>159</v>
      </c>
      <c r="C32" s="28">
        <v>541264.6</v>
      </c>
      <c r="D32" s="52"/>
      <c r="E32" s="59">
        <v>541264.6</v>
      </c>
      <c r="F32" s="22">
        <f t="shared" si="0"/>
        <v>17062456.6</v>
      </c>
      <c r="G32" s="25" t="s">
        <v>80</v>
      </c>
    </row>
    <row r="33" spans="1:7" ht="35.25" thickBot="1">
      <c r="A33" s="58" t="s">
        <v>160</v>
      </c>
      <c r="B33" s="60" t="s">
        <v>161</v>
      </c>
      <c r="C33" s="29">
        <v>355250</v>
      </c>
      <c r="D33" s="52"/>
      <c r="E33" s="61">
        <v>355250</v>
      </c>
      <c r="F33" s="22">
        <f t="shared" si="0"/>
        <v>16707206.600000001</v>
      </c>
      <c r="G33" s="26" t="s">
        <v>79</v>
      </c>
    </row>
    <row r="34" spans="1:7" ht="19.5" thickBot="1">
      <c r="A34" s="30" t="s">
        <v>2</v>
      </c>
      <c r="B34" s="31" t="s">
        <v>81</v>
      </c>
      <c r="C34" s="32">
        <f>SUM(C12:C33)</f>
        <v>28186942.79</v>
      </c>
      <c r="D34" s="33">
        <f>SUM(D7:D33)</f>
        <v>44894149.39</v>
      </c>
      <c r="E34" s="34">
        <f>SUM(E12:E33)</f>
        <v>28186942.79</v>
      </c>
      <c r="F34" s="35">
        <f>+D34-E34</f>
        <v>16707206.600000001</v>
      </c>
      <c r="G34" s="36"/>
    </row>
  </sheetData>
  <sheetProtection/>
  <mergeCells count="4">
    <mergeCell ref="A1:G1"/>
    <mergeCell ref="A2:G2"/>
    <mergeCell ref="A3:G3"/>
    <mergeCell ref="A5:B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9"/>
  <sheetViews>
    <sheetView tabSelected="1" zoomScalePageLayoutView="0" workbookViewId="0" topLeftCell="A1">
      <selection activeCell="B152" sqref="B152"/>
    </sheetView>
  </sheetViews>
  <sheetFormatPr defaultColWidth="11.421875" defaultRowHeight="15"/>
  <cols>
    <col min="2" max="2" width="63.00390625" style="0" customWidth="1"/>
    <col min="3" max="3" width="18.28125" style="0" bestFit="1" customWidth="1"/>
    <col min="4" max="4" width="20.28125" style="0" customWidth="1"/>
    <col min="5" max="5" width="18.28125" style="0" bestFit="1" customWidth="1"/>
  </cols>
  <sheetData>
    <row r="1" spans="1:6" ht="18.75">
      <c r="A1" s="84" t="s">
        <v>0</v>
      </c>
      <c r="B1" s="84"/>
      <c r="C1" s="84"/>
      <c r="D1" s="84"/>
      <c r="E1" s="84"/>
      <c r="F1" s="84"/>
    </row>
    <row r="2" spans="1:6" ht="18.75">
      <c r="A2" s="84" t="s">
        <v>162</v>
      </c>
      <c r="B2" s="84"/>
      <c r="C2" s="84"/>
      <c r="D2" s="84"/>
      <c r="E2" s="84"/>
      <c r="F2" s="84"/>
    </row>
    <row r="3" spans="1:6" ht="18.75">
      <c r="A3" s="84" t="s">
        <v>1</v>
      </c>
      <c r="B3" s="84"/>
      <c r="C3" s="84"/>
      <c r="D3" s="84"/>
      <c r="E3" s="84"/>
      <c r="F3" s="84"/>
    </row>
    <row r="4" spans="1:6" ht="15.75">
      <c r="A4" s="38"/>
      <c r="B4" s="39" t="s">
        <v>2</v>
      </c>
      <c r="C4" s="39"/>
      <c r="D4" s="39"/>
      <c r="E4" s="40"/>
      <c r="F4" s="39"/>
    </row>
    <row r="5" spans="1:6" ht="16.5" thickBot="1">
      <c r="A5" s="85"/>
      <c r="B5" s="85"/>
      <c r="C5" s="39"/>
      <c r="D5" s="39"/>
      <c r="E5" s="40"/>
      <c r="F5" s="40"/>
    </row>
    <row r="6" spans="1:6" ht="16.5" thickBot="1">
      <c r="A6" s="72" t="s">
        <v>3</v>
      </c>
      <c r="B6" s="42" t="s">
        <v>4</v>
      </c>
      <c r="C6" s="41" t="s">
        <v>5</v>
      </c>
      <c r="D6" s="41" t="s">
        <v>6</v>
      </c>
      <c r="E6" s="41" t="s">
        <v>7</v>
      </c>
      <c r="F6" s="41" t="s">
        <v>8</v>
      </c>
    </row>
    <row r="7" spans="1:6" ht="15.75">
      <c r="A7" s="73"/>
      <c r="B7" s="68" t="s">
        <v>9</v>
      </c>
      <c r="C7" s="43">
        <v>554429274.61</v>
      </c>
      <c r="D7" s="64"/>
      <c r="E7" s="44">
        <f>+C7</f>
        <v>554429274.61</v>
      </c>
      <c r="F7" s="64"/>
    </row>
    <row r="8" spans="1:6" ht="15.75">
      <c r="A8" s="73"/>
      <c r="B8" s="68" t="s">
        <v>88</v>
      </c>
      <c r="C8" s="43">
        <v>52723563</v>
      </c>
      <c r="D8" s="64"/>
      <c r="E8" s="45">
        <f>+E7+C8-D8</f>
        <v>607152837.61</v>
      </c>
      <c r="F8" s="64"/>
    </row>
    <row r="9" spans="1:6" ht="15.75">
      <c r="A9" s="74"/>
      <c r="B9" s="69" t="s">
        <v>89</v>
      </c>
      <c r="C9" s="46">
        <v>20628770</v>
      </c>
      <c r="D9" s="65"/>
      <c r="E9" s="45">
        <f aca="true" t="shared" si="0" ref="E9:E72">+E8+C9-D9</f>
        <v>627781607.61</v>
      </c>
      <c r="F9" s="65"/>
    </row>
    <row r="10" spans="1:6" ht="15.75">
      <c r="A10" s="74"/>
      <c r="B10" s="69" t="s">
        <v>89</v>
      </c>
      <c r="C10" s="46">
        <v>1110713</v>
      </c>
      <c r="D10" s="65"/>
      <c r="E10" s="45">
        <f t="shared" si="0"/>
        <v>628892320.61</v>
      </c>
      <c r="F10" s="65"/>
    </row>
    <row r="11" spans="1:6" ht="15.75">
      <c r="A11" s="74"/>
      <c r="B11" s="69" t="s">
        <v>90</v>
      </c>
      <c r="C11" s="46">
        <v>22300782</v>
      </c>
      <c r="D11" s="65"/>
      <c r="E11" s="45">
        <f t="shared" si="0"/>
        <v>651193102.61</v>
      </c>
      <c r="F11" s="65"/>
    </row>
    <row r="12" spans="1:6" ht="15.75">
      <c r="A12" s="74"/>
      <c r="B12" s="69" t="s">
        <v>91</v>
      </c>
      <c r="C12" s="46">
        <v>33333</v>
      </c>
      <c r="D12" s="65"/>
      <c r="E12" s="45">
        <f t="shared" si="0"/>
        <v>651226435.61</v>
      </c>
      <c r="F12" s="65"/>
    </row>
    <row r="13" spans="1:6" ht="15.75">
      <c r="A13" s="74"/>
      <c r="B13" s="69" t="s">
        <v>92</v>
      </c>
      <c r="C13" s="46">
        <v>7427675</v>
      </c>
      <c r="D13" s="65"/>
      <c r="E13" s="45">
        <f t="shared" si="0"/>
        <v>658654110.61</v>
      </c>
      <c r="F13" s="65"/>
    </row>
    <row r="14" spans="1:6" ht="15.75">
      <c r="A14" s="74"/>
      <c r="B14" s="69" t="s">
        <v>92</v>
      </c>
      <c r="C14" s="46">
        <v>50000000</v>
      </c>
      <c r="D14" s="65"/>
      <c r="E14" s="45">
        <f t="shared" si="0"/>
        <v>708654110.61</v>
      </c>
      <c r="F14" s="65"/>
    </row>
    <row r="15" spans="1:6" ht="15.75">
      <c r="A15" s="74"/>
      <c r="B15" s="69" t="s">
        <v>93</v>
      </c>
      <c r="C15" s="46">
        <v>15000000</v>
      </c>
      <c r="D15" s="65"/>
      <c r="E15" s="45">
        <f t="shared" si="0"/>
        <v>723654110.61</v>
      </c>
      <c r="F15" s="65"/>
    </row>
    <row r="16" spans="1:6" ht="15.75">
      <c r="A16" s="74"/>
      <c r="B16" s="69" t="s">
        <v>94</v>
      </c>
      <c r="C16" s="46">
        <v>-12500000</v>
      </c>
      <c r="D16" s="65"/>
      <c r="E16" s="45">
        <f t="shared" si="0"/>
        <v>711154110.61</v>
      </c>
      <c r="F16" s="65"/>
    </row>
    <row r="17" spans="1:6" ht="15.75">
      <c r="A17" s="74">
        <v>2174</v>
      </c>
      <c r="B17" s="70" t="s">
        <v>10</v>
      </c>
      <c r="C17" s="47">
        <v>811820</v>
      </c>
      <c r="D17" s="65"/>
      <c r="E17" s="45">
        <f t="shared" si="0"/>
        <v>711965930.61</v>
      </c>
      <c r="F17" s="65"/>
    </row>
    <row r="18" spans="1:6" ht="15.75">
      <c r="A18" s="74">
        <v>2177</v>
      </c>
      <c r="B18" s="70" t="s">
        <v>11</v>
      </c>
      <c r="C18" s="47">
        <v>884229</v>
      </c>
      <c r="D18" s="65"/>
      <c r="E18" s="45">
        <f t="shared" si="0"/>
        <v>712850159.61</v>
      </c>
      <c r="F18" s="65"/>
    </row>
    <row r="19" spans="1:6" ht="15.75">
      <c r="A19" s="74">
        <v>2231</v>
      </c>
      <c r="B19" s="70" t="s">
        <v>12</v>
      </c>
      <c r="C19" s="47">
        <v>996656</v>
      </c>
      <c r="D19" s="65"/>
      <c r="E19" s="45">
        <f t="shared" si="0"/>
        <v>713846815.61</v>
      </c>
      <c r="F19" s="65"/>
    </row>
    <row r="20" spans="1:6" ht="15.75">
      <c r="A20" s="74">
        <v>2245</v>
      </c>
      <c r="B20" s="70" t="s">
        <v>13</v>
      </c>
      <c r="C20" s="47">
        <v>687171</v>
      </c>
      <c r="D20" s="65"/>
      <c r="E20" s="45">
        <f t="shared" si="0"/>
        <v>714533986.61</v>
      </c>
      <c r="F20" s="65"/>
    </row>
    <row r="21" spans="1:6" ht="31.5">
      <c r="A21" s="74">
        <v>2246</v>
      </c>
      <c r="B21" s="71" t="s">
        <v>14</v>
      </c>
      <c r="C21" s="47">
        <v>425220</v>
      </c>
      <c r="D21" s="65"/>
      <c r="E21" s="45">
        <f t="shared" si="0"/>
        <v>714959206.61</v>
      </c>
      <c r="F21" s="65"/>
    </row>
    <row r="22" spans="1:6" ht="15.75">
      <c r="A22" s="74">
        <v>2256</v>
      </c>
      <c r="B22" s="70" t="s">
        <v>15</v>
      </c>
      <c r="C22" s="47">
        <v>333553</v>
      </c>
      <c r="D22" s="65"/>
      <c r="E22" s="45">
        <f>+E21+C22-D22</f>
        <v>715292759.61</v>
      </c>
      <c r="F22" s="65"/>
    </row>
    <row r="23" spans="1:6" ht="15.75">
      <c r="A23" s="74">
        <v>2262</v>
      </c>
      <c r="B23" s="70" t="s">
        <v>16</v>
      </c>
      <c r="C23" s="47">
        <v>260220</v>
      </c>
      <c r="D23" s="65"/>
      <c r="E23" s="45">
        <f t="shared" si="0"/>
        <v>715552979.61</v>
      </c>
      <c r="F23" s="65"/>
    </row>
    <row r="24" spans="1:6" ht="15.75">
      <c r="A24" s="74">
        <v>2263</v>
      </c>
      <c r="B24" s="70" t="s">
        <v>17</v>
      </c>
      <c r="C24" s="47">
        <v>260363</v>
      </c>
      <c r="D24" s="65"/>
      <c r="E24" s="45">
        <f t="shared" si="0"/>
        <v>715813342.61</v>
      </c>
      <c r="F24" s="65"/>
    </row>
    <row r="25" spans="1:6" ht="15.75">
      <c r="A25" s="74">
        <v>2269</v>
      </c>
      <c r="B25" s="70" t="s">
        <v>18</v>
      </c>
      <c r="C25" s="47">
        <v>85399</v>
      </c>
      <c r="D25" s="65"/>
      <c r="E25" s="45">
        <f t="shared" si="0"/>
        <v>715898741.61</v>
      </c>
      <c r="F25" s="65"/>
    </row>
    <row r="26" spans="1:6" ht="15.75">
      <c r="A26" s="74">
        <v>2270</v>
      </c>
      <c r="B26" s="70" t="s">
        <v>19</v>
      </c>
      <c r="C26" s="47">
        <v>121399</v>
      </c>
      <c r="D26" s="65"/>
      <c r="E26" s="45">
        <f t="shared" si="0"/>
        <v>716020140.61</v>
      </c>
      <c r="F26" s="65"/>
    </row>
    <row r="27" spans="1:6" ht="15.75">
      <c r="A27" s="74">
        <v>2271</v>
      </c>
      <c r="B27" s="70" t="s">
        <v>20</v>
      </c>
      <c r="C27" s="47">
        <v>100899</v>
      </c>
      <c r="D27" s="65"/>
      <c r="E27" s="45">
        <f t="shared" si="0"/>
        <v>716121039.61</v>
      </c>
      <c r="F27" s="65"/>
    </row>
    <row r="28" spans="1:6" ht="15.75">
      <c r="A28" s="74">
        <v>2272</v>
      </c>
      <c r="B28" s="70" t="s">
        <v>21</v>
      </c>
      <c r="C28" s="47">
        <v>121899</v>
      </c>
      <c r="D28" s="65"/>
      <c r="E28" s="45">
        <f t="shared" si="0"/>
        <v>716242938.61</v>
      </c>
      <c r="F28" s="65"/>
    </row>
    <row r="29" spans="1:6" ht="15.75">
      <c r="A29" s="74">
        <v>2273</v>
      </c>
      <c r="B29" s="70" t="s">
        <v>22</v>
      </c>
      <c r="C29" s="47">
        <v>91399</v>
      </c>
      <c r="D29" s="65"/>
      <c r="E29" s="45">
        <f t="shared" si="0"/>
        <v>716334337.61</v>
      </c>
      <c r="F29" s="65"/>
    </row>
    <row r="30" spans="1:6" ht="15.75">
      <c r="A30" s="74">
        <v>2274</v>
      </c>
      <c r="B30" s="70" t="s">
        <v>23</v>
      </c>
      <c r="C30" s="47">
        <v>109232</v>
      </c>
      <c r="D30" s="65"/>
      <c r="E30" s="45">
        <f t="shared" si="0"/>
        <v>716443569.61</v>
      </c>
      <c r="F30" s="65"/>
    </row>
    <row r="31" spans="1:6" ht="15.75">
      <c r="A31" s="74">
        <v>2275</v>
      </c>
      <c r="B31" s="70" t="s">
        <v>24</v>
      </c>
      <c r="C31" s="47">
        <v>174732</v>
      </c>
      <c r="D31" s="65"/>
      <c r="E31" s="45">
        <f t="shared" si="0"/>
        <v>716618301.61</v>
      </c>
      <c r="F31" s="65"/>
    </row>
    <row r="32" spans="1:6" ht="15.75">
      <c r="A32" s="74">
        <v>2276</v>
      </c>
      <c r="B32" s="70" t="s">
        <v>25</v>
      </c>
      <c r="C32" s="47">
        <v>109232</v>
      </c>
      <c r="D32" s="65"/>
      <c r="E32" s="45">
        <f t="shared" si="0"/>
        <v>716727533.61</v>
      </c>
      <c r="F32" s="65"/>
    </row>
    <row r="33" spans="1:6" ht="15.75">
      <c r="A33" s="74">
        <v>2277</v>
      </c>
      <c r="B33" s="70" t="s">
        <v>26</v>
      </c>
      <c r="C33" s="47">
        <v>107732</v>
      </c>
      <c r="D33" s="65"/>
      <c r="E33" s="45">
        <f t="shared" si="0"/>
        <v>716835265.61</v>
      </c>
      <c r="F33" s="65"/>
    </row>
    <row r="34" spans="1:6" ht="15.75">
      <c r="A34" s="74">
        <v>2278</v>
      </c>
      <c r="B34" s="70" t="s">
        <v>27</v>
      </c>
      <c r="C34" s="47">
        <v>98899</v>
      </c>
      <c r="D34" s="65"/>
      <c r="E34" s="45">
        <f t="shared" si="0"/>
        <v>716934164.61</v>
      </c>
      <c r="F34" s="65"/>
    </row>
    <row r="35" spans="1:6" ht="15.75">
      <c r="A35" s="74">
        <v>2279</v>
      </c>
      <c r="B35" s="70" t="s">
        <v>28</v>
      </c>
      <c r="C35" s="47">
        <v>99399</v>
      </c>
      <c r="D35" s="65"/>
      <c r="E35" s="45">
        <f t="shared" si="0"/>
        <v>717033563.61</v>
      </c>
      <c r="F35" s="65"/>
    </row>
    <row r="36" spans="1:6" ht="15.75">
      <c r="A36" s="74">
        <v>2280</v>
      </c>
      <c r="B36" s="70" t="s">
        <v>29</v>
      </c>
      <c r="C36" s="47">
        <v>85899</v>
      </c>
      <c r="D36" s="65"/>
      <c r="E36" s="45">
        <f t="shared" si="0"/>
        <v>717119462.61</v>
      </c>
      <c r="F36" s="65"/>
    </row>
    <row r="37" spans="1:6" ht="15.75">
      <c r="A37" s="74">
        <v>2281</v>
      </c>
      <c r="B37" s="70" t="s">
        <v>30</v>
      </c>
      <c r="C37" s="47">
        <v>100899</v>
      </c>
      <c r="D37" s="65"/>
      <c r="E37" s="45">
        <f t="shared" si="0"/>
        <v>717220361.61</v>
      </c>
      <c r="F37" s="65"/>
    </row>
    <row r="38" spans="1:6" ht="15.75">
      <c r="A38" s="74">
        <v>2282</v>
      </c>
      <c r="B38" s="70" t="s">
        <v>31</v>
      </c>
      <c r="C38" s="47">
        <v>86899</v>
      </c>
      <c r="D38" s="65"/>
      <c r="E38" s="45">
        <f t="shared" si="0"/>
        <v>717307260.61</v>
      </c>
      <c r="F38" s="65"/>
    </row>
    <row r="39" spans="1:6" ht="15.75">
      <c r="A39" s="74">
        <v>2283</v>
      </c>
      <c r="B39" s="70" t="s">
        <v>32</v>
      </c>
      <c r="C39" s="47">
        <v>86899</v>
      </c>
      <c r="D39" s="65"/>
      <c r="E39" s="45">
        <f t="shared" si="0"/>
        <v>717394159.61</v>
      </c>
      <c r="F39" s="65"/>
    </row>
    <row r="40" spans="1:6" ht="15.75">
      <c r="A40" s="74">
        <v>2284</v>
      </c>
      <c r="B40" s="70" t="s">
        <v>33</v>
      </c>
      <c r="C40" s="47">
        <v>85899</v>
      </c>
      <c r="D40" s="65"/>
      <c r="E40" s="45">
        <f t="shared" si="0"/>
        <v>717480058.61</v>
      </c>
      <c r="F40" s="65"/>
    </row>
    <row r="41" spans="1:6" ht="15.75">
      <c r="A41" s="74">
        <v>2285</v>
      </c>
      <c r="B41" s="70" t="s">
        <v>34</v>
      </c>
      <c r="C41" s="47">
        <v>109232</v>
      </c>
      <c r="D41" s="65"/>
      <c r="E41" s="45">
        <f t="shared" si="0"/>
        <v>717589290.61</v>
      </c>
      <c r="F41" s="65"/>
    </row>
    <row r="42" spans="1:6" ht="15.75">
      <c r="A42" s="74">
        <v>2286</v>
      </c>
      <c r="B42" s="70" t="s">
        <v>35</v>
      </c>
      <c r="C42" s="47">
        <v>99899</v>
      </c>
      <c r="D42" s="65"/>
      <c r="E42" s="45">
        <f t="shared" si="0"/>
        <v>717689189.61</v>
      </c>
      <c r="F42" s="65"/>
    </row>
    <row r="43" spans="1:6" ht="15.75">
      <c r="A43" s="74">
        <v>2287</v>
      </c>
      <c r="B43" s="70" t="s">
        <v>36</v>
      </c>
      <c r="C43" s="47">
        <v>100899</v>
      </c>
      <c r="D43" s="65"/>
      <c r="E43" s="45">
        <f t="shared" si="0"/>
        <v>717790088.61</v>
      </c>
      <c r="F43" s="65"/>
    </row>
    <row r="44" spans="1:6" ht="15.75">
      <c r="A44" s="74">
        <v>2288</v>
      </c>
      <c r="B44" s="70" t="s">
        <v>37</v>
      </c>
      <c r="C44" s="47">
        <v>85899</v>
      </c>
      <c r="D44" s="65"/>
      <c r="E44" s="45">
        <f t="shared" si="0"/>
        <v>717875987.61</v>
      </c>
      <c r="F44" s="65"/>
    </row>
    <row r="45" spans="1:6" ht="15.75">
      <c r="A45" s="74">
        <v>2289</v>
      </c>
      <c r="B45" s="70" t="s">
        <v>38</v>
      </c>
      <c r="C45" s="47">
        <v>108732</v>
      </c>
      <c r="D45" s="65"/>
      <c r="E45" s="45">
        <f t="shared" si="0"/>
        <v>717984719.61</v>
      </c>
      <c r="F45" s="65"/>
    </row>
    <row r="46" spans="1:6" ht="15.75">
      <c r="A46" s="74">
        <v>2290</v>
      </c>
      <c r="B46" s="70" t="s">
        <v>39</v>
      </c>
      <c r="C46" s="47">
        <v>100899</v>
      </c>
      <c r="D46" s="65"/>
      <c r="E46" s="45">
        <f t="shared" si="0"/>
        <v>718085618.61</v>
      </c>
      <c r="F46" s="65"/>
    </row>
    <row r="47" spans="1:6" ht="15.75">
      <c r="A47" s="74">
        <v>2291</v>
      </c>
      <c r="B47" s="70" t="s">
        <v>40</v>
      </c>
      <c r="C47" s="47">
        <v>120399</v>
      </c>
      <c r="D47" s="65"/>
      <c r="E47" s="45">
        <f t="shared" si="0"/>
        <v>718206017.61</v>
      </c>
      <c r="F47" s="65"/>
    </row>
    <row r="48" spans="1:6" ht="15.75">
      <c r="A48" s="74">
        <v>2292</v>
      </c>
      <c r="B48" s="70" t="s">
        <v>41</v>
      </c>
      <c r="C48" s="47">
        <v>99399</v>
      </c>
      <c r="D48" s="65"/>
      <c r="E48" s="45">
        <f t="shared" si="0"/>
        <v>718305416.61</v>
      </c>
      <c r="F48" s="65"/>
    </row>
    <row r="49" spans="1:6" ht="15.75">
      <c r="A49" s="74">
        <v>2293</v>
      </c>
      <c r="B49" s="70" t="s">
        <v>42</v>
      </c>
      <c r="C49" s="47">
        <v>100899</v>
      </c>
      <c r="D49" s="65"/>
      <c r="E49" s="45">
        <f t="shared" si="0"/>
        <v>718406315.61</v>
      </c>
      <c r="F49" s="65"/>
    </row>
    <row r="50" spans="1:6" ht="15.75">
      <c r="A50" s="74">
        <v>2294</v>
      </c>
      <c r="B50" s="70" t="s">
        <v>43</v>
      </c>
      <c r="C50" s="47">
        <v>109232</v>
      </c>
      <c r="D50" s="65"/>
      <c r="E50" s="45">
        <f t="shared" si="0"/>
        <v>718515547.61</v>
      </c>
      <c r="F50" s="65"/>
    </row>
    <row r="51" spans="1:6" ht="15.75">
      <c r="A51" s="74">
        <v>2295</v>
      </c>
      <c r="B51" s="70" t="s">
        <v>44</v>
      </c>
      <c r="C51" s="47">
        <v>100899</v>
      </c>
      <c r="D51" s="65"/>
      <c r="E51" s="45">
        <f t="shared" si="0"/>
        <v>718616446.61</v>
      </c>
      <c r="F51" s="65"/>
    </row>
    <row r="52" spans="1:6" ht="31.5">
      <c r="A52" s="74">
        <v>2296</v>
      </c>
      <c r="B52" s="71" t="s">
        <v>45</v>
      </c>
      <c r="C52" s="47">
        <v>169732</v>
      </c>
      <c r="D52" s="65"/>
      <c r="E52" s="45">
        <f t="shared" si="0"/>
        <v>718786178.61</v>
      </c>
      <c r="F52" s="65"/>
    </row>
    <row r="53" spans="1:6" ht="15.75">
      <c r="A53" s="74">
        <v>2297</v>
      </c>
      <c r="B53" s="70" t="s">
        <v>46</v>
      </c>
      <c r="C53" s="47">
        <v>107732</v>
      </c>
      <c r="D53" s="65"/>
      <c r="E53" s="45">
        <f t="shared" si="0"/>
        <v>718893910.61</v>
      </c>
      <c r="F53" s="65"/>
    </row>
    <row r="54" spans="1:6" ht="15.75">
      <c r="A54" s="74">
        <v>2298</v>
      </c>
      <c r="B54" s="70" t="s">
        <v>47</v>
      </c>
      <c r="C54" s="47">
        <v>100899</v>
      </c>
      <c r="D54" s="65"/>
      <c r="E54" s="45">
        <f t="shared" si="0"/>
        <v>718994809.61</v>
      </c>
      <c r="F54" s="65"/>
    </row>
    <row r="55" spans="1:6" ht="15.75">
      <c r="A55" s="74">
        <v>2299</v>
      </c>
      <c r="B55" s="70" t="s">
        <v>48</v>
      </c>
      <c r="C55" s="47">
        <v>99899</v>
      </c>
      <c r="D55" s="65"/>
      <c r="E55" s="45">
        <f t="shared" si="0"/>
        <v>719094708.61</v>
      </c>
      <c r="F55" s="65"/>
    </row>
    <row r="56" spans="1:6" ht="31.5">
      <c r="A56" s="74"/>
      <c r="B56" s="71" t="s">
        <v>49</v>
      </c>
      <c r="C56" s="46">
        <v>1518865762</v>
      </c>
      <c r="D56" s="66"/>
      <c r="E56" s="45">
        <f t="shared" si="0"/>
        <v>2237960470.61</v>
      </c>
      <c r="F56" s="66"/>
    </row>
    <row r="57" spans="1:6" ht="34.5">
      <c r="A57" s="24" t="s">
        <v>163</v>
      </c>
      <c r="B57" s="76" t="s">
        <v>164</v>
      </c>
      <c r="C57" s="66"/>
      <c r="D57" s="46">
        <v>604293.49</v>
      </c>
      <c r="E57" s="45">
        <f t="shared" si="0"/>
        <v>2237356177.1200004</v>
      </c>
      <c r="F57" s="26" t="s">
        <v>95</v>
      </c>
    </row>
    <row r="58" spans="1:6" ht="34.5">
      <c r="A58" s="24" t="s">
        <v>165</v>
      </c>
      <c r="B58" s="76" t="s">
        <v>166</v>
      </c>
      <c r="C58" s="66"/>
      <c r="D58" s="46">
        <v>661599.73</v>
      </c>
      <c r="E58" s="45">
        <f t="shared" si="0"/>
        <v>2236694577.3900003</v>
      </c>
      <c r="F58" s="26" t="s">
        <v>95</v>
      </c>
    </row>
    <row r="59" spans="1:6" ht="51.75">
      <c r="A59" s="24" t="s">
        <v>167</v>
      </c>
      <c r="B59" s="76" t="s">
        <v>168</v>
      </c>
      <c r="C59" s="66"/>
      <c r="D59" s="46">
        <v>10013.78</v>
      </c>
      <c r="E59" s="45">
        <f t="shared" si="0"/>
        <v>2236684563.61</v>
      </c>
      <c r="F59" s="26" t="s">
        <v>96</v>
      </c>
    </row>
    <row r="60" spans="1:6" ht="34.5">
      <c r="A60" s="24" t="s">
        <v>169</v>
      </c>
      <c r="B60" s="76" t="s">
        <v>97</v>
      </c>
      <c r="C60" s="66"/>
      <c r="D60" s="46">
        <v>62484.63</v>
      </c>
      <c r="E60" s="45">
        <f t="shared" si="0"/>
        <v>2236622078.98</v>
      </c>
      <c r="F60" s="26" t="s">
        <v>96</v>
      </c>
    </row>
    <row r="61" spans="1:6" ht="51.75">
      <c r="A61" s="24" t="s">
        <v>170</v>
      </c>
      <c r="B61" s="76" t="s">
        <v>171</v>
      </c>
      <c r="C61" s="66"/>
      <c r="D61" s="46">
        <v>5825.16</v>
      </c>
      <c r="E61" s="45">
        <f t="shared" si="0"/>
        <v>2236616253.82</v>
      </c>
      <c r="F61" s="26" t="s">
        <v>96</v>
      </c>
    </row>
    <row r="62" spans="1:6" ht="34.5">
      <c r="A62" s="24" t="s">
        <v>172</v>
      </c>
      <c r="B62" s="76" t="s">
        <v>98</v>
      </c>
      <c r="C62" s="66"/>
      <c r="D62" s="46">
        <v>46337.27</v>
      </c>
      <c r="E62" s="45">
        <f t="shared" si="0"/>
        <v>2236569916.55</v>
      </c>
      <c r="F62" s="26" t="s">
        <v>96</v>
      </c>
    </row>
    <row r="63" spans="1:6" ht="34.5">
      <c r="A63" s="24" t="s">
        <v>173</v>
      </c>
      <c r="B63" s="77" t="s">
        <v>174</v>
      </c>
      <c r="C63" s="66"/>
      <c r="D63" s="46">
        <v>252339.75</v>
      </c>
      <c r="E63" s="45">
        <f t="shared" si="0"/>
        <v>2236317576.8</v>
      </c>
      <c r="F63" s="25" t="s">
        <v>99</v>
      </c>
    </row>
    <row r="64" spans="1:6" ht="34.5">
      <c r="A64" s="24" t="s">
        <v>175</v>
      </c>
      <c r="B64" s="77" t="s">
        <v>100</v>
      </c>
      <c r="C64" s="66"/>
      <c r="D64" s="46">
        <v>53699.53</v>
      </c>
      <c r="E64" s="45">
        <f t="shared" si="0"/>
        <v>2236263877.27</v>
      </c>
      <c r="F64" s="25" t="s">
        <v>96</v>
      </c>
    </row>
    <row r="65" spans="1:6" ht="34.5">
      <c r="A65" s="24" t="s">
        <v>176</v>
      </c>
      <c r="B65" s="77" t="s">
        <v>177</v>
      </c>
      <c r="C65" s="66"/>
      <c r="D65" s="46">
        <v>28502.84</v>
      </c>
      <c r="E65" s="45">
        <f t="shared" si="0"/>
        <v>2236235374.43</v>
      </c>
      <c r="F65" s="25" t="s">
        <v>96</v>
      </c>
    </row>
    <row r="66" spans="1:6" ht="34.5">
      <c r="A66" s="24" t="s">
        <v>178</v>
      </c>
      <c r="B66" s="77" t="s">
        <v>179</v>
      </c>
      <c r="C66" s="66"/>
      <c r="D66" s="46">
        <v>6960</v>
      </c>
      <c r="E66" s="45">
        <f t="shared" si="0"/>
        <v>2236228414.43</v>
      </c>
      <c r="F66" s="48" t="s">
        <v>101</v>
      </c>
    </row>
    <row r="67" spans="1:6" ht="51.75">
      <c r="A67" s="24" t="s">
        <v>180</v>
      </c>
      <c r="B67" s="77" t="s">
        <v>181</v>
      </c>
      <c r="C67" s="66"/>
      <c r="D67" s="46">
        <v>340</v>
      </c>
      <c r="E67" s="45">
        <f t="shared" si="0"/>
        <v>2236228074.43</v>
      </c>
      <c r="F67" s="48" t="s">
        <v>101</v>
      </c>
    </row>
    <row r="68" spans="1:6" ht="51.75">
      <c r="A68" s="24" t="s">
        <v>182</v>
      </c>
      <c r="B68" s="77" t="s">
        <v>183</v>
      </c>
      <c r="C68" s="66"/>
      <c r="D68" s="46">
        <v>9700.05</v>
      </c>
      <c r="E68" s="45">
        <f t="shared" si="0"/>
        <v>2236218374.3799996</v>
      </c>
      <c r="F68" s="25" t="s">
        <v>102</v>
      </c>
    </row>
    <row r="69" spans="1:6" ht="51.75">
      <c r="A69" s="24" t="s">
        <v>184</v>
      </c>
      <c r="B69" s="77" t="s">
        <v>185</v>
      </c>
      <c r="C69" s="66"/>
      <c r="D69" s="46">
        <v>6792</v>
      </c>
      <c r="E69" s="45">
        <f t="shared" si="0"/>
        <v>2236211582.3799996</v>
      </c>
      <c r="F69" s="26" t="s">
        <v>102</v>
      </c>
    </row>
    <row r="70" spans="1:6" ht="51.75">
      <c r="A70" s="24"/>
      <c r="B70" s="78" t="s">
        <v>103</v>
      </c>
      <c r="C70" s="66"/>
      <c r="D70" s="46">
        <v>23010</v>
      </c>
      <c r="E70" s="45">
        <f t="shared" si="0"/>
        <v>2236188572.3799996</v>
      </c>
      <c r="F70" s="25" t="s">
        <v>104</v>
      </c>
    </row>
    <row r="71" spans="1:6" ht="34.5">
      <c r="A71" s="24" t="s">
        <v>186</v>
      </c>
      <c r="B71" s="77" t="s">
        <v>187</v>
      </c>
      <c r="C71" s="66"/>
      <c r="D71" s="46">
        <v>195000</v>
      </c>
      <c r="E71" s="45">
        <f t="shared" si="0"/>
        <v>2235993572.3799996</v>
      </c>
      <c r="F71" s="25" t="s">
        <v>70</v>
      </c>
    </row>
    <row r="72" spans="1:6" ht="103.5">
      <c r="A72" s="24" t="s">
        <v>188</v>
      </c>
      <c r="B72" s="79" t="s">
        <v>189</v>
      </c>
      <c r="C72" s="66"/>
      <c r="D72" s="46">
        <v>3000000</v>
      </c>
      <c r="E72" s="45">
        <f t="shared" si="0"/>
        <v>2232993572.3799996</v>
      </c>
      <c r="F72" s="25" t="s">
        <v>190</v>
      </c>
    </row>
    <row r="73" spans="1:6" ht="51.75">
      <c r="A73" s="24" t="s">
        <v>191</v>
      </c>
      <c r="B73" s="77" t="s">
        <v>192</v>
      </c>
      <c r="C73" s="66"/>
      <c r="D73" s="46">
        <v>2625415.75</v>
      </c>
      <c r="E73" s="45">
        <f aca="true" t="shared" si="1" ref="E73:E136">+E72+C73-D73</f>
        <v>2230368156.6299996</v>
      </c>
      <c r="F73" s="25" t="s">
        <v>105</v>
      </c>
    </row>
    <row r="74" spans="1:6" ht="34.5">
      <c r="A74" s="24" t="s">
        <v>193</v>
      </c>
      <c r="B74" s="76" t="s">
        <v>194</v>
      </c>
      <c r="C74" s="66"/>
      <c r="D74" s="46">
        <v>237343</v>
      </c>
      <c r="E74" s="45">
        <f t="shared" si="1"/>
        <v>2230130813.6299996</v>
      </c>
      <c r="F74" s="26" t="s">
        <v>105</v>
      </c>
    </row>
    <row r="75" spans="1:6" ht="51.75">
      <c r="A75" s="24" t="s">
        <v>195</v>
      </c>
      <c r="B75" s="76" t="s">
        <v>196</v>
      </c>
      <c r="C75" s="66"/>
      <c r="D75" s="46">
        <v>7346.5</v>
      </c>
      <c r="E75" s="45">
        <f t="shared" si="1"/>
        <v>2230123467.1299996</v>
      </c>
      <c r="F75" s="26" t="s">
        <v>105</v>
      </c>
    </row>
    <row r="76" spans="1:6" ht="69">
      <c r="A76" s="24" t="s">
        <v>197</v>
      </c>
      <c r="B76" s="76" t="s">
        <v>106</v>
      </c>
      <c r="C76" s="66"/>
      <c r="D76" s="46">
        <v>5696</v>
      </c>
      <c r="E76" s="45">
        <f t="shared" si="1"/>
        <v>2230117771.1299996</v>
      </c>
      <c r="F76" s="26" t="s">
        <v>105</v>
      </c>
    </row>
    <row r="77" spans="1:6" ht="51.75">
      <c r="A77" s="24" t="s">
        <v>198</v>
      </c>
      <c r="B77" s="76" t="s">
        <v>199</v>
      </c>
      <c r="C77" s="66"/>
      <c r="D77" s="46">
        <v>8388</v>
      </c>
      <c r="E77" s="45">
        <f t="shared" si="1"/>
        <v>2230109383.1299996</v>
      </c>
      <c r="F77" s="26" t="s">
        <v>105</v>
      </c>
    </row>
    <row r="78" spans="1:6" ht="51.75">
      <c r="A78" s="24" t="s">
        <v>200</v>
      </c>
      <c r="B78" s="76" t="s">
        <v>201</v>
      </c>
      <c r="C78" s="66"/>
      <c r="D78" s="46">
        <v>11480</v>
      </c>
      <c r="E78" s="45">
        <f t="shared" si="1"/>
        <v>2230097903.1299996</v>
      </c>
      <c r="F78" s="26" t="s">
        <v>105</v>
      </c>
    </row>
    <row r="79" spans="1:6" ht="69">
      <c r="A79" s="24" t="s">
        <v>202</v>
      </c>
      <c r="B79" s="76" t="s">
        <v>203</v>
      </c>
      <c r="C79" s="66"/>
      <c r="D79" s="46">
        <v>311750.1</v>
      </c>
      <c r="E79" s="45">
        <f t="shared" si="1"/>
        <v>2229786153.0299997</v>
      </c>
      <c r="F79" s="25" t="s">
        <v>204</v>
      </c>
    </row>
    <row r="80" spans="1:6" ht="69">
      <c r="A80" s="24" t="s">
        <v>205</v>
      </c>
      <c r="B80" s="76" t="s">
        <v>206</v>
      </c>
      <c r="C80" s="66"/>
      <c r="D80" s="46">
        <v>215940</v>
      </c>
      <c r="E80" s="45">
        <f t="shared" si="1"/>
        <v>2229570213.0299997</v>
      </c>
      <c r="F80" s="25" t="s">
        <v>207</v>
      </c>
    </row>
    <row r="81" spans="1:6" ht="69">
      <c r="A81" s="24" t="s">
        <v>208</v>
      </c>
      <c r="B81" s="76" t="s">
        <v>209</v>
      </c>
      <c r="C81" s="66"/>
      <c r="D81" s="46">
        <v>12366.4</v>
      </c>
      <c r="E81" s="45">
        <f t="shared" si="1"/>
        <v>2229557846.6299996</v>
      </c>
      <c r="F81" s="25" t="s">
        <v>210</v>
      </c>
    </row>
    <row r="82" spans="1:6" ht="69">
      <c r="A82" s="24" t="s">
        <v>211</v>
      </c>
      <c r="B82" s="76" t="s">
        <v>212</v>
      </c>
      <c r="C82" s="66"/>
      <c r="D82" s="46">
        <v>152524.44</v>
      </c>
      <c r="E82" s="45">
        <f t="shared" si="1"/>
        <v>2229405322.1899996</v>
      </c>
      <c r="F82" s="25" t="s">
        <v>213</v>
      </c>
    </row>
    <row r="83" spans="1:6" ht="51.75">
      <c r="A83" s="24" t="s">
        <v>214</v>
      </c>
      <c r="B83" s="76" t="s">
        <v>215</v>
      </c>
      <c r="C83" s="66"/>
      <c r="D83" s="46">
        <v>110554.2</v>
      </c>
      <c r="E83" s="45">
        <f t="shared" si="1"/>
        <v>2229294767.99</v>
      </c>
      <c r="F83" s="25" t="s">
        <v>110</v>
      </c>
    </row>
    <row r="84" spans="1:6" ht="69">
      <c r="A84" s="24" t="s">
        <v>216</v>
      </c>
      <c r="B84" s="76" t="s">
        <v>217</v>
      </c>
      <c r="C84" s="66"/>
      <c r="D84" s="46">
        <v>40995.32</v>
      </c>
      <c r="E84" s="45">
        <f t="shared" si="1"/>
        <v>2229253772.6699996</v>
      </c>
      <c r="F84" s="25" t="s">
        <v>109</v>
      </c>
    </row>
    <row r="85" spans="1:6" ht="86.25">
      <c r="A85" s="24" t="s">
        <v>218</v>
      </c>
      <c r="B85" s="76" t="s">
        <v>219</v>
      </c>
      <c r="C85" s="66"/>
      <c r="D85" s="46">
        <v>4400000</v>
      </c>
      <c r="E85" s="45">
        <f t="shared" si="1"/>
        <v>2224853772.6699996</v>
      </c>
      <c r="F85" s="25" t="s">
        <v>108</v>
      </c>
    </row>
    <row r="86" spans="1:6" ht="86.25">
      <c r="A86" s="24" t="s">
        <v>220</v>
      </c>
      <c r="B86" s="77" t="s">
        <v>221</v>
      </c>
      <c r="C86" s="66"/>
      <c r="D86" s="46">
        <v>1500000</v>
      </c>
      <c r="E86" s="45">
        <f t="shared" si="1"/>
        <v>2223353772.6699996</v>
      </c>
      <c r="F86" s="25" t="s">
        <v>108</v>
      </c>
    </row>
    <row r="87" spans="1:6" ht="51.75">
      <c r="A87" s="24" t="s">
        <v>222</v>
      </c>
      <c r="B87" s="77" t="s">
        <v>223</v>
      </c>
      <c r="C87" s="66"/>
      <c r="D87" s="46">
        <v>29621.48</v>
      </c>
      <c r="E87" s="45">
        <f t="shared" si="1"/>
        <v>2223324151.1899996</v>
      </c>
      <c r="F87" s="25" t="s">
        <v>224</v>
      </c>
    </row>
    <row r="88" spans="1:6" ht="86.25">
      <c r="A88" s="24" t="s">
        <v>225</v>
      </c>
      <c r="B88" s="77" t="s">
        <v>226</v>
      </c>
      <c r="C88" s="66"/>
      <c r="D88" s="46">
        <v>67024</v>
      </c>
      <c r="E88" s="45">
        <f t="shared" si="1"/>
        <v>2223257127.1899996</v>
      </c>
      <c r="F88" s="25" t="s">
        <v>113</v>
      </c>
    </row>
    <row r="89" spans="1:6" ht="69">
      <c r="A89" s="24" t="s">
        <v>227</v>
      </c>
      <c r="B89" s="77" t="s">
        <v>228</v>
      </c>
      <c r="C89" s="66"/>
      <c r="D89" s="46">
        <v>229392</v>
      </c>
      <c r="E89" s="45">
        <f t="shared" si="1"/>
        <v>2223027735.1899996</v>
      </c>
      <c r="F89" s="25" t="s">
        <v>207</v>
      </c>
    </row>
    <row r="90" spans="1:6" ht="86.25">
      <c r="A90" s="24" t="s">
        <v>229</v>
      </c>
      <c r="B90" s="77" t="s">
        <v>230</v>
      </c>
      <c r="C90" s="66"/>
      <c r="D90" s="46">
        <v>147830.4</v>
      </c>
      <c r="E90" s="45">
        <f t="shared" si="1"/>
        <v>2222879904.7899995</v>
      </c>
      <c r="F90" s="25" t="s">
        <v>207</v>
      </c>
    </row>
    <row r="91" spans="1:6" ht="69">
      <c r="A91" s="24" t="s">
        <v>231</v>
      </c>
      <c r="B91" s="77" t="s">
        <v>232</v>
      </c>
      <c r="C91" s="66"/>
      <c r="D91" s="46">
        <v>437299.01</v>
      </c>
      <c r="E91" s="45">
        <f t="shared" si="1"/>
        <v>2222442605.7799993</v>
      </c>
      <c r="F91" s="25" t="s">
        <v>107</v>
      </c>
    </row>
    <row r="92" spans="1:6" ht="69">
      <c r="A92" s="24" t="s">
        <v>233</v>
      </c>
      <c r="B92" s="77" t="s">
        <v>234</v>
      </c>
      <c r="C92" s="66"/>
      <c r="D92" s="46">
        <v>506064.97</v>
      </c>
      <c r="E92" s="45">
        <f t="shared" si="1"/>
        <v>2221936540.8099995</v>
      </c>
      <c r="F92" s="25" t="s">
        <v>107</v>
      </c>
    </row>
    <row r="93" spans="1:6" ht="69">
      <c r="A93" s="24" t="s">
        <v>235</v>
      </c>
      <c r="B93" s="76" t="s">
        <v>236</v>
      </c>
      <c r="C93" s="66"/>
      <c r="D93" s="46">
        <v>615219.27</v>
      </c>
      <c r="E93" s="45">
        <f t="shared" si="1"/>
        <v>2221321321.5399995</v>
      </c>
      <c r="F93" s="25" t="s">
        <v>237</v>
      </c>
    </row>
    <row r="94" spans="1:6" ht="69">
      <c r="A94" s="24" t="s">
        <v>238</v>
      </c>
      <c r="B94" s="76" t="s">
        <v>239</v>
      </c>
      <c r="C94" s="66"/>
      <c r="D94" s="46">
        <v>57914.4</v>
      </c>
      <c r="E94" s="45">
        <f t="shared" si="1"/>
        <v>2221263407.1399994</v>
      </c>
      <c r="F94" s="25" t="s">
        <v>240</v>
      </c>
    </row>
    <row r="95" spans="1:6" ht="69">
      <c r="A95" s="24" t="s">
        <v>241</v>
      </c>
      <c r="B95" s="76" t="s">
        <v>242</v>
      </c>
      <c r="C95" s="66"/>
      <c r="D95" s="46">
        <v>411894</v>
      </c>
      <c r="E95" s="45">
        <f t="shared" si="1"/>
        <v>2220851513.1399994</v>
      </c>
      <c r="F95" s="25" t="s">
        <v>112</v>
      </c>
    </row>
    <row r="96" spans="1:6" ht="51.75">
      <c r="A96" s="24" t="s">
        <v>243</v>
      </c>
      <c r="B96" s="76" t="s">
        <v>244</v>
      </c>
      <c r="C96" s="66"/>
      <c r="D96" s="46">
        <v>183599.15</v>
      </c>
      <c r="E96" s="45">
        <f t="shared" si="1"/>
        <v>2220667913.9899993</v>
      </c>
      <c r="F96" s="25" t="s">
        <v>245</v>
      </c>
    </row>
    <row r="97" spans="1:6" ht="69">
      <c r="A97" s="24" t="s">
        <v>246</v>
      </c>
      <c r="B97" s="76" t="s">
        <v>247</v>
      </c>
      <c r="C97" s="66"/>
      <c r="D97" s="46">
        <v>412769.9</v>
      </c>
      <c r="E97" s="45">
        <f t="shared" si="1"/>
        <v>2220255144.089999</v>
      </c>
      <c r="F97" s="25" t="s">
        <v>248</v>
      </c>
    </row>
    <row r="98" spans="1:6" ht="69">
      <c r="A98" s="24" t="s">
        <v>249</v>
      </c>
      <c r="B98" s="76" t="s">
        <v>250</v>
      </c>
      <c r="C98" s="66"/>
      <c r="D98" s="46">
        <v>4485000</v>
      </c>
      <c r="E98" s="45">
        <f t="shared" si="1"/>
        <v>2215770144.089999</v>
      </c>
      <c r="F98" s="25" t="s">
        <v>111</v>
      </c>
    </row>
    <row r="99" spans="1:6" ht="69">
      <c r="A99" s="24" t="s">
        <v>251</v>
      </c>
      <c r="B99" s="76" t="s">
        <v>252</v>
      </c>
      <c r="C99" s="66"/>
      <c r="D99" s="46">
        <v>680740.31</v>
      </c>
      <c r="E99" s="45">
        <f t="shared" si="1"/>
        <v>2215089403.7799993</v>
      </c>
      <c r="F99" s="25" t="s">
        <v>110</v>
      </c>
    </row>
    <row r="100" spans="1:6" ht="51.75">
      <c r="A100" s="24" t="s">
        <v>253</v>
      </c>
      <c r="B100" s="76" t="s">
        <v>254</v>
      </c>
      <c r="C100" s="66"/>
      <c r="D100" s="46">
        <v>1452715.7</v>
      </c>
      <c r="E100" s="45">
        <f t="shared" si="1"/>
        <v>2213636688.0799994</v>
      </c>
      <c r="F100" s="25" t="s">
        <v>107</v>
      </c>
    </row>
    <row r="101" spans="1:6" ht="51.75">
      <c r="A101" s="24" t="s">
        <v>255</v>
      </c>
      <c r="B101" s="76" t="s">
        <v>256</v>
      </c>
      <c r="C101" s="66"/>
      <c r="D101" s="46">
        <v>100772</v>
      </c>
      <c r="E101" s="45">
        <f t="shared" si="1"/>
        <v>2213535916.0799994</v>
      </c>
      <c r="F101" s="25" t="s">
        <v>107</v>
      </c>
    </row>
    <row r="102" spans="1:6" ht="51.75">
      <c r="A102" s="24" t="s">
        <v>257</v>
      </c>
      <c r="B102" s="76" t="s">
        <v>258</v>
      </c>
      <c r="C102" s="66"/>
      <c r="D102" s="46">
        <v>92305.5</v>
      </c>
      <c r="E102" s="45">
        <f t="shared" si="1"/>
        <v>2213443610.5799994</v>
      </c>
      <c r="F102" s="26" t="s">
        <v>259</v>
      </c>
    </row>
    <row r="103" spans="1:6" ht="69">
      <c r="A103" s="24" t="s">
        <v>260</v>
      </c>
      <c r="B103" s="76" t="s">
        <v>261</v>
      </c>
      <c r="C103" s="66"/>
      <c r="D103" s="46">
        <v>1002040.82</v>
      </c>
      <c r="E103" s="45">
        <f t="shared" si="1"/>
        <v>2212441569.7599993</v>
      </c>
      <c r="F103" s="25" t="s">
        <v>107</v>
      </c>
    </row>
    <row r="104" spans="1:6" ht="69">
      <c r="A104" s="24" t="s">
        <v>262</v>
      </c>
      <c r="B104" s="76" t="s">
        <v>263</v>
      </c>
      <c r="C104" s="66"/>
      <c r="D104" s="46">
        <v>108236.68</v>
      </c>
      <c r="E104" s="45">
        <f t="shared" si="1"/>
        <v>2212333333.0799994</v>
      </c>
      <c r="F104" s="25" t="s">
        <v>264</v>
      </c>
    </row>
    <row r="105" spans="1:6" ht="86.25">
      <c r="A105" s="24" t="s">
        <v>265</v>
      </c>
      <c r="B105" s="76" t="s">
        <v>266</v>
      </c>
      <c r="C105" s="66"/>
      <c r="D105" s="46">
        <v>2417307.43</v>
      </c>
      <c r="E105" s="45">
        <f t="shared" si="1"/>
        <v>2209916025.6499996</v>
      </c>
      <c r="F105" s="25" t="s">
        <v>69</v>
      </c>
    </row>
    <row r="106" spans="1:6" ht="69">
      <c r="A106" s="24" t="s">
        <v>267</v>
      </c>
      <c r="B106" s="76" t="s">
        <v>268</v>
      </c>
      <c r="C106" s="66"/>
      <c r="D106" s="46">
        <v>256865.28</v>
      </c>
      <c r="E106" s="45">
        <f t="shared" si="1"/>
        <v>2209659160.3699994</v>
      </c>
      <c r="F106" s="26" t="s">
        <v>70</v>
      </c>
    </row>
    <row r="107" spans="1:6" ht="51.75">
      <c r="A107" s="24" t="s">
        <v>269</v>
      </c>
      <c r="B107" s="76" t="s">
        <v>270</v>
      </c>
      <c r="C107" s="66"/>
      <c r="D107" s="46">
        <v>179902.8</v>
      </c>
      <c r="E107" s="45">
        <f t="shared" si="1"/>
        <v>2209479257.569999</v>
      </c>
      <c r="F107" s="25" t="s">
        <v>70</v>
      </c>
    </row>
    <row r="108" spans="1:6" ht="69">
      <c r="A108" s="24" t="s">
        <v>271</v>
      </c>
      <c r="B108" s="76" t="s">
        <v>272</v>
      </c>
      <c r="C108" s="66"/>
      <c r="D108" s="46">
        <v>342072.36</v>
      </c>
      <c r="E108" s="45">
        <f t="shared" si="1"/>
        <v>2209137185.209999</v>
      </c>
      <c r="F108" s="25" t="s">
        <v>70</v>
      </c>
    </row>
    <row r="109" spans="1:6" ht="51.75">
      <c r="A109" s="24" t="s">
        <v>273</v>
      </c>
      <c r="B109" s="76" t="s">
        <v>274</v>
      </c>
      <c r="C109" s="66"/>
      <c r="D109" s="46">
        <v>79816.92</v>
      </c>
      <c r="E109" s="45">
        <f t="shared" si="1"/>
        <v>2209057368.289999</v>
      </c>
      <c r="F109" s="25" t="s">
        <v>70</v>
      </c>
    </row>
    <row r="110" spans="1:6" ht="34.5">
      <c r="A110" s="24" t="s">
        <v>275</v>
      </c>
      <c r="B110" s="76" t="s">
        <v>50</v>
      </c>
      <c r="C110" s="66"/>
      <c r="D110" s="46">
        <v>2978212.5</v>
      </c>
      <c r="E110" s="45">
        <f t="shared" si="1"/>
        <v>2206079155.789999</v>
      </c>
      <c r="F110" s="26" t="s">
        <v>114</v>
      </c>
    </row>
    <row r="111" spans="1:6" ht="18.75">
      <c r="A111" s="24" t="s">
        <v>276</v>
      </c>
      <c r="B111" s="76" t="s">
        <v>51</v>
      </c>
      <c r="C111" s="66"/>
      <c r="D111" s="46">
        <v>31234980.04</v>
      </c>
      <c r="E111" s="45">
        <f t="shared" si="1"/>
        <v>2174844175.749999</v>
      </c>
      <c r="F111" s="26" t="s">
        <v>115</v>
      </c>
    </row>
    <row r="112" spans="1:6" ht="18.75">
      <c r="A112" s="24" t="s">
        <v>277</v>
      </c>
      <c r="B112" s="76" t="s">
        <v>278</v>
      </c>
      <c r="C112" s="66"/>
      <c r="D112" s="46">
        <v>1034199.15</v>
      </c>
      <c r="E112" s="45">
        <f t="shared" si="1"/>
        <v>2173809976.599999</v>
      </c>
      <c r="F112" s="26" t="s">
        <v>115</v>
      </c>
    </row>
    <row r="113" spans="1:6" ht="18.75">
      <c r="A113" s="24" t="s">
        <v>279</v>
      </c>
      <c r="B113" s="76" t="s">
        <v>280</v>
      </c>
      <c r="C113" s="66"/>
      <c r="D113" s="46">
        <v>1180847.68</v>
      </c>
      <c r="E113" s="45">
        <f t="shared" si="1"/>
        <v>2172629128.919999</v>
      </c>
      <c r="F113" s="26" t="s">
        <v>115</v>
      </c>
    </row>
    <row r="114" spans="1:6" ht="18.75">
      <c r="A114" s="24" t="s">
        <v>281</v>
      </c>
      <c r="B114" s="76" t="s">
        <v>52</v>
      </c>
      <c r="C114" s="66"/>
      <c r="D114" s="46">
        <v>5800568.47</v>
      </c>
      <c r="E114" s="45">
        <f t="shared" si="1"/>
        <v>2166828560.4499993</v>
      </c>
      <c r="F114" s="26" t="s">
        <v>115</v>
      </c>
    </row>
    <row r="115" spans="1:6" ht="18.75">
      <c r="A115" s="24" t="s">
        <v>282</v>
      </c>
      <c r="B115" s="76" t="s">
        <v>53</v>
      </c>
      <c r="C115" s="66"/>
      <c r="D115" s="46">
        <v>3007617.5</v>
      </c>
      <c r="E115" s="45">
        <f t="shared" si="1"/>
        <v>2163820942.9499993</v>
      </c>
      <c r="F115" s="26" t="s">
        <v>75</v>
      </c>
    </row>
    <row r="116" spans="1:6" ht="18.75">
      <c r="A116" s="24" t="s">
        <v>283</v>
      </c>
      <c r="B116" s="76" t="s">
        <v>54</v>
      </c>
      <c r="C116" s="66"/>
      <c r="D116" s="46">
        <v>764575</v>
      </c>
      <c r="E116" s="45">
        <f t="shared" si="1"/>
        <v>2163056367.9499993</v>
      </c>
      <c r="F116" s="26" t="s">
        <v>73</v>
      </c>
    </row>
    <row r="117" spans="1:6" ht="18.75">
      <c r="A117" s="24" t="s">
        <v>284</v>
      </c>
      <c r="B117" s="76" t="s">
        <v>55</v>
      </c>
      <c r="C117" s="66"/>
      <c r="D117" s="46">
        <v>3168150</v>
      </c>
      <c r="E117" s="45">
        <f t="shared" si="1"/>
        <v>2159888217.9499993</v>
      </c>
      <c r="F117" s="26" t="s">
        <v>116</v>
      </c>
    </row>
    <row r="118" spans="1:6" ht="18.75">
      <c r="A118" s="24" t="s">
        <v>285</v>
      </c>
      <c r="B118" s="76" t="s">
        <v>56</v>
      </c>
      <c r="C118" s="66"/>
      <c r="D118" s="46">
        <v>1829317.5</v>
      </c>
      <c r="E118" s="45">
        <f t="shared" si="1"/>
        <v>2158058900.4499993</v>
      </c>
      <c r="F118" s="26" t="s">
        <v>73</v>
      </c>
    </row>
    <row r="119" spans="1:6" ht="18.75">
      <c r="A119" s="24" t="s">
        <v>286</v>
      </c>
      <c r="B119" s="76" t="s">
        <v>57</v>
      </c>
      <c r="C119" s="66"/>
      <c r="D119" s="46">
        <v>1401602.04</v>
      </c>
      <c r="E119" s="45">
        <f t="shared" si="1"/>
        <v>2156657298.4099994</v>
      </c>
      <c r="F119" s="26" t="s">
        <v>71</v>
      </c>
    </row>
    <row r="120" spans="1:6" ht="34.5">
      <c r="A120" s="24" t="s">
        <v>287</v>
      </c>
      <c r="B120" s="77" t="s">
        <v>288</v>
      </c>
      <c r="C120" s="66"/>
      <c r="D120" s="46">
        <v>5647000</v>
      </c>
      <c r="E120" s="45">
        <f t="shared" si="1"/>
        <v>2151010298.4099994</v>
      </c>
      <c r="F120" s="25" t="s">
        <v>71</v>
      </c>
    </row>
    <row r="121" spans="1:6" ht="34.5">
      <c r="A121" s="24" t="s">
        <v>289</v>
      </c>
      <c r="B121" s="77" t="s">
        <v>290</v>
      </c>
      <c r="C121" s="66"/>
      <c r="D121" s="46">
        <v>111000</v>
      </c>
      <c r="E121" s="45">
        <f t="shared" si="1"/>
        <v>2150899298.4099994</v>
      </c>
      <c r="F121" s="25" t="s">
        <v>71</v>
      </c>
    </row>
    <row r="122" spans="1:6" ht="34.5">
      <c r="A122" s="24" t="s">
        <v>291</v>
      </c>
      <c r="B122" s="77" t="s">
        <v>292</v>
      </c>
      <c r="C122" s="66"/>
      <c r="D122" s="46">
        <v>111000</v>
      </c>
      <c r="E122" s="45">
        <f t="shared" si="1"/>
        <v>2150788298.4099994</v>
      </c>
      <c r="F122" s="25" t="s">
        <v>71</v>
      </c>
    </row>
    <row r="123" spans="1:6" ht="34.5">
      <c r="A123" s="24" t="s">
        <v>293</v>
      </c>
      <c r="B123" s="77" t="s">
        <v>117</v>
      </c>
      <c r="C123" s="66"/>
      <c r="D123" s="46">
        <v>107000</v>
      </c>
      <c r="E123" s="45">
        <f t="shared" si="1"/>
        <v>2150681298.4099994</v>
      </c>
      <c r="F123" s="25" t="s">
        <v>118</v>
      </c>
    </row>
    <row r="124" spans="1:6" ht="18.75">
      <c r="A124" s="24" t="s">
        <v>294</v>
      </c>
      <c r="B124" s="76" t="s">
        <v>119</v>
      </c>
      <c r="C124" s="66"/>
      <c r="D124" s="46">
        <v>7050579.01</v>
      </c>
      <c r="E124" s="45">
        <f t="shared" si="1"/>
        <v>2143630719.3999994</v>
      </c>
      <c r="F124" s="25" t="s">
        <v>120</v>
      </c>
    </row>
    <row r="125" spans="1:6" ht="18.75">
      <c r="A125" s="24" t="s">
        <v>295</v>
      </c>
      <c r="B125" s="77" t="s">
        <v>58</v>
      </c>
      <c r="C125" s="66"/>
      <c r="D125" s="46">
        <v>687171</v>
      </c>
      <c r="E125" s="45">
        <f t="shared" si="1"/>
        <v>2142943548.3999994</v>
      </c>
      <c r="F125" s="25" t="s">
        <v>120</v>
      </c>
    </row>
    <row r="126" spans="1:6" ht="18.75">
      <c r="A126" s="24" t="s">
        <v>296</v>
      </c>
      <c r="B126" s="77" t="s">
        <v>59</v>
      </c>
      <c r="C126" s="66"/>
      <c r="D126" s="46">
        <v>884228</v>
      </c>
      <c r="E126" s="45">
        <f t="shared" si="1"/>
        <v>2142059320.3999994</v>
      </c>
      <c r="F126" s="25" t="s">
        <v>120</v>
      </c>
    </row>
    <row r="127" spans="1:6" ht="18.75">
      <c r="A127" s="24" t="s">
        <v>297</v>
      </c>
      <c r="B127" s="76" t="s">
        <v>60</v>
      </c>
      <c r="C127" s="66"/>
      <c r="D127" s="46">
        <v>333552</v>
      </c>
      <c r="E127" s="45">
        <f t="shared" si="1"/>
        <v>2141725768.3999994</v>
      </c>
      <c r="F127" s="25" t="s">
        <v>120</v>
      </c>
    </row>
    <row r="128" spans="1:6" ht="18.75">
      <c r="A128" s="24" t="s">
        <v>298</v>
      </c>
      <c r="B128" s="77" t="s">
        <v>61</v>
      </c>
      <c r="C128" s="66"/>
      <c r="D128" s="46">
        <v>260219</v>
      </c>
      <c r="E128" s="45">
        <f t="shared" si="1"/>
        <v>2141465549.3999994</v>
      </c>
      <c r="F128" s="25" t="s">
        <v>120</v>
      </c>
    </row>
    <row r="129" spans="1:6" ht="18.75">
      <c r="A129" s="24" t="s">
        <v>299</v>
      </c>
      <c r="B129" s="77" t="s">
        <v>62</v>
      </c>
      <c r="C129" s="66"/>
      <c r="D129" s="46">
        <v>996655</v>
      </c>
      <c r="E129" s="45">
        <f t="shared" si="1"/>
        <v>2140468894.3999994</v>
      </c>
      <c r="F129" s="26" t="s">
        <v>120</v>
      </c>
    </row>
    <row r="130" spans="1:6" ht="18.75">
      <c r="A130" s="24" t="s">
        <v>300</v>
      </c>
      <c r="B130" s="77" t="s">
        <v>63</v>
      </c>
      <c r="C130" s="66"/>
      <c r="D130" s="46">
        <v>425219</v>
      </c>
      <c r="E130" s="45">
        <f t="shared" si="1"/>
        <v>2140043675.3999994</v>
      </c>
      <c r="F130" s="25" t="s">
        <v>120</v>
      </c>
    </row>
    <row r="131" spans="1:6" ht="18.75">
      <c r="A131" s="24" t="s">
        <v>301</v>
      </c>
      <c r="B131" s="77" t="s">
        <v>64</v>
      </c>
      <c r="C131" s="66"/>
      <c r="D131" s="46">
        <v>260363</v>
      </c>
      <c r="E131" s="45">
        <f t="shared" si="1"/>
        <v>2139783312.3999994</v>
      </c>
      <c r="F131" s="25" t="s">
        <v>120</v>
      </c>
    </row>
    <row r="132" spans="1:6" ht="18.75">
      <c r="A132" s="24" t="s">
        <v>302</v>
      </c>
      <c r="B132" s="77" t="s">
        <v>65</v>
      </c>
      <c r="C132" s="66"/>
      <c r="D132" s="46">
        <v>811819.91</v>
      </c>
      <c r="E132" s="45">
        <f t="shared" si="1"/>
        <v>2138971492.4899993</v>
      </c>
      <c r="F132" s="25" t="s">
        <v>120</v>
      </c>
    </row>
    <row r="133" spans="1:6" ht="34.5">
      <c r="A133" s="24" t="s">
        <v>303</v>
      </c>
      <c r="B133" s="76" t="s">
        <v>66</v>
      </c>
      <c r="C133" s="66"/>
      <c r="D133" s="46">
        <v>590333516</v>
      </c>
      <c r="E133" s="45">
        <f t="shared" si="1"/>
        <v>1548637976.4899993</v>
      </c>
      <c r="F133" s="25" t="s">
        <v>121</v>
      </c>
    </row>
    <row r="134" spans="1:6" ht="34.5">
      <c r="A134" s="24" t="s">
        <v>304</v>
      </c>
      <c r="B134" s="76" t="s">
        <v>66</v>
      </c>
      <c r="C134" s="66"/>
      <c r="D134" s="46">
        <v>314129722</v>
      </c>
      <c r="E134" s="45">
        <f t="shared" si="1"/>
        <v>1234508254.4899993</v>
      </c>
      <c r="F134" s="25" t="s">
        <v>121</v>
      </c>
    </row>
    <row r="135" spans="1:6" ht="34.5">
      <c r="A135" s="24" t="s">
        <v>305</v>
      </c>
      <c r="B135" s="76" t="s">
        <v>122</v>
      </c>
      <c r="C135" s="66"/>
      <c r="D135" s="46">
        <v>217791635</v>
      </c>
      <c r="E135" s="45">
        <f t="shared" si="1"/>
        <v>1016716619.4899993</v>
      </c>
      <c r="F135" s="26" t="s">
        <v>123</v>
      </c>
    </row>
    <row r="136" spans="1:6" ht="34.5">
      <c r="A136" s="24" t="s">
        <v>306</v>
      </c>
      <c r="B136" s="76" t="s">
        <v>122</v>
      </c>
      <c r="C136" s="66"/>
      <c r="D136" s="46">
        <v>336610889</v>
      </c>
      <c r="E136" s="45">
        <f t="shared" si="1"/>
        <v>680105730.4899993</v>
      </c>
      <c r="F136" s="26" t="s">
        <v>123</v>
      </c>
    </row>
    <row r="137" spans="1:6" ht="35.25" thickBot="1">
      <c r="A137" s="24" t="s">
        <v>307</v>
      </c>
      <c r="B137" s="76" t="s">
        <v>308</v>
      </c>
      <c r="C137" s="66"/>
      <c r="D137" s="67">
        <v>60000000</v>
      </c>
      <c r="E137" s="45">
        <f>+E136+C137-D137</f>
        <v>620105730.4899993</v>
      </c>
      <c r="F137" s="26" t="s">
        <v>309</v>
      </c>
    </row>
    <row r="138" spans="1:6" ht="18" thickBot="1">
      <c r="A138" s="75"/>
      <c r="B138" s="31" t="s">
        <v>81</v>
      </c>
      <c r="C138" s="62">
        <f>SUM(C7:C137)</f>
        <v>2237960470.61</v>
      </c>
      <c r="D138" s="63">
        <f>SUM(D57:D137)</f>
        <v>1617854740.12</v>
      </c>
      <c r="E138" s="49">
        <f>+E137</f>
        <v>620105730.4899993</v>
      </c>
      <c r="F138" s="80"/>
    </row>
    <row r="139" spans="1:6" ht="15">
      <c r="A139" s="37"/>
      <c r="B139" s="37"/>
      <c r="C139" s="37"/>
      <c r="D139" s="37"/>
      <c r="E139" s="37"/>
      <c r="F139" s="37"/>
    </row>
  </sheetData>
  <sheetProtection/>
  <mergeCells count="4">
    <mergeCell ref="A1:F1"/>
    <mergeCell ref="A2:F2"/>
    <mergeCell ref="A3:F3"/>
    <mergeCell ref="A5:B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aanderson</dc:creator>
  <cp:keywords/>
  <dc:description/>
  <cp:lastModifiedBy>Bladimil Alberto Fantasía Berroa</cp:lastModifiedBy>
  <dcterms:created xsi:type="dcterms:W3CDTF">2018-04-05T14:07:00Z</dcterms:created>
  <dcterms:modified xsi:type="dcterms:W3CDTF">2018-06-05T18:55:12Z</dcterms:modified>
  <cp:category/>
  <cp:version/>
  <cp:contentType/>
  <cp:contentStatus/>
</cp:coreProperties>
</file>