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8010" activeTab="0"/>
  </bookViews>
  <sheets>
    <sheet name="JUNIO" sheetId="1" r:id="rId1"/>
    <sheet name="Hoja2" sheetId="2" r:id="rId2"/>
    <sheet name="JULIO" sheetId="3" r:id="rId3"/>
  </sheets>
  <definedNames/>
  <calcPr fullCalcOnLoad="1"/>
</workbook>
</file>

<file path=xl/sharedStrings.xml><?xml version="1.0" encoding="utf-8"?>
<sst xmlns="http://schemas.openxmlformats.org/spreadsheetml/2006/main" count="316" uniqueCount="212">
  <si>
    <t>PROVEEDOR</t>
  </si>
  <si>
    <t>CONCEPTO</t>
  </si>
  <si>
    <t>FECHA FACTURA</t>
  </si>
  <si>
    <t>FACTURA No                                       (NCF GUBERNAMENTAL)</t>
  </si>
  <si>
    <t>MONTO FACTURADO</t>
  </si>
  <si>
    <t>FECHA FIN FACTURA</t>
  </si>
  <si>
    <t>MONTO PAGADO A LA FECHA</t>
  </si>
  <si>
    <t>MONTO PENDIENTE</t>
  </si>
  <si>
    <t>ESTADO                                                                       (COMPLETO, PENDIENTE Y ATRASADO)</t>
  </si>
  <si>
    <t xml:space="preserve"> B1500000008</t>
  </si>
  <si>
    <t>JORGE ANTONIO LOPEZ HILARIO</t>
  </si>
  <si>
    <t>SEGURO NACIONAL DE SALUD</t>
  </si>
  <si>
    <t>B1500004318</t>
  </si>
  <si>
    <t>286,852.00                                       32,018.00</t>
  </si>
  <si>
    <t>LIB. 1823 D/F 08/06/2021, SERVICIOS JURIDICOS CORRESPONDIENTE AL  MES MAYO,  A FAVOR DEL ASESOR JURIDICO DEL DESPACHO DE ESTE MIP. SEGUN CERTIFICADO DE CONTRATO NO. BS-0012232-2020</t>
  </si>
  <si>
    <t>LIB. 1838 D/F 15/06/2021, POR SERVICIO DE SEGURO MEDICO AL PERSONAL DE ESTE MIP , MENOS DESC. NOMINA DE RD$32,018.00, PERIODO DEL 01 AL 31/05/2021</t>
  </si>
  <si>
    <t>GOMARGOS, S.R.L.</t>
  </si>
  <si>
    <t>B1500000045</t>
  </si>
  <si>
    <t>LIB. 1850 D/F 18/06/2021, PAGO FACTURA SEGUN O/C MIP-2021-00061, POR ADQUISICION DE CORTINAS TIPO ZEBRA PARA LAS VENTANAS DEL PISO 11 DE ESTE MIP.</t>
  </si>
  <si>
    <t>VIAMAR C POR A</t>
  </si>
  <si>
    <t>PAGO FACTURAS  NCF. B1500005593, 5594  5595, 5633, 5674 Y 5709,  O/S  NOS. MIP-2021-00065, 73, 83 Y 89, POR MANTENIMIENTO A 6   VEHICULOS  MARCA KIA, MODELO SPORTAGE, CHASIS NOS. 7665900, 7168653, 7699999, 7565988, 700672 Y 7701225, ASIGNADOS AL DEPARTAMENTO DE TRANSPORTACION  Y AL COBA DE ESTE MIP, OBJETO: 2.2.7.2.06</t>
  </si>
  <si>
    <t xml:space="preserve"> </t>
  </si>
  <si>
    <t>PAGO FACTURAS  NCF. B1500005509, 5540 Y 5568,  O/S  NO. MIP-2020-00047, 53 Y 62, POR MANTENIMIENTO A 3   VEHICULOS , CHASIS NO. 7565519, 7666584 Y 7713727, ASIGNADOS AL DIRECTOR DE TEGNOLOGIA DE LA INFORMACION, DIRECTORA DE REGISTRO Y CONTROL DE PORTE Y TENENCIA DE ARMAS Y AL COBA. OBJETO: 2.2.7.2.06</t>
  </si>
  <si>
    <t>SANTO DOMINGO MOTORS COMPANY S.A..-</t>
  </si>
  <si>
    <t>PAGO FACTURAS NCF.B1500017081, 17116, 17112, 17153, 17154  Y 17152, O/S NOS. MIP-2021-00091, 92, 93, 102 Y 103, POR MANTENIMIENTO A LOS VEHICULOS,  TERMINALES DE CHASIS NOS: 650594, 607149, 650595, 25650, 606858 Y 196228,   ASIGNADOS  AL  CORDINADOR DE LA SEGURIDAD INTERNA,  VICE-MIN DE SEG PREVENTIVA EN GOBIERNOS PROVINCIALES, Dira. DE ASUNTOS MIGRATORIOS, Dir. FINANCIERO,  Sr. MINISTRO Y AL COBA DE ESTE MIP, OBJETO: 2.2.7.2.06.</t>
  </si>
  <si>
    <t>ANTHURIANA DOMINICANA, SRL</t>
  </si>
  <si>
    <t>PAGO FACTURA, NCF B1500002321, O/C-MIP-2021-00051, POR ADQUISICION DE MATAS UTILIZADAS EN EL PISO 11 DE ESTE MIP, OBJETO: 2.3.1.3.03.</t>
  </si>
  <si>
    <t>FABIOLA MARIA NERY CABRERA GONZALEZ</t>
  </si>
  <si>
    <t xml:space="preserve">PAGO FACTURAS NCF.B1500000023 Y B1500000027, POR HONORARIOS PROFESIONALES,  EN LA LEGALIZACION DE 24 DOCUMENTOS, EN LA DIRECCION JURIDICA DE ESTE MIP. </t>
  </si>
  <si>
    <t>PAGO FACTURAS NCF.B1500016679, 16710, 16734,  16768, 16902, 16903, 17015  Y 17016, DE O/S NO. MIP-2021-00049, 52, 60, 74 Y 85, POR MANTENIMIENTO A LOS VEHICULOS ,  TERMINALES DE CHASIS NOS: 196228, 25646, 607113, 650669, 607075, 606892, 650889 Y 25789,   ASIGNADO AL Sr MINISTRO, VICEMINISTRO PARA LA CONVIVENCIA CIUDADANA,  COBA, Y AL DEPARTAMENTO DE JURIDICA  DE  ESTE MIP.  OBJETO 2.2.7.2.06.</t>
  </si>
  <si>
    <t>CONSULTORES DE DATOS DEL CARIBE, SRL</t>
  </si>
  <si>
    <t xml:space="preserve">PAGO FACTURA NCF B1500000895,  CORRESPONDIENTE A LOS CARGOS FIJOS, REPORTES DE CREDITOS ADICIONALES, REPORTES DE LOCALIZACION ADICIONALES DEL SERVICIO DE BURO DE CREDITO, DURANTE EL PERIODO DEL 13/04/2021  AL 12/05/2021.  OBJETAL : 2.2.8.7.06   </t>
  </si>
  <si>
    <t>LEO THEN &amp; ASOCIADOS, SRL</t>
  </si>
  <si>
    <t>PAGO FACTURA, NCF B1500000213, O/S-MIP-2021-00079, POR CONTRATACION DE SERVICIOS DE IMPRESION Y ENCUADERNACION DEL MATERIAL UTILIZADO EN EL PLAN NACIONAL DE CONVIVENCIA PACIFICA Y SEGURIDAD CIUDADANA, OBJETOS: 2.2.2.2.01 $ 81774.00  2.3.9.9.01,  $ 1741.68.</t>
  </si>
  <si>
    <t>No</t>
  </si>
  <si>
    <t>Si</t>
  </si>
  <si>
    <t>PUBLICACIONES AHORA C POR A</t>
  </si>
  <si>
    <t>PAGO FACTURA NCF B1500002212, POR DIFUSION PUBLICITARIA PARA LA CONVOCATORIA  LICITACION PUBLICA PARA LA ADQUISICION DE COMBUSTIBLE, POR DOS DIAS CONSECUTIVOS PARA ESTE MIP, OBJETO: 2.2.21.01.</t>
  </si>
  <si>
    <t>PAGO FACTURAS NCF.B1500000024, 25 Y 26 POR HONORARIOS PROFESIONALES,  EN LA LEGALIZACION DE 28 DOCUMENTOS, EN LA DIRECCION JURIDICA DE ESTE MIP. OBJETO 2.2.8.7.02.</t>
  </si>
  <si>
    <t>ALTICE DOMINICANA, S. A</t>
  </si>
  <si>
    <t>PAGO FACTURAS NCF. B1500030099 Y B1500030126, CUENTAS NOS. 9704970 Y 4045090, POR SERVICIOS A LA POLICIA AUXILIAR  Y ESTE MIP , CORRESPONDIENTE AL PERIODO DEL 20/04/2021 AL 19/05/2021. OBJETOS 2.2.1.3.01 RD$ 578.50,  2.2.1.5.01 RD$ 12,543.60.</t>
  </si>
  <si>
    <t>PAGO FACTURAS NCF.B1500000028 Y B1500000029 POR HONORARIOS PROFESIONALES,  EN LA LEGALIZACION DE 27 DOCUMENTOS, EN LA DIRECCION JURIDICA DE ESTE MIP. OBJETO 2.2.8.7.02.</t>
  </si>
  <si>
    <t>OFICINA DE COORDINACION PRESIDENCIAL</t>
  </si>
  <si>
    <t>PAGO FACTURA NO.0000061 Y 62, POR LA  COMPRA DE DOS BOLETOS AEREOS, A FAVOR DEL GENERAL DE LA POLICIA NACIONAL COLOMBIANA, ALBERTO RICARDO RESTREPO LONDONO, POR ASESORAMIENTO A ESTE MIP, EN LA ELABORACION DEL PLAN NACIONAL DE SEGURIDAD CIUDADANA Y CONVIVENCIA PACIFICA. SEGUN MEMOS: DG MIP-06865-2021 Y DG-MIP-06866-2021. (TRAMITADO A TRAVES DE LA UNIDAD DE VIAJES OFICIALES).</t>
  </si>
  <si>
    <t>SANDY IMPORT MOTORS S.R.L.</t>
  </si>
  <si>
    <t>PAGO FACTURA,  NCF B1500000133, O/S-MIP-2021-00043, POR SERVICIO DE MANTENIMIENTO PARA EL VEHICULO  MARCA LEXUS, TERMINAL DE CHASIS: 784009456, ASIGNADO AL Sr. MINISTRO DE ESTE MIP. OBJETO: 2.2.7.2.06</t>
  </si>
  <si>
    <t xml:space="preserve">MILENA TOURS, SRL </t>
  </si>
  <si>
    <t>PAGO FACTURA, NCF B1500003550 D/F 04/05/2021, POR COMPRA DE BOLETO AEREO, A FAVOR  DEL Sr. SALVADOR  ADRIAN FERRERAS,  QUIEN SE TRASLADO DESDE URUGUAY AL  PAIS, PARA DAR ASISTENCIA Y ACOMPAÑAMIENTO A LA Sra. ELIZABETH MARTE, SEGUN MEMO: DG-MIP-3766-2021.</t>
  </si>
  <si>
    <t>ACTUALIDADES VD, SRL</t>
  </si>
  <si>
    <t>PAGO FACTURA, NCF. B1500000662  D/C-MIP-2021-00138, POR  LA ADQUISICION DE 15 GRECAS PARA CAFE, A SER UTILIZADAS EN LAS DIFERENTES COCINA  DE ESTE MIP. OBJETO: 2.3.9.5.01.</t>
  </si>
  <si>
    <t>PAGO FACTURA, NCF B1500003550 D/F 04/05/2021, POR COMPRA DE BOLETO AEREO, A FAVOR  DEL Sr. SALVADOR  ADRIAN FERRERAS,  QUIEN SE TRASLADO DESDE URUGUAY AL  PAIS, PARA DAR  ACOMPAÑAMIENTO A SU MADRE LA Sra. ELIZABETH MARTE, DURANTE SU VUELO, LA CUAL TIENE UNA DISCACIDAD Y REQUERIA DE SU AYUDA S/M: DG-MIP-3766-2021.</t>
  </si>
  <si>
    <t>CRISTALIA, SRL</t>
  </si>
  <si>
    <t>PAGO FACTURA NCF.B1500000273, DE O/S NO.MIP-2021-00114, POR SERVICIO DE  DESINFECCION, DE LAS AREAS DE  LOS PISOS 2, 3, 11 Y 13 DE ESTE MIP, DEBIDO A BROTE DE COVID-19. OBJETO 2.2.8.5.01</t>
  </si>
  <si>
    <t xml:space="preserve">PAGO FACTURA NCF B1500000915, CORRESPONDIENTE A LOS CARGOS FIJOS, REPORTES DE CREDITOS ADICIONALES, REPORTES DE LOCALIZACION ADICIONALES DEL SERVICIO DE BURO DE CREDITO, DURANTE EL PERIODO DEL 13/05/2021  AL 12/06/2021.  OBJETAL : 2.2.8.7.06   </t>
  </si>
  <si>
    <t>AUTO AIRE KENNEDY, SRL</t>
  </si>
  <si>
    <t xml:space="preserve">PAGO FACTURA, NCF B1500000163,  O/S-MIP-2021-00112, POR SERVICIO DE TINTADO DE CRISTALES UBICADOS EN EL DEPARTAMENTO DE ARCHIVOS DE ESTE MIP, OBJETO: 2.2.9.1.01 </t>
  </si>
  <si>
    <t>PAGO FACTURAS NCF.B1500017342, 17344, 17345, 17427 Y 17464, O/S NOS. MIP-2021-00123, 124, 135 Y 137, POR MANTENIMIENTO A LOS VEHICULOS,  TERMINALES DE CHASIS NOS: 650887, 608293, 25647, 650669 Y 650621,   ASIGNADOS  A LA CORDINADORA FINANCIERA, VARIOS  VICEMINISTROS/AS: Y AL COBA DE ESTE MIP, OBJETO: 2.2.7.2.06.</t>
  </si>
  <si>
    <t>CHEQUE 75964 D/F 01/06/2021PAGO FACTURAS  SEGUN  O/S  NOS. MIP-2021-00065, 73, 83 Y 89, POR MANTENIMIENTO A 6   VEHICULOS  MARCA KIA, MODELO SPORTAGE, CHASIS NOS. 7665900, 7168653, 7699999, 7565988, 700672 Y 7701225, ASIGNADOS AL DEPARTAMENTO DE TRANSPORTACION  Y AL COBA DE ESTE MIP.</t>
  </si>
  <si>
    <t>COMPU-OFFICE DOMINICANA, SRL</t>
  </si>
  <si>
    <t>B1500002189</t>
  </si>
  <si>
    <t>LIB. 2542 D/F 01/07/2021, PAGO FACTURA NCF B1500002189, SEGUN O/C -MIP-2020-00229, POR ADQUISICION DE MOBILIARIOS DE OFICINA PARA SER UTILIZADOS EN DIFERENTES DEPARTAMENTOS DE ESTE MIP.</t>
  </si>
  <si>
    <t>COMPLETO</t>
  </si>
  <si>
    <t>LIB. 2543 D/F 01/07/2021, PAGO FACTURA NCF. B1500000030, POR LA LEGALIZACION DE LAS FIRMAS DE TRES CONTRATOS DE SERVICIOS PERSONALES DE ESTE MINISTERIO DE INTERIOR Y POLICIA.</t>
  </si>
  <si>
    <t>B1500000030</t>
  </si>
  <si>
    <t>PATRONATO DEL HOSPITAL GENERAL MATERNO INFANTIL INC</t>
  </si>
  <si>
    <t>LIB. 2544 D/F 01/07/2021, PAGO FACTURAS NCF. B1500023559, B1500035015 Y B1500009452, POR CONCEPTO DE SERV. MEDICOS Y AMBULATORIOS A LA POLICIA AUX., QUE SE LES DIO LA ASISTENCIA, SEGÚN FACTURAS Y AUTORIZACIONES ANEXAS. DE LA PLAZA DE LA SALUD</t>
  </si>
  <si>
    <t xml:space="preserve">B1500009452 B1500023559 B1500035015  </t>
  </si>
  <si>
    <t>11/01/2021  18/04/2021  06/05/2021</t>
  </si>
  <si>
    <t>640.00  40,172.61   720.00</t>
  </si>
  <si>
    <t>11/02/2021  18/05/2021  06/06/2021</t>
  </si>
  <si>
    <t>BIENES RAICES AMOK, SRL</t>
  </si>
  <si>
    <t>LIB. 2545 D/F 01/07/2021, PAGO FACTURA NCF. B1500000168, SEGÚN CONTRATO BS-0007243-2020,POR ALQUILER DE LA NAVE QUE SE UTILIZA COMO ALMACEN DE ESTE MIP, UBICADA EN LA AV. REP. DE COLOMBIA, EN LOS PERALEJOS, AL PERIODO 15/05/2021 AL 14/06/2021</t>
  </si>
  <si>
    <t>B1500000168</t>
  </si>
  <si>
    <t>PA CATERING, SRL</t>
  </si>
  <si>
    <t>LIB. 2546 D/F 01/07/2021, PAGO FACTURAS VARIAS , SEGUN O/S-MIP-2021-00057, POR CONTRATACION DE SERVICIOS PARA ALMUERZOS, DESAYUNOS Y REFRIGERIOS EJECUTIVOS QUE FUERON CONSUMIDOS EN ACTIVIDADES DEL MIP.</t>
  </si>
  <si>
    <t>B1500001457 B1500001458 B1500001462 B1500001463 B1500001464 B1500001468 B1500001470 B1500001479</t>
  </si>
  <si>
    <t xml:space="preserve">28/04/2021 28/04/2021 03/05/2021 03/05/2021 03/05/2021 04/05/2021 04/05/2021 19/05/2021  </t>
  </si>
  <si>
    <t>72,275.00 14,455.00 13,422.50 7,227.50 28,910.00 12,390.00 43,365.00 55,755.00</t>
  </si>
  <si>
    <t xml:space="preserve">28/05/2021 28/05/2021 03/06/2021 03/06/2021 03/06/2021 04/06/2021 04/06/2021 19/06/2021  </t>
  </si>
  <si>
    <t>INVERSIONES TARAMACA, SAS</t>
  </si>
  <si>
    <t>LIB. 2567 D/F 01/07/2021, PAGO FACTURAS NCF. B1500012390, 12394, 12400, 12490, 12496, ABONO A LA O/C MIP-2020-00120 POR LLENADO DE BOTELLONES DE AGUA PARA SER UTILIZADOS EN LAS DIFERENTES COCINAS, PROGRAMAS Y EVENTOS DE ESTE MIP.</t>
  </si>
  <si>
    <t>B1500012390 B1500012394 B1500012400 B1500012490 B1500012396</t>
  </si>
  <si>
    <t>17/05/2021 20/05/2021 24/05/2021 27/05/2021 31/05/2021</t>
  </si>
  <si>
    <t>1,600.00 2,050.00 1,550.00 1,600.00 1,350.00</t>
  </si>
  <si>
    <t>17/06/2021 20/06/2021 24/06/2021 27/06/2021 31/06/2021</t>
  </si>
  <si>
    <t>MICROFUNDICION FGLE, SRL</t>
  </si>
  <si>
    <t>LIB. 2568 D/F 01/07/2021, PAGO DE FACTURA NCF. B1500000074, SEGUN O/C MIP-2021-00041POR ADQUISICION DE PINES INSTITUCIONALES QUE SERAN UTILIZADOS EN DIFERENTES ACTIVIDADES DE ESTE MIP.</t>
  </si>
  <si>
    <t>B1500000074</t>
  </si>
  <si>
    <t>B1500004464</t>
  </si>
  <si>
    <t>LIB. 2569 D/F 01/07/2021,  PAGO DE FACTURA NCF. B1500004494, POR SERVICIO DE SEGURO MEDICO AL PERSONAL DE ESTE MIP , MENOS DESC. NOMINA DE RD$32,728.00 PERIODO DEL 01 AL 30/06/2021</t>
  </si>
  <si>
    <t>294,782.00                                       32,728.00</t>
  </si>
  <si>
    <t>CHEQUE 75969 D/F 01/06/2021, PAGO FACTURAS  NCF. B1500005509, 5540 Y 5568,  O/S  NO. MIP-2020-00047, 53 Y 62, POR MANTENIMIENTO A 3   VEHICULOS , CHASIS NO. 7565519, 7666584 Y 7713727, ASIGNADOS AL DIRECTOR DE TEGNOLOGIA DE LA INFORMACION, DIRECTORA DE REGISTRO Y CONTROL DE PORTE Y TENENCIA DE ARMAS Y AL COBA. OBJETO: 2.2.7.2.06</t>
  </si>
  <si>
    <t>CHEQUE 75970 D/F 02/06/2021PAGO FACTURAS NCF.B1500017081, 17116, 17112, 17153, 17154  Y 17152, O/S NOS. MIP-2021-00091, 92, 93, 102 Y 103, POR MANTENIMIENTO A LOS VEHICULOS,  TERMINALES DE CHASIS NOS: 650594, 607149, 650595, 25650, 606858 Y 196228,   ASIGNADOS  AL  CORDINADOR DE LA SEGURIDAD INTERNA,  VICE-MIN DE SEG PREVENTIVA EN GOBIERNOS PROVINCIALES, Dira. DE ASUNTOS MIGRATORIOS, Dir. FINANCIERO,  Sr. MINISTRO Y AL COBA DE ESTE MIP, OBJETO: 2.2.7.2.06.</t>
  </si>
  <si>
    <t>B1500002321</t>
  </si>
  <si>
    <t>CHEQUE 75971 D/F 02/06/2021, PAGO FACTURA, NCF B1500002321, O/C-MIP-2021-00051, POR ADQUISICION DE MATAS UTILIZADAS EN EL PISO 11 DE ESTE MIP, OBJETO: 2.3.1.3.03.</t>
  </si>
  <si>
    <t xml:space="preserve">CHEQUE 75972 D/F 02/06/2021, PAGO FACTURAS NCF.B1500000023 Y B1500000027, POR HONORARIOS PROFESIONALES,  EN LA LEGALIZACION DE 24 DOCUMENTOS, EN LA DIRECCION JURIDICA DE ESTE MIP. </t>
  </si>
  <si>
    <t xml:space="preserve">CHEQUE 75974 D/F 02/06/2021, PAGO FACTURA NCF B1500000895,  CORRESPONDIENTE A LOS CARGOS FIJOS, REPORTES DE CREDITOS ADICIONALES, REPORTES DE LOCALIZACION ADICIONALES DEL SERVICIO DE BURO DE CREDITO, DURANTE EL PERIODO DEL 13/04/2021  AL 12/05/2021.  OBJETAL : 2.2.8.7.06   </t>
  </si>
  <si>
    <t>B1500000895</t>
  </si>
  <si>
    <t>CHEQUE 75975 D/F 02/06/2021,PAGO FACTURA, NCF B1500000213, O/S-MIP-2021-00079, POR CONTRATACION DE SERVICIOS DE IMPRESION Y ENCUADERNACION DEL MATERIAL UTILIZADO EN EL PLAN NACIONAL DE CONVIVENCIA PACIFICA Y SEGURIDAD CIUDADANA, OBJETOS: 2.2.2.2.01 $ 81774.00  2.3.9.9.01,  $ 1741.68.</t>
  </si>
  <si>
    <t>B1500000213</t>
  </si>
  <si>
    <t>CHEQUE 75997 D/F 04/06/2021,PAGO FACTURA NCF B1500002212, POR DIFUSION PUBLICITARIA PARA LA CONVOCATORIA  LICITACION PUBLICA PARA LA ADQUISICION DE COMBUSTIBLE, POR DOS DIAS CONSECUTIVOS PARA ESTE MIP, OBJETO: 2.2.21.01.</t>
  </si>
  <si>
    <t>CHEQUE 75998 D/F 04/06/2021,PAGO FACTURAS NCF.B1500000024, 25 Y 26 POR HONORARIOS PROFESIONALES,  EN LA LEGALIZACION DE 28 DOCUMENTOS, EN LA DIRECCION JURIDICA DE ESTE MIP. OBJETO 2.2.8.7.02.</t>
  </si>
  <si>
    <t>CHEQUE 76004  D/F 10/06/2021,PAGO FACTURAS NCF. B1500030099 Y B1500030126, CUENTAS NOS. 9704970 Y 4045090, POR SERVICIOS A LA POLICIA AUXILIAR  Y ESTE MIP , CORRESPONDIENTE AL PERIODO DEL 20/04/2021 AL 19/05/2021. OBJETOS 2.2.1.3.01 RD$ 578.50,  2.2.1.5.01 RD$ 12,543.60.</t>
  </si>
  <si>
    <t>CHEQUE 76005 D/F 11/06/2021,PAGO FACTURAS NCF.B1500000028 Y B1500000029 POR HONORARIOS PROFESIONALES,  EN LA LEGALIZACION DE 27 DOCUMENTOS, EN LA DIRECCION JURIDICA DE ESTE MIP. OBJETO 2.2.8.7.02.</t>
  </si>
  <si>
    <t>CHEQUE 76038 D/F 16/06/2021,PAGO FACTURA,  NCF B1500000133, O/S-MIP-2021-00043, POR SERVICIO DE MANTENIMIENTO PARA EL VEHICULO  MARCA LEXUS, TERMINAL DE CHASIS: 784009456, ASIGNADO AL Sr. MINISTRO DE ESTE MIP. OBJETO: 2.2.7.2.06</t>
  </si>
  <si>
    <t>CHEQUE 76057 D/F 22/06/2021,PAGO FACTURA, NCF. B1500000662  D/C-MIP-2021-00138, POR  LA ADQUISICION DE 15 GRECAS PARA CAFE, A SER UTILIZADAS EN LAS DIFERENTES COCINA  DE ESTE MIP. OBJETO: 2.3.9.5.01.</t>
  </si>
  <si>
    <t>CHEQUE 76069 D/F 25/06/2021,PAGO FACTURA NCF.B1500000273, DE O/S NO.MIP-2021-00114, POR SERVICIO DE  DESINFECCION, DE LAS AREAS DE  LOS PISOS 2, 3, 11 Y 13 DE ESTE MIP, DEBIDO A BROTE DE COVID-19. OBJETO 2.2.8.5.01</t>
  </si>
  <si>
    <t xml:space="preserve">CHEQUE 76070 D/F 25/06/2021,PAGO FACTURA NCF B1500000915, CORRESPONDIENTE A LOS CARGOS FIJOS, REPORTES DE CREDITOS ADICIONALES, REPORTES DE LOCALIZACION ADICIONALES DEL SERVICIO DE BURO DE CREDITO, DURANTE EL PERIODO DEL 13/05/2021  AL 12/06/2021.  OBJETAL : 2.2.8.7.06   </t>
  </si>
  <si>
    <t xml:space="preserve">CHEQUE 76071 D/F 25/06/2021,PAGO FACTURA, NCF B1500000163,  O/S-MIP-2021-00112, POR SERVICIO DE TINTADO DE CRISTALES UBICADOS EN EL DEPARTAMENTO DE ARCHIVOS DE ESTE MIP, OBJETO: 2.2.9.1.01 </t>
  </si>
  <si>
    <t>B1500000023  B1500000027</t>
  </si>
  <si>
    <t>13/05/2021   17/05/2021</t>
  </si>
  <si>
    <t>33,040.00  23,600.00</t>
  </si>
  <si>
    <t>13/06/2021   17/06/2021</t>
  </si>
  <si>
    <t>RESTAURANT LINA C POR A</t>
  </si>
  <si>
    <t>B1500001090</t>
  </si>
  <si>
    <t xml:space="preserve"> B1500002963</t>
  </si>
  <si>
    <t>EDITORA EL NUEVO DIARIO, S.A.</t>
  </si>
  <si>
    <t>LIB. 1862 D/F 07/06/2021PAGO FACT. NCF B1500001090 Y SALDO O/S MIP-2021-00118,CONTRATACION DE SERVICIOS DE CATERING: COFFE BREAK MATUTINO, VESPERTINO Y ALMUERZO, PARA LOS DIAS 14 Y 15 DE MAYO 2021.</t>
  </si>
  <si>
    <t>LIB. 1945 D/F 10/06/2021PAGO FACT. NCF B1500002963 CON O/S MIP-2021-00096, POR DIFUSION PUBLICITARIA DE CONVOCATORIA A LICITACION PUBLICA DE STE MIP PARA LA ADQUISICION DE COMBUSTIBLE POR DOS (2) DIAS CONSECUTIVOS EN DIARIO DE CIRCULACION NACIONAL.</t>
  </si>
  <si>
    <t>COMPAÑIA DOMINICANA DE TELEFONO, C. POR A.</t>
  </si>
  <si>
    <t>LIB. 1957 D/F 11/06/2021, PAGO CUENTA NO.710029713, SEGUN FACTURA NCF. B1500097770, POR SERVICIO TELEFÓNICO A ESTE MIP, CORRESPONDIENTE AL MES DE MAYO 2021.</t>
  </si>
  <si>
    <t>B1500097770</t>
  </si>
  <si>
    <t>EDESUR DOMINICA, S.A.</t>
  </si>
  <si>
    <t>LIB 1958 D/F 11/06/2021, PAGO NIC. NO. 6671693 ,POR SERVICIO DE ELECTRICIDAD AL LOCAL DONDE FUNCIONA LA CASA DE PREVENCION Y SEGURIDAD CIUDADANA DE ESTE MIP, PERIODO DE FACTURACIÓN DEL 01/04/2021 AL 02/05/2021. A FAVOR DE EDESUR.</t>
  </si>
  <si>
    <t>B1500222998</t>
  </si>
  <si>
    <t>31/06/2021</t>
  </si>
  <si>
    <t>B1500000167</t>
  </si>
  <si>
    <t>DIPRES DISLA, SRL</t>
  </si>
  <si>
    <t>B1500000137</t>
  </si>
  <si>
    <t>LIB. 1966 D/F 11/06/221, PAGO FACT. NCF B1500000137 CON O/C MIP-2020-00244, POR SERVICIO DE RECARGA DE EXTINTORES PARA USO DE ESTE MIP.</t>
  </si>
  <si>
    <t>LIB 1960 D/F 11/06/2021, PAGO FACTURA NCF. B1500000167, SEGÚN CONTRATO BS-0007243-2020,POR ALQUILER DE LA NAVE QUE SE UTILIZA COMO ALMACEN DE ESTE MIP, UBICADA EN LA AV. REP. DE COLOMBIA, EN LOS PERALEJOS., CORRESP. AL PERIODO DESDE EL 15/04/2020 AL 14/05/2021</t>
  </si>
  <si>
    <t>COMPAÑIA DOMINICANA DE TELEFONOS, C.POR A.</t>
  </si>
  <si>
    <t>LIB. 1983 D/F 11/06/2021PAGO CUENTA NO.703616800, NCF B1500098062, POR SERVICIO DE FLOTAS DE ESTE MINISTERIO CORRESPONDIENTE AL MES DE MAYO 2021</t>
  </si>
  <si>
    <t>B1500098062</t>
  </si>
  <si>
    <t>LIB. 2006 D/F 14/06/2021, PAGO FACTURA NCF B1500000599, SEGUN O/C -MIP-2021-00080 D/F 08/04/2021, POR CONTRATACION DE UNA EMPRESA SOCIAL MEDIA, PARA MONTAJE DE CAMPAÑA ORIENTACION, EDUCACION Y PREVENCION SEGURIDAD CIUDADANA.</t>
  </si>
  <si>
    <t>B1500000599</t>
  </si>
  <si>
    <t>GTB RADIODIFUSORES, SRL</t>
  </si>
  <si>
    <t>SEGUROS RESERVAS, S. A.</t>
  </si>
  <si>
    <t>B1500027960</t>
  </si>
  <si>
    <t>E CONSTHERA, SRL</t>
  </si>
  <si>
    <t>B1500000056</t>
  </si>
  <si>
    <t>HV MEDISOLUTIONS, SRL</t>
  </si>
  <si>
    <t xml:space="preserve">B1500000220 </t>
  </si>
  <si>
    <t>SUPLIDORA DE CARNES SAILIN, EIRL</t>
  </si>
  <si>
    <t>B1500000182  B1500000187</t>
  </si>
  <si>
    <t>30/03/2021  20/04/2021</t>
  </si>
  <si>
    <t>19,312.24 16,042.80</t>
  </si>
  <si>
    <t>HUMANO SEGUROS S A</t>
  </si>
  <si>
    <t>B1500018507 B1500018508 B1500018509</t>
  </si>
  <si>
    <t xml:space="preserve">01/05/2021 01/05/2021 01/05/2021 </t>
  </si>
  <si>
    <t>75,897.78 214,713.35 1,035,874.90</t>
  </si>
  <si>
    <t>CORPORACION ESTATAL DE RADIO Y TELEVISION</t>
  </si>
  <si>
    <t>B1500004506   B1500004647</t>
  </si>
  <si>
    <t>05/05/2021 04/06/2021</t>
  </si>
  <si>
    <t>41,872.56 41,872.56</t>
  </si>
  <si>
    <t>B1500005593  B1500005594   B1500005595  B1500005633 B1500005674   B1500005709</t>
  </si>
  <si>
    <t>B1500005540   B1500005568    B1500005674</t>
  </si>
  <si>
    <t>LICDA. ROSANDA SERRANO</t>
  </si>
  <si>
    <t xml:space="preserve">LICDO. NOE VASQUEZ </t>
  </si>
  <si>
    <t xml:space="preserve">AUTORIZADO POR </t>
  </si>
  <si>
    <t>Director Financiero</t>
  </si>
  <si>
    <t>DEPARTAMENTO DE CONTABILIDAD</t>
  </si>
  <si>
    <t>PAGOS A PROVEEDORES</t>
  </si>
  <si>
    <t>CORRESPONDIENTE DEL 01 AL 30 DE JUNIO DEL 2021</t>
  </si>
  <si>
    <t>PENDIENTE</t>
  </si>
  <si>
    <t>30/04/2021  20/05/2021</t>
  </si>
  <si>
    <t xml:space="preserve">01/06/2021 01/06/2021 01/06/2021 </t>
  </si>
  <si>
    <t>05/06/2021 04/07/2021</t>
  </si>
  <si>
    <t xml:space="preserve">25/03/2021 25/03/2021 25/03/2021 31/03/2021 12/04/2021 20/04/2021 </t>
  </si>
  <si>
    <t>10,140.82 8,125.66 6,081.18 8,466.18 6,436.34 8,466.18</t>
  </si>
  <si>
    <t>25/04/2021 25/04/2021 25/04/2021 30/04/2021 12/05/2021 20/05/2021</t>
  </si>
  <si>
    <t>18/03/2021  25/03/2021 12/04/2021</t>
  </si>
  <si>
    <t>6,081.01 7,642.51 6,436.34</t>
  </si>
  <si>
    <t>18/04/2021  25/04/2021 12/05/2021</t>
  </si>
  <si>
    <t xml:space="preserve">B1500017081  B1500017112  B1500017116    B1500017152  B1500017153 B1500017154  </t>
  </si>
  <si>
    <t>22/04/2021  26/04/2021 26/04/2021  29/04/2021 29/04/2021 29/04/2021</t>
  </si>
  <si>
    <t>18670.07  23,463.47 8,697.76  8,719.94 12,574.81  4,621.03</t>
  </si>
  <si>
    <t>22/05/2021  26/05/2021 26/05/2021  29/05/2021 29/05/2021 29/05/2021</t>
  </si>
  <si>
    <t>B1500002212</t>
  </si>
  <si>
    <t>30,680.00    28,320.00   7,080.00</t>
  </si>
  <si>
    <t>B1500000024  B1500000025   B1500000026</t>
  </si>
  <si>
    <t>13/05/2021   13/05/2021   14/05/2021</t>
  </si>
  <si>
    <t>13/06/2021   13/06/2021   14/06/2021</t>
  </si>
  <si>
    <t>25/05/2021  25/05/2021</t>
  </si>
  <si>
    <t>B1500030099    B1500030126</t>
  </si>
  <si>
    <t>10,005.81   3,116.29</t>
  </si>
  <si>
    <t>25/06/2021  25/06/2021</t>
  </si>
  <si>
    <t>B1500000028    B1500000029</t>
  </si>
  <si>
    <t>28/05/2021   28/05/2021</t>
  </si>
  <si>
    <t>28,320.00  25,400.00</t>
  </si>
  <si>
    <t>28/06/2021   28/06/2021</t>
  </si>
  <si>
    <t>B1500000133</t>
  </si>
  <si>
    <t>B1500003550</t>
  </si>
  <si>
    <t>CHEQUE 76068 D/F 23/06/2021,PAGO FACTURA, NCF B1500003550 D/F 04/05/2021, POR COMPRA DE BOLETO AEREO, A FAVOR  DEL Sr. SALVADOR  ADRIAN FERRERAS,  QUIEN SE TRASLADO DESDE URUGUAY AL  PAIS, PARA DAR ASISTENCIA Y ACOMPAÑAMIENTO A LA Sra. ELIZABETH MARTE, SEGUN MEMO: DG-MIP-3766-2021.</t>
  </si>
  <si>
    <t>B1500000662</t>
  </si>
  <si>
    <t xml:space="preserve"> B1500000163</t>
  </si>
  <si>
    <t>B1500000915</t>
  </si>
  <si>
    <t>B1500000273</t>
  </si>
  <si>
    <t>LIB 2007 D/F 14/06/2021 PAGO 3cer  ABONO NCF. B1500027960, POR LA RENOVACIÓN PÓLIZAS DE SEGUROS NO.2-2-502-0000152 (VEHICULOS DE MOTOR)  del 21/03/2021 al  21/03/2022, DE LA FLOTILLA VEH.  DEL MIP</t>
  </si>
  <si>
    <t>LIB. 2008 D/F 14/06/2021PAGO FACT. NCF B1500000056, Y SALDO A LA CUBICACION NO. 1 Y FINAL, SEGUN ADENDA BS-0011996-2020 AL CERT. DE CONTRATO B0017519-2019, POR LOS TRABAJOS DE REMODELACION DEL PISO 11 DE ESTE MIP</t>
  </si>
  <si>
    <t>LIB. 2041 D/F 16/06/2021PAGO FACT. NCF B1500000220 ABONO A LA O/S MIP-2020-00224, POR SERVICIOS DE ALMUERZOS Y CENA PARA EL PERSONAL DE SEGURIDAD DIURNO Y NOCTURNO DEL MIP.</t>
  </si>
  <si>
    <t>LIB. 2046 D/F 16/06/2021 PAGO FACTURAS NCF. B1500000182 Y B1500000187 Y SALDO O/C -MIP-2020-00235 d/F 21/12/2020, ADQUISICION 1,128 LIBRAS DE AZUCAR PARA SER UTILIZADA EN LAS DIFERENTES COCINAS Y DEPARTAMENTOS DE ESTE MINISTERIO</t>
  </si>
  <si>
    <t>LIB. 2144 D/F 18/06/2021, PAGO FACTURAS NCF. B1500018507-8508-8509, POR RD$1,633,978.99, POR SERV. SEG. MÉDICOS AL PERS. DEL COBA, PER/PRUEBA Y EL MIP, MENOS DESC. NÓMINA RD $284,632.54 Y NC. NO. B0400207221,RD$22,860.42, DEL 01 AL 31/05/2021.</t>
  </si>
  <si>
    <t>LIB. 2145 D/F 18/06/2021, PAGO FACTURAS NCF.:B1500004506 Y B1500004647, POR EL 10% DEL PRESUPUESTO DE PUBLICIDAD DE ACUERDO A LA LEY 134-03, CORRESPONDIENTE A LOS MESES DE MAYO Y JUNIO 2021.</t>
  </si>
  <si>
    <t>CENTRO AUTOMOTRIZ REMESA, SRL</t>
  </si>
  <si>
    <t>PAGO FACTURAS NCF. B1500001174 , B1500001173 SEGUN O/S-MIP-2020-00220, POR SERVICIO DE REPARACION Y MANTENIMIENTO PARA VARIOS VEHICULOS DE LA FLOTILLA DE ESTE MIP</t>
  </si>
  <si>
    <t>B1500001173  B1500001174</t>
  </si>
  <si>
    <t>17/03/2021       08/04/2021</t>
  </si>
  <si>
    <t>548,452.20     396,220.40</t>
  </si>
  <si>
    <t>17/04/2021       08/05/2021</t>
  </si>
  <si>
    <t xml:space="preserve">            REVISADO POR </t>
  </si>
  <si>
    <t xml:space="preserve">                 Encargada Depto. De Contabilidad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</si>
</sst>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mbria"/>
      <family val="1"/>
    </font>
    <font>
      <u val="double"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Calibri"/>
      <family val="2"/>
    </font>
    <font>
      <sz val="7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u val="double"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mbria"/>
      <family val="1"/>
    </font>
    <font>
      <sz val="9"/>
      <color rgb="FF000000"/>
      <name val="Cambria"/>
      <family val="1"/>
    </font>
    <font>
      <sz val="9"/>
      <color theme="1"/>
      <name val="Calibri"/>
      <family val="2"/>
    </font>
    <font>
      <sz val="7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3" fontId="0" fillId="0" borderId="10" xfId="46" applyFont="1" applyBorder="1" applyAlignment="1">
      <alignment/>
    </xf>
    <xf numFmtId="4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3" fontId="0" fillId="0" borderId="10" xfId="0" applyNumberFormat="1" applyBorder="1" applyAlignment="1">
      <alignment horizontal="right" wrapText="1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4" fillId="0" borderId="14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wrapText="1"/>
    </xf>
    <xf numFmtId="14" fontId="0" fillId="0" borderId="15" xfId="0" applyNumberFormat="1" applyBorder="1" applyAlignment="1">
      <alignment wrapText="1"/>
    </xf>
    <xf numFmtId="43" fontId="0" fillId="0" borderId="15" xfId="46" applyFont="1" applyBorder="1" applyAlignment="1">
      <alignment horizontal="right" wrapText="1"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0" xfId="0" applyNumberFormat="1" applyAlignment="1">
      <alignment horizontal="right" wrapText="1"/>
    </xf>
    <xf numFmtId="4" fontId="0" fillId="0" borderId="10" xfId="0" applyNumberFormat="1" applyBorder="1" applyAlignment="1">
      <alignment horizontal="right" wrapText="1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0" fontId="8" fillId="34" borderId="0" xfId="51" applyFill="1" applyAlignment="1">
      <alignment vertical="center"/>
      <protection/>
    </xf>
    <xf numFmtId="0" fontId="8" fillId="34" borderId="0" xfId="51" applyFill="1" applyBorder="1" applyAlignment="1">
      <alignment vertical="center"/>
      <protection/>
    </xf>
    <xf numFmtId="0" fontId="9" fillId="34" borderId="0" xfId="51" applyFont="1" applyFill="1" applyAlignment="1">
      <alignment horizontal="center" vertical="center"/>
      <protection/>
    </xf>
    <xf numFmtId="0" fontId="49" fillId="33" borderId="11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12" xfId="0" applyFont="1" applyFill="1" applyBorder="1" applyAlignment="1">
      <alignment wrapText="1"/>
    </xf>
    <xf numFmtId="0" fontId="49" fillId="33" borderId="13" xfId="0" applyFont="1" applyFill="1" applyBorder="1" applyAlignment="1">
      <alignment horizontal="center" wrapText="1"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64" fontId="49" fillId="0" borderId="10" xfId="0" applyNumberFormat="1" applyFont="1" applyBorder="1" applyAlignment="1">
      <alignment/>
    </xf>
    <xf numFmtId="43" fontId="49" fillId="0" borderId="10" xfId="46" applyFont="1" applyBorder="1" applyAlignment="1">
      <alignment/>
    </xf>
    <xf numFmtId="43" fontId="49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4" fontId="49" fillId="0" borderId="10" xfId="0" applyNumberFormat="1" applyFont="1" applyBorder="1" applyAlignment="1">
      <alignment/>
    </xf>
    <xf numFmtId="43" fontId="49" fillId="0" borderId="10" xfId="0" applyNumberFormat="1" applyFont="1" applyBorder="1" applyAlignment="1">
      <alignment horizontal="right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4" fontId="51" fillId="0" borderId="10" xfId="0" applyNumberFormat="1" applyFont="1" applyBorder="1" applyAlignment="1">
      <alignment/>
    </xf>
    <xf numFmtId="0" fontId="49" fillId="0" borderId="15" xfId="0" applyFont="1" applyBorder="1" applyAlignment="1">
      <alignment/>
    </xf>
    <xf numFmtId="164" fontId="49" fillId="0" borderId="10" xfId="0" applyNumberFormat="1" applyFont="1" applyBorder="1" applyAlignment="1">
      <alignment wrapText="1"/>
    </xf>
    <xf numFmtId="4" fontId="51" fillId="0" borderId="0" xfId="0" applyNumberFormat="1" applyFont="1" applyAlignment="1">
      <alignment horizontal="right" wrapText="1"/>
    </xf>
    <xf numFmtId="14" fontId="49" fillId="0" borderId="10" xfId="0" applyNumberFormat="1" applyFont="1" applyBorder="1" applyAlignment="1">
      <alignment wrapText="1"/>
    </xf>
    <xf numFmtId="0" fontId="49" fillId="0" borderId="0" xfId="0" applyFont="1" applyAlignment="1">
      <alignment/>
    </xf>
    <xf numFmtId="0" fontId="52" fillId="33" borderId="12" xfId="0" applyFont="1" applyFill="1" applyBorder="1" applyAlignment="1">
      <alignment wrapText="1"/>
    </xf>
    <xf numFmtId="43" fontId="49" fillId="0" borderId="10" xfId="46" applyFont="1" applyBorder="1" applyAlignment="1">
      <alignment horizontal="right"/>
    </xf>
    <xf numFmtId="4" fontId="49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horizontal="right" wrapText="1"/>
    </xf>
    <xf numFmtId="14" fontId="49" fillId="0" borderId="10" xfId="46" applyNumberFormat="1" applyFont="1" applyBorder="1" applyAlignment="1">
      <alignment horizontal="right"/>
    </xf>
    <xf numFmtId="14" fontId="51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horizontal="right" wrapText="1"/>
    </xf>
    <xf numFmtId="0" fontId="45" fillId="0" borderId="0" xfId="0" applyFont="1" applyFill="1" applyBorder="1" applyAlignment="1">
      <alignment horizontal="left" wrapText="1"/>
    </xf>
    <xf numFmtId="0" fontId="49" fillId="33" borderId="16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164" fontId="49" fillId="33" borderId="10" xfId="0" applyNumberFormat="1" applyFont="1" applyFill="1" applyBorder="1" applyAlignment="1">
      <alignment/>
    </xf>
    <xf numFmtId="4" fontId="49" fillId="33" borderId="10" xfId="0" applyNumberFormat="1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9" fillId="34" borderId="0" xfId="51" applyFont="1" applyFill="1" applyAlignment="1">
      <alignment horizontal="center" vertical="center"/>
      <protection/>
    </xf>
    <xf numFmtId="0" fontId="48" fillId="0" borderId="0" xfId="0" applyFont="1" applyFill="1" applyBorder="1" applyAlignment="1">
      <alignment horizontal="center" wrapText="1"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Alignment="1">
      <alignment horizontal="center" vertical="center"/>
      <protection/>
    </xf>
    <xf numFmtId="0" fontId="47" fillId="0" borderId="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c26e071c-ff69-4039-ac20-fa4183cd642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2419350</xdr:colOff>
      <xdr:row>0</xdr:row>
      <xdr:rowOff>66675</xdr:rowOff>
    </xdr:from>
    <xdr:to>
      <xdr:col>4</xdr:col>
      <xdr:colOff>457200</xdr:colOff>
      <xdr:row>7</xdr:row>
      <xdr:rowOff>47625</xdr:rowOff>
    </xdr:to>
    <xdr:pic>
      <xdr:nvPicPr>
        <xdr:cNvPr id="1" name="2 Imagen" descr="cid:c26e071c-ff69-4039-ac20-fa4183cd64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24350" y="66675"/>
          <a:ext cx="1771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K59"/>
  <sheetViews>
    <sheetView tabSelected="1" zoomScale="90" zoomScaleNormal="90" zoomScalePageLayoutView="0" workbookViewId="0" topLeftCell="A1">
      <selection activeCell="G8" sqref="G8"/>
    </sheetView>
  </sheetViews>
  <sheetFormatPr defaultColWidth="11.421875" defaultRowHeight="15"/>
  <cols>
    <col min="1" max="1" width="0.71875" style="26" customWidth="1"/>
    <col min="2" max="2" width="27.8515625" style="26" customWidth="1"/>
    <col min="3" max="3" width="42.00390625" style="26" customWidth="1"/>
    <col min="4" max="4" width="14.00390625" style="26" customWidth="1"/>
    <col min="5" max="5" width="10.140625" style="26" customWidth="1"/>
    <col min="6" max="6" width="12.00390625" style="26" customWidth="1"/>
    <col min="7" max="7" width="10.00390625" style="26" customWidth="1"/>
    <col min="8" max="8" width="10.8515625" style="26" customWidth="1"/>
    <col min="9" max="9" width="11.00390625" style="26" customWidth="1"/>
    <col min="10" max="10" width="12.00390625" style="26" customWidth="1"/>
    <col min="11" max="16384" width="11.421875" style="26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2:11" ht="18" customHeight="1">
      <c r="B9" s="71" t="s">
        <v>161</v>
      </c>
      <c r="C9" s="71"/>
      <c r="D9" s="71"/>
      <c r="E9" s="71"/>
      <c r="F9" s="71"/>
      <c r="G9" s="71"/>
      <c r="H9" s="71"/>
      <c r="I9" s="71"/>
      <c r="J9" s="71"/>
      <c r="K9" s="34"/>
    </row>
    <row r="10" spans="3:11" ht="14.25" customHeight="1">
      <c r="C10" s="35"/>
      <c r="D10" s="35"/>
      <c r="E10" s="35"/>
      <c r="F10" s="35"/>
      <c r="G10" s="35"/>
      <c r="H10" s="33"/>
      <c r="I10" s="33"/>
      <c r="J10" s="33"/>
      <c r="K10" s="34"/>
    </row>
    <row r="11" spans="2:11" ht="21" customHeight="1">
      <c r="B11" s="74" t="s">
        <v>162</v>
      </c>
      <c r="C11" s="74"/>
      <c r="D11" s="74"/>
      <c r="E11" s="74"/>
      <c r="F11" s="74"/>
      <c r="G11" s="74"/>
      <c r="H11" s="74"/>
      <c r="I11" s="74"/>
      <c r="J11" s="74"/>
      <c r="K11" s="34"/>
    </row>
    <row r="12" spans="2:11" ht="26.25" customHeight="1">
      <c r="B12" s="73" t="s">
        <v>163</v>
      </c>
      <c r="C12" s="73"/>
      <c r="D12" s="73"/>
      <c r="E12" s="73"/>
      <c r="F12" s="73"/>
      <c r="G12" s="73"/>
      <c r="H12" s="73"/>
      <c r="I12" s="73"/>
      <c r="J12" s="73"/>
      <c r="K12" s="34"/>
    </row>
    <row r="13" ht="15" thickBot="1"/>
    <row r="14" spans="2:10" ht="60.75" customHeight="1">
      <c r="B14" s="36" t="s">
        <v>0</v>
      </c>
      <c r="C14" s="37" t="s">
        <v>1</v>
      </c>
      <c r="D14" s="58" t="s">
        <v>3</v>
      </c>
      <c r="E14" s="38" t="s">
        <v>2</v>
      </c>
      <c r="F14" s="38" t="s">
        <v>4</v>
      </c>
      <c r="G14" s="38" t="s">
        <v>5</v>
      </c>
      <c r="H14" s="38" t="s">
        <v>6</v>
      </c>
      <c r="I14" s="38" t="s">
        <v>7</v>
      </c>
      <c r="J14" s="39" t="s">
        <v>8</v>
      </c>
    </row>
    <row r="15" spans="2:10" ht="60" customHeight="1">
      <c r="B15" s="40" t="s">
        <v>10</v>
      </c>
      <c r="C15" s="41" t="s">
        <v>14</v>
      </c>
      <c r="D15" s="42" t="s">
        <v>9</v>
      </c>
      <c r="E15" s="43">
        <v>44318</v>
      </c>
      <c r="F15" s="44">
        <v>225000</v>
      </c>
      <c r="G15" s="43">
        <v>44349</v>
      </c>
      <c r="H15" s="45">
        <f>+F15</f>
        <v>225000</v>
      </c>
      <c r="I15" s="46">
        <f>+F15-H15</f>
        <v>0</v>
      </c>
      <c r="J15" s="42" t="s">
        <v>61</v>
      </c>
    </row>
    <row r="16" spans="2:10" ht="54.75" customHeight="1">
      <c r="B16" s="47" t="s">
        <v>11</v>
      </c>
      <c r="C16" s="41" t="s">
        <v>15</v>
      </c>
      <c r="D16" s="42" t="s">
        <v>12</v>
      </c>
      <c r="E16" s="48">
        <v>44307</v>
      </c>
      <c r="F16" s="44">
        <v>318870</v>
      </c>
      <c r="G16" s="43">
        <v>44337</v>
      </c>
      <c r="H16" s="49" t="s">
        <v>13</v>
      </c>
      <c r="I16" s="46">
        <v>0</v>
      </c>
      <c r="J16" s="42" t="s">
        <v>61</v>
      </c>
    </row>
    <row r="17" spans="2:10" ht="48">
      <c r="B17" s="42" t="s">
        <v>16</v>
      </c>
      <c r="C17" s="41" t="s">
        <v>18</v>
      </c>
      <c r="D17" s="42" t="s">
        <v>17</v>
      </c>
      <c r="E17" s="43">
        <v>44292</v>
      </c>
      <c r="F17" s="44">
        <v>119062</v>
      </c>
      <c r="G17" s="43">
        <v>44322</v>
      </c>
      <c r="H17" s="44">
        <v>119062</v>
      </c>
      <c r="I17" s="46">
        <v>0</v>
      </c>
      <c r="J17" s="42" t="s">
        <v>61</v>
      </c>
    </row>
    <row r="18" spans="2:10" ht="60">
      <c r="B18" s="50" t="s">
        <v>113</v>
      </c>
      <c r="C18" s="51" t="s">
        <v>117</v>
      </c>
      <c r="D18" s="42" t="s">
        <v>114</v>
      </c>
      <c r="E18" s="43">
        <v>44333</v>
      </c>
      <c r="F18" s="52">
        <v>94531.59</v>
      </c>
      <c r="G18" s="43">
        <v>44364</v>
      </c>
      <c r="H18" s="44">
        <v>94531.59</v>
      </c>
      <c r="I18" s="46">
        <v>0</v>
      </c>
      <c r="J18" s="42" t="s">
        <v>61</v>
      </c>
    </row>
    <row r="19" spans="2:10" ht="74.25" customHeight="1">
      <c r="B19" s="50" t="s">
        <v>116</v>
      </c>
      <c r="C19" s="41" t="s">
        <v>118</v>
      </c>
      <c r="D19" s="42" t="s">
        <v>115</v>
      </c>
      <c r="E19" s="43">
        <v>44359</v>
      </c>
      <c r="F19" s="52">
        <v>106200</v>
      </c>
      <c r="G19" s="43">
        <v>44389</v>
      </c>
      <c r="H19" s="59">
        <v>106200</v>
      </c>
      <c r="I19" s="46">
        <v>0</v>
      </c>
      <c r="J19" s="42" t="s">
        <v>61</v>
      </c>
    </row>
    <row r="20" spans="2:10" ht="48">
      <c r="B20" s="51" t="s">
        <v>119</v>
      </c>
      <c r="C20" s="51" t="s">
        <v>120</v>
      </c>
      <c r="D20" s="42" t="s">
        <v>121</v>
      </c>
      <c r="E20" s="43">
        <v>44344</v>
      </c>
      <c r="F20" s="52">
        <v>998908.29</v>
      </c>
      <c r="G20" s="43">
        <v>44375</v>
      </c>
      <c r="H20" s="44">
        <v>998908.29</v>
      </c>
      <c r="I20" s="46">
        <v>0</v>
      </c>
      <c r="J20" s="42" t="s">
        <v>61</v>
      </c>
    </row>
    <row r="21" spans="2:10" ht="63" customHeight="1">
      <c r="B21" s="50" t="s">
        <v>122</v>
      </c>
      <c r="C21" s="51" t="s">
        <v>123</v>
      </c>
      <c r="D21" s="50" t="s">
        <v>124</v>
      </c>
      <c r="E21" s="43" t="s">
        <v>125</v>
      </c>
      <c r="F21" s="52">
        <v>2049.98</v>
      </c>
      <c r="G21" s="43">
        <v>44408</v>
      </c>
      <c r="H21" s="52">
        <v>2049.98</v>
      </c>
      <c r="I21" s="46">
        <v>0</v>
      </c>
      <c r="J21" s="42" t="s">
        <v>61</v>
      </c>
    </row>
    <row r="22" spans="2:10" ht="72">
      <c r="B22" s="50" t="s">
        <v>70</v>
      </c>
      <c r="C22" s="51" t="s">
        <v>130</v>
      </c>
      <c r="D22" s="42" t="s">
        <v>126</v>
      </c>
      <c r="E22" s="43">
        <v>44317</v>
      </c>
      <c r="F22" s="52">
        <v>84005.45</v>
      </c>
      <c r="G22" s="43">
        <v>44348</v>
      </c>
      <c r="H22" s="52">
        <v>84005.45</v>
      </c>
      <c r="I22" s="46">
        <v>0</v>
      </c>
      <c r="J22" s="42" t="s">
        <v>61</v>
      </c>
    </row>
    <row r="23" spans="2:10" ht="36">
      <c r="B23" s="50" t="s">
        <v>127</v>
      </c>
      <c r="C23" s="51" t="s">
        <v>129</v>
      </c>
      <c r="D23" s="42" t="s">
        <v>128</v>
      </c>
      <c r="E23" s="43">
        <v>44263</v>
      </c>
      <c r="F23" s="52">
        <v>18172</v>
      </c>
      <c r="G23" s="43">
        <v>44294</v>
      </c>
      <c r="H23" s="52">
        <v>18172</v>
      </c>
      <c r="I23" s="46">
        <v>0</v>
      </c>
      <c r="J23" s="42" t="s">
        <v>61</v>
      </c>
    </row>
    <row r="24" spans="2:10" ht="39" customHeight="1">
      <c r="B24" s="51" t="s">
        <v>131</v>
      </c>
      <c r="C24" s="51" t="s">
        <v>132</v>
      </c>
      <c r="D24" s="42" t="s">
        <v>133</v>
      </c>
      <c r="E24" s="43">
        <v>44344</v>
      </c>
      <c r="F24" s="52">
        <v>1060073.09</v>
      </c>
      <c r="G24" s="43">
        <v>44375</v>
      </c>
      <c r="H24" s="52">
        <v>1060073.09</v>
      </c>
      <c r="I24" s="46">
        <v>0</v>
      </c>
      <c r="J24" s="53" t="s">
        <v>61</v>
      </c>
    </row>
    <row r="25" spans="2:10" ht="72">
      <c r="B25" s="50" t="s">
        <v>136</v>
      </c>
      <c r="C25" s="51" t="s">
        <v>134</v>
      </c>
      <c r="D25" s="42" t="s">
        <v>135</v>
      </c>
      <c r="E25" s="63">
        <v>44308</v>
      </c>
      <c r="F25" s="52">
        <v>746044.38</v>
      </c>
      <c r="G25" s="43">
        <v>44338</v>
      </c>
      <c r="H25" s="52">
        <v>746044.38</v>
      </c>
      <c r="I25" s="46">
        <v>0</v>
      </c>
      <c r="J25" s="42" t="s">
        <v>61</v>
      </c>
    </row>
    <row r="26" spans="2:10" ht="60">
      <c r="B26" s="50" t="s">
        <v>137</v>
      </c>
      <c r="C26" s="51" t="s">
        <v>198</v>
      </c>
      <c r="D26" s="42" t="s">
        <v>138</v>
      </c>
      <c r="E26" s="63">
        <v>44251</v>
      </c>
      <c r="F26" s="52">
        <v>8484931.15</v>
      </c>
      <c r="G26" s="43">
        <v>44371</v>
      </c>
      <c r="H26" s="52">
        <f>+F26-3384931.15</f>
        <v>5100000</v>
      </c>
      <c r="I26" s="46">
        <f>+F26-H26</f>
        <v>3384931.1500000004</v>
      </c>
      <c r="J26" s="42" t="s">
        <v>164</v>
      </c>
    </row>
    <row r="27" spans="2:10" ht="60">
      <c r="B27" s="50" t="s">
        <v>139</v>
      </c>
      <c r="C27" s="51" t="s">
        <v>199</v>
      </c>
      <c r="D27" s="42" t="s">
        <v>140</v>
      </c>
      <c r="E27" s="43">
        <v>44298</v>
      </c>
      <c r="F27" s="52">
        <v>3172199.91</v>
      </c>
      <c r="G27" s="43">
        <v>44328</v>
      </c>
      <c r="H27" s="52">
        <v>3172199.91</v>
      </c>
      <c r="I27" s="46">
        <v>0</v>
      </c>
      <c r="J27" s="42" t="s">
        <v>61</v>
      </c>
    </row>
    <row r="28" spans="2:10" ht="48">
      <c r="B28" s="50" t="s">
        <v>141</v>
      </c>
      <c r="C28" s="51" t="s">
        <v>200</v>
      </c>
      <c r="D28" s="42" t="s">
        <v>142</v>
      </c>
      <c r="E28" s="43">
        <v>44316</v>
      </c>
      <c r="F28" s="52">
        <v>245143.83</v>
      </c>
      <c r="G28" s="43">
        <v>44346</v>
      </c>
      <c r="H28" s="52">
        <v>245143.83</v>
      </c>
      <c r="I28" s="46">
        <v>0</v>
      </c>
      <c r="J28" s="42" t="s">
        <v>61</v>
      </c>
    </row>
    <row r="29" spans="2:10" ht="60">
      <c r="B29" s="50" t="s">
        <v>143</v>
      </c>
      <c r="C29" s="51" t="s">
        <v>201</v>
      </c>
      <c r="D29" s="41" t="s">
        <v>144</v>
      </c>
      <c r="E29" s="54" t="s">
        <v>145</v>
      </c>
      <c r="F29" s="64" t="s">
        <v>146</v>
      </c>
      <c r="G29" s="54" t="s">
        <v>165</v>
      </c>
      <c r="H29" s="64" t="s">
        <v>146</v>
      </c>
      <c r="I29" s="46">
        <v>0</v>
      </c>
      <c r="J29" s="42" t="s">
        <v>61</v>
      </c>
    </row>
    <row r="30" spans="2:10" ht="63" customHeight="1">
      <c r="B30" s="50" t="s">
        <v>147</v>
      </c>
      <c r="C30" s="51" t="s">
        <v>202</v>
      </c>
      <c r="D30" s="51" t="s">
        <v>148</v>
      </c>
      <c r="E30" s="54" t="s">
        <v>149</v>
      </c>
      <c r="F30" s="64">
        <v>1633978.99</v>
      </c>
      <c r="G30" s="54" t="s">
        <v>166</v>
      </c>
      <c r="H30" s="64" t="s">
        <v>150</v>
      </c>
      <c r="I30" s="46">
        <v>0</v>
      </c>
      <c r="J30" s="42" t="s">
        <v>61</v>
      </c>
    </row>
    <row r="31" spans="2:10" ht="60">
      <c r="B31" s="51" t="s">
        <v>151</v>
      </c>
      <c r="C31" s="51" t="s">
        <v>203</v>
      </c>
      <c r="D31" s="41" t="s">
        <v>152</v>
      </c>
      <c r="E31" s="54" t="s">
        <v>153</v>
      </c>
      <c r="F31" s="64" t="s">
        <v>154</v>
      </c>
      <c r="G31" s="54" t="s">
        <v>167</v>
      </c>
      <c r="H31" s="64" t="s">
        <v>154</v>
      </c>
      <c r="I31" s="46">
        <v>0</v>
      </c>
      <c r="J31" s="42" t="s">
        <v>61</v>
      </c>
    </row>
    <row r="32" spans="2:10" s="57" customFormat="1" ht="52.5" customHeight="1">
      <c r="B32" s="50" t="s">
        <v>204</v>
      </c>
      <c r="C32" s="51" t="s">
        <v>205</v>
      </c>
      <c r="D32" s="41" t="s">
        <v>206</v>
      </c>
      <c r="E32" s="54" t="s">
        <v>207</v>
      </c>
      <c r="F32" s="55" t="s">
        <v>208</v>
      </c>
      <c r="G32" s="54" t="s">
        <v>209</v>
      </c>
      <c r="H32" s="55" t="s">
        <v>208</v>
      </c>
      <c r="I32" s="46">
        <v>0</v>
      </c>
      <c r="J32" s="42" t="s">
        <v>61</v>
      </c>
    </row>
    <row r="33" spans="2:10" ht="82.5" customHeight="1">
      <c r="B33" s="42" t="s">
        <v>19</v>
      </c>
      <c r="C33" s="41" t="s">
        <v>57</v>
      </c>
      <c r="D33" s="41" t="s">
        <v>155</v>
      </c>
      <c r="E33" s="56" t="s">
        <v>168</v>
      </c>
      <c r="F33" s="60" t="s">
        <v>169</v>
      </c>
      <c r="G33" s="56" t="s">
        <v>170</v>
      </c>
      <c r="H33" s="60" t="s">
        <v>169</v>
      </c>
      <c r="I33" s="46">
        <v>0</v>
      </c>
      <c r="J33" s="42" t="s">
        <v>61</v>
      </c>
    </row>
    <row r="34" spans="2:10" ht="89.25" customHeight="1">
      <c r="B34" s="42" t="s">
        <v>19</v>
      </c>
      <c r="C34" s="41" t="s">
        <v>91</v>
      </c>
      <c r="D34" s="41" t="s">
        <v>156</v>
      </c>
      <c r="E34" s="56" t="s">
        <v>171</v>
      </c>
      <c r="F34" s="60" t="s">
        <v>172</v>
      </c>
      <c r="G34" s="56" t="s">
        <v>173</v>
      </c>
      <c r="H34" s="60" t="s">
        <v>172</v>
      </c>
      <c r="I34" s="46">
        <v>0</v>
      </c>
      <c r="J34" s="42" t="s">
        <v>61</v>
      </c>
    </row>
    <row r="35" spans="2:10" ht="144">
      <c r="B35" s="41" t="s">
        <v>23</v>
      </c>
      <c r="C35" s="41" t="s">
        <v>92</v>
      </c>
      <c r="D35" s="56" t="s">
        <v>174</v>
      </c>
      <c r="E35" s="56" t="s">
        <v>175</v>
      </c>
      <c r="F35" s="60" t="s">
        <v>176</v>
      </c>
      <c r="G35" s="56" t="s">
        <v>177</v>
      </c>
      <c r="H35" s="60" t="s">
        <v>176</v>
      </c>
      <c r="I35" s="46">
        <v>0</v>
      </c>
      <c r="J35" s="42" t="s">
        <v>61</v>
      </c>
    </row>
    <row r="36" spans="2:10" ht="56.25" customHeight="1">
      <c r="B36" s="42" t="s">
        <v>25</v>
      </c>
      <c r="C36" s="41" t="s">
        <v>94</v>
      </c>
      <c r="D36" s="48" t="s">
        <v>93</v>
      </c>
      <c r="E36" s="48">
        <v>44270</v>
      </c>
      <c r="F36" s="44">
        <v>16158.07</v>
      </c>
      <c r="G36" s="48">
        <v>44301</v>
      </c>
      <c r="H36" s="44">
        <v>16158.07</v>
      </c>
      <c r="I36" s="46">
        <v>0</v>
      </c>
      <c r="J36" s="42" t="s">
        <v>61</v>
      </c>
    </row>
    <row r="37" spans="2:10" ht="59.25" customHeight="1">
      <c r="B37" s="41" t="s">
        <v>27</v>
      </c>
      <c r="C37" s="41" t="s">
        <v>95</v>
      </c>
      <c r="D37" s="56" t="s">
        <v>109</v>
      </c>
      <c r="E37" s="41" t="s">
        <v>110</v>
      </c>
      <c r="F37" s="61" t="s">
        <v>111</v>
      </c>
      <c r="G37" s="41" t="s">
        <v>112</v>
      </c>
      <c r="H37" s="61" t="s">
        <v>111</v>
      </c>
      <c r="I37" s="46">
        <v>0</v>
      </c>
      <c r="J37" s="42" t="s">
        <v>61</v>
      </c>
    </row>
    <row r="38" spans="2:10" ht="79.5" customHeight="1">
      <c r="B38" s="41" t="s">
        <v>30</v>
      </c>
      <c r="C38" s="41" t="s">
        <v>96</v>
      </c>
      <c r="D38" s="48" t="s">
        <v>97</v>
      </c>
      <c r="E38" s="48">
        <v>44329</v>
      </c>
      <c r="F38" s="44">
        <v>35555.84</v>
      </c>
      <c r="G38" s="48">
        <v>44360</v>
      </c>
      <c r="H38" s="44">
        <v>35555.84</v>
      </c>
      <c r="I38" s="46">
        <v>0</v>
      </c>
      <c r="J38" s="42" t="s">
        <v>61</v>
      </c>
    </row>
    <row r="39" spans="2:10" ht="93" customHeight="1">
      <c r="B39" s="42" t="s">
        <v>32</v>
      </c>
      <c r="C39" s="41" t="s">
        <v>98</v>
      </c>
      <c r="D39" s="48" t="s">
        <v>99</v>
      </c>
      <c r="E39" s="48">
        <v>44305</v>
      </c>
      <c r="F39" s="44">
        <v>83515.68</v>
      </c>
      <c r="G39" s="48">
        <v>44335</v>
      </c>
      <c r="H39" s="44">
        <v>83515.68</v>
      </c>
      <c r="I39" s="46">
        <v>0</v>
      </c>
      <c r="J39" s="42" t="s">
        <v>61</v>
      </c>
    </row>
    <row r="40" spans="2:10" ht="70.5" customHeight="1">
      <c r="B40" s="42" t="s">
        <v>36</v>
      </c>
      <c r="C40" s="41" t="s">
        <v>100</v>
      </c>
      <c r="D40" s="48" t="s">
        <v>178</v>
      </c>
      <c r="E40" s="48">
        <v>44337</v>
      </c>
      <c r="F40" s="44">
        <v>85986.6</v>
      </c>
      <c r="G40" s="48">
        <v>44368</v>
      </c>
      <c r="H40" s="44">
        <v>85986.6</v>
      </c>
      <c r="I40" s="46">
        <v>0</v>
      </c>
      <c r="J40" s="42" t="s">
        <v>61</v>
      </c>
    </row>
    <row r="41" spans="2:10" ht="72.75" customHeight="1">
      <c r="B41" s="41" t="s">
        <v>27</v>
      </c>
      <c r="C41" s="41" t="s">
        <v>101</v>
      </c>
      <c r="D41" s="56" t="s">
        <v>180</v>
      </c>
      <c r="E41" s="56" t="s">
        <v>181</v>
      </c>
      <c r="F41" s="61" t="s">
        <v>179</v>
      </c>
      <c r="G41" s="56" t="s">
        <v>182</v>
      </c>
      <c r="H41" s="61" t="s">
        <v>179</v>
      </c>
      <c r="I41" s="46">
        <v>0</v>
      </c>
      <c r="J41" s="42" t="s">
        <v>61</v>
      </c>
    </row>
    <row r="42" spans="2:10" ht="84">
      <c r="B42" s="42" t="s">
        <v>39</v>
      </c>
      <c r="C42" s="41" t="s">
        <v>102</v>
      </c>
      <c r="D42" s="41" t="s">
        <v>184</v>
      </c>
      <c r="E42" s="41" t="s">
        <v>183</v>
      </c>
      <c r="F42" s="61" t="s">
        <v>185</v>
      </c>
      <c r="G42" s="41" t="s">
        <v>186</v>
      </c>
      <c r="H42" s="61" t="s">
        <v>185</v>
      </c>
      <c r="I42" s="46">
        <v>0</v>
      </c>
      <c r="J42" s="42" t="s">
        <v>61</v>
      </c>
    </row>
    <row r="43" spans="2:10" ht="60">
      <c r="B43" s="41" t="s">
        <v>27</v>
      </c>
      <c r="C43" s="41" t="s">
        <v>103</v>
      </c>
      <c r="D43" s="56" t="s">
        <v>187</v>
      </c>
      <c r="E43" s="41" t="s">
        <v>188</v>
      </c>
      <c r="F43" s="61" t="s">
        <v>189</v>
      </c>
      <c r="G43" s="41" t="s">
        <v>190</v>
      </c>
      <c r="H43" s="61" t="s">
        <v>189</v>
      </c>
      <c r="I43" s="46">
        <v>0</v>
      </c>
      <c r="J43" s="42" t="s">
        <v>61</v>
      </c>
    </row>
    <row r="44" spans="2:10" ht="72">
      <c r="B44" s="42" t="s">
        <v>44</v>
      </c>
      <c r="C44" s="41" t="s">
        <v>104</v>
      </c>
      <c r="D44" s="48" t="s">
        <v>191</v>
      </c>
      <c r="E44" s="48">
        <v>44211</v>
      </c>
      <c r="F44" s="44">
        <v>82116.2</v>
      </c>
      <c r="G44" s="48">
        <v>44242</v>
      </c>
      <c r="H44" s="44">
        <v>82116.2</v>
      </c>
      <c r="I44" s="46">
        <v>0</v>
      </c>
      <c r="J44" s="42" t="s">
        <v>61</v>
      </c>
    </row>
    <row r="45" spans="2:10" ht="84">
      <c r="B45" s="42" t="s">
        <v>46</v>
      </c>
      <c r="C45" s="41" t="s">
        <v>193</v>
      </c>
      <c r="D45" s="48" t="s">
        <v>192</v>
      </c>
      <c r="E45" s="43">
        <v>44320</v>
      </c>
      <c r="F45" s="46">
        <v>64918.08</v>
      </c>
      <c r="G45" s="48">
        <v>44351</v>
      </c>
      <c r="H45" s="46">
        <v>64918.08</v>
      </c>
      <c r="I45" s="46">
        <v>0</v>
      </c>
      <c r="J45" s="42" t="s">
        <v>61</v>
      </c>
    </row>
    <row r="46" spans="2:10" ht="60">
      <c r="B46" s="42" t="s">
        <v>48</v>
      </c>
      <c r="C46" s="41" t="s">
        <v>105</v>
      </c>
      <c r="D46" s="48" t="s">
        <v>194</v>
      </c>
      <c r="E46" s="43">
        <v>44355</v>
      </c>
      <c r="F46" s="59">
        <v>18585</v>
      </c>
      <c r="G46" s="62">
        <v>44385</v>
      </c>
      <c r="H46" s="59">
        <v>18585</v>
      </c>
      <c r="I46" s="46">
        <v>0</v>
      </c>
      <c r="J46" s="42" t="s">
        <v>61</v>
      </c>
    </row>
    <row r="47" spans="2:10" ht="60">
      <c r="B47" s="42" t="s">
        <v>51</v>
      </c>
      <c r="C47" s="41" t="s">
        <v>106</v>
      </c>
      <c r="D47" s="48" t="s">
        <v>197</v>
      </c>
      <c r="E47" s="43">
        <v>44326</v>
      </c>
      <c r="F47" s="46">
        <v>99946</v>
      </c>
      <c r="G47" s="48">
        <v>44357</v>
      </c>
      <c r="H47" s="42">
        <v>99946</v>
      </c>
      <c r="I47" s="46">
        <v>0</v>
      </c>
      <c r="J47" s="42" t="s">
        <v>61</v>
      </c>
    </row>
    <row r="48" spans="2:10" ht="84">
      <c r="B48" s="41" t="s">
        <v>30</v>
      </c>
      <c r="C48" s="41" t="s">
        <v>107</v>
      </c>
      <c r="D48" s="48" t="s">
        <v>196</v>
      </c>
      <c r="E48" s="43">
        <v>44361</v>
      </c>
      <c r="F48" s="46">
        <v>35568.31</v>
      </c>
      <c r="G48" s="48">
        <v>44391</v>
      </c>
      <c r="H48" s="42">
        <v>35568.31</v>
      </c>
      <c r="I48" s="46">
        <v>0</v>
      </c>
      <c r="J48" s="42" t="s">
        <v>61</v>
      </c>
    </row>
    <row r="49" spans="2:10" ht="60">
      <c r="B49" s="42" t="s">
        <v>54</v>
      </c>
      <c r="C49" s="41" t="s">
        <v>108</v>
      </c>
      <c r="D49" s="48" t="s">
        <v>195</v>
      </c>
      <c r="E49" s="43">
        <v>44333</v>
      </c>
      <c r="F49" s="44">
        <v>31270</v>
      </c>
      <c r="G49" s="48">
        <v>44364</v>
      </c>
      <c r="H49" s="44">
        <v>31270</v>
      </c>
      <c r="I49" s="46">
        <v>0</v>
      </c>
      <c r="J49" s="42" t="s">
        <v>61</v>
      </c>
    </row>
    <row r="50" spans="2:10" ht="14.25">
      <c r="B50" s="66"/>
      <c r="C50" s="67"/>
      <c r="D50" s="67"/>
      <c r="E50" s="68"/>
      <c r="F50" s="67"/>
      <c r="G50" s="67"/>
      <c r="H50" s="67"/>
      <c r="I50" s="69"/>
      <c r="J50" s="70"/>
    </row>
    <row r="51" spans="2:10" ht="14.25">
      <c r="B51" s="57"/>
      <c r="C51" s="57"/>
      <c r="D51" s="57"/>
      <c r="E51" s="57"/>
      <c r="F51" s="57"/>
      <c r="G51" s="57"/>
      <c r="H51" s="57"/>
      <c r="I51" s="57"/>
      <c r="J51" s="57"/>
    </row>
    <row r="56" spans="3:4" ht="15.75">
      <c r="C56" s="75"/>
      <c r="D56" s="75"/>
    </row>
    <row r="57" spans="3:5" ht="15.75">
      <c r="C57" s="32" t="s">
        <v>157</v>
      </c>
      <c r="D57" s="32"/>
      <c r="E57" s="27" t="s">
        <v>158</v>
      </c>
    </row>
    <row r="58" spans="3:5" ht="18.75" customHeight="1">
      <c r="C58" s="65" t="s">
        <v>210</v>
      </c>
      <c r="D58" s="30"/>
      <c r="E58" s="28" t="s">
        <v>159</v>
      </c>
    </row>
    <row r="59" spans="2:5" ht="18.75">
      <c r="B59" s="72" t="s">
        <v>211</v>
      </c>
      <c r="C59" s="72"/>
      <c r="D59" s="31"/>
      <c r="E59" s="29" t="s">
        <v>160</v>
      </c>
    </row>
  </sheetData>
  <sheetProtection/>
  <mergeCells count="5">
    <mergeCell ref="B9:J9"/>
    <mergeCell ref="B59:C59"/>
    <mergeCell ref="B12:J12"/>
    <mergeCell ref="B11:J11"/>
    <mergeCell ref="C56:D56"/>
  </mergeCells>
  <printOptions/>
  <pageMargins left="0.07874015748031496" right="0.07874015748031496" top="0.07874015748031496" bottom="0.07874015748031496" header="0.31496062992125984" footer="0.31496062992125984"/>
  <pageSetup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A1" sqref="A1:E21"/>
    </sheetView>
  </sheetViews>
  <sheetFormatPr defaultColWidth="11.421875" defaultRowHeight="15"/>
  <cols>
    <col min="3" max="3" width="40.28125" style="0" bestFit="1" customWidth="1"/>
    <col min="4" max="4" width="64.57421875" style="1" customWidth="1"/>
  </cols>
  <sheetData>
    <row r="1" spans="1:5" ht="90">
      <c r="A1">
        <v>75964</v>
      </c>
      <c r="B1" s="15">
        <v>44348</v>
      </c>
      <c r="C1" t="s">
        <v>19</v>
      </c>
      <c r="D1" s="1" t="s">
        <v>20</v>
      </c>
      <c r="E1">
        <v>45694.46</v>
      </c>
    </row>
    <row r="2" spans="1:5" ht="75">
      <c r="A2">
        <v>75969</v>
      </c>
      <c r="B2" s="15">
        <v>44348</v>
      </c>
      <c r="C2" t="s">
        <v>19</v>
      </c>
      <c r="D2" s="1" t="s">
        <v>22</v>
      </c>
      <c r="E2">
        <v>18965.51</v>
      </c>
    </row>
    <row r="3" spans="1:5" ht="120">
      <c r="A3">
        <v>75970</v>
      </c>
      <c r="B3" s="15">
        <v>44349</v>
      </c>
      <c r="C3" t="s">
        <v>23</v>
      </c>
      <c r="D3" s="1" t="s">
        <v>24</v>
      </c>
      <c r="E3">
        <v>83071.36</v>
      </c>
    </row>
    <row r="4" spans="1:7" ht="45">
      <c r="A4">
        <v>75971</v>
      </c>
      <c r="B4" s="15">
        <v>44349</v>
      </c>
      <c r="C4" t="s">
        <v>25</v>
      </c>
      <c r="D4" s="1" t="s">
        <v>26</v>
      </c>
      <c r="E4">
        <v>15395.27</v>
      </c>
      <c r="G4" t="s">
        <v>34</v>
      </c>
    </row>
    <row r="5" spans="1:7" ht="45">
      <c r="A5">
        <v>75972</v>
      </c>
      <c r="B5" s="15">
        <v>44349</v>
      </c>
      <c r="C5" t="s">
        <v>27</v>
      </c>
      <c r="D5" s="1" t="s">
        <v>28</v>
      </c>
      <c r="G5" t="s">
        <v>34</v>
      </c>
    </row>
    <row r="6" spans="1:5" ht="105">
      <c r="A6">
        <v>75973</v>
      </c>
      <c r="B6" s="15">
        <v>44349</v>
      </c>
      <c r="C6" t="s">
        <v>23</v>
      </c>
      <c r="D6" s="1" t="s">
        <v>29</v>
      </c>
      <c r="E6">
        <v>61604.37</v>
      </c>
    </row>
    <row r="7" spans="1:5" ht="75">
      <c r="A7">
        <v>75974</v>
      </c>
      <c r="B7" s="15">
        <v>44349</v>
      </c>
      <c r="C7" t="s">
        <v>30</v>
      </c>
      <c r="D7" s="1" t="s">
        <v>31</v>
      </c>
      <c r="E7">
        <v>34049.24</v>
      </c>
    </row>
    <row r="8" spans="1:7" ht="75">
      <c r="A8">
        <v>75975</v>
      </c>
      <c r="B8" s="15">
        <v>44349</v>
      </c>
      <c r="C8" t="s">
        <v>32</v>
      </c>
      <c r="D8" s="1" t="s">
        <v>33</v>
      </c>
      <c r="G8" t="s">
        <v>34</v>
      </c>
    </row>
    <row r="9" spans="1:7" ht="60">
      <c r="A9">
        <v>75997</v>
      </c>
      <c r="B9" s="15">
        <v>44351</v>
      </c>
      <c r="C9" t="s">
        <v>36</v>
      </c>
      <c r="D9" s="1" t="s">
        <v>37</v>
      </c>
      <c r="E9">
        <v>82343.1</v>
      </c>
      <c r="G9" t="s">
        <v>34</v>
      </c>
    </row>
    <row r="10" spans="1:7" ht="45">
      <c r="A10">
        <v>75998</v>
      </c>
      <c r="B10" s="15">
        <v>44351</v>
      </c>
      <c r="C10" t="s">
        <v>27</v>
      </c>
      <c r="D10" s="1" t="s">
        <v>38</v>
      </c>
      <c r="E10">
        <v>50400</v>
      </c>
      <c r="G10" t="s">
        <v>34</v>
      </c>
    </row>
    <row r="11" spans="1:4" ht="60">
      <c r="A11">
        <v>76004</v>
      </c>
      <c r="B11" s="15">
        <v>44357</v>
      </c>
      <c r="C11" t="s">
        <v>39</v>
      </c>
      <c r="D11" s="1" t="s">
        <v>40</v>
      </c>
    </row>
    <row r="12" spans="1:5" ht="45">
      <c r="A12">
        <v>76005</v>
      </c>
      <c r="B12" s="15">
        <v>44358</v>
      </c>
      <c r="C12" t="s">
        <v>27</v>
      </c>
      <c r="D12" s="1" t="s">
        <v>41</v>
      </c>
      <c r="E12">
        <v>48600</v>
      </c>
    </row>
    <row r="13" spans="1:7" ht="105">
      <c r="A13">
        <v>76027</v>
      </c>
      <c r="B13" s="15">
        <v>44363</v>
      </c>
      <c r="C13" t="s">
        <v>42</v>
      </c>
      <c r="D13" s="1" t="s">
        <v>43</v>
      </c>
      <c r="E13">
        <v>96546</v>
      </c>
      <c r="G13" t="s">
        <v>34</v>
      </c>
    </row>
    <row r="14" spans="1:7" ht="60">
      <c r="A14">
        <v>76038</v>
      </c>
      <c r="B14" s="15">
        <v>44365</v>
      </c>
      <c r="C14" t="s">
        <v>44</v>
      </c>
      <c r="D14" s="1" t="s">
        <v>45</v>
      </c>
      <c r="E14">
        <v>78636.7</v>
      </c>
      <c r="G14" t="s">
        <v>34</v>
      </c>
    </row>
    <row r="15" spans="1:7" ht="75">
      <c r="A15">
        <v>76056</v>
      </c>
      <c r="B15" s="15">
        <v>44369</v>
      </c>
      <c r="C15" t="s">
        <v>46</v>
      </c>
      <c r="D15" s="1" t="s">
        <v>47</v>
      </c>
      <c r="E15">
        <v>0</v>
      </c>
      <c r="G15" t="s">
        <v>34</v>
      </c>
    </row>
    <row r="16" spans="1:7" ht="45">
      <c r="A16">
        <v>76057</v>
      </c>
      <c r="B16" s="15">
        <v>44369</v>
      </c>
      <c r="C16" t="s">
        <v>48</v>
      </c>
      <c r="D16" s="1" t="s">
        <v>49</v>
      </c>
      <c r="E16">
        <v>17797.5</v>
      </c>
      <c r="G16" t="s">
        <v>35</v>
      </c>
    </row>
    <row r="17" spans="1:7" ht="90">
      <c r="A17">
        <v>76068</v>
      </c>
      <c r="B17" s="15">
        <v>44370</v>
      </c>
      <c r="C17" t="s">
        <v>46</v>
      </c>
      <c r="D17" s="1" t="s">
        <v>50</v>
      </c>
      <c r="E17">
        <v>62632.78</v>
      </c>
      <c r="G17" t="s">
        <v>34</v>
      </c>
    </row>
    <row r="18" spans="1:7" ht="45">
      <c r="A18">
        <v>76069</v>
      </c>
      <c r="B18" s="15">
        <v>44372</v>
      </c>
      <c r="C18" t="s">
        <v>51</v>
      </c>
      <c r="D18" s="1" t="s">
        <v>52</v>
      </c>
      <c r="E18">
        <v>95711</v>
      </c>
      <c r="G18" t="s">
        <v>34</v>
      </c>
    </row>
    <row r="19" spans="1:7" ht="75">
      <c r="A19">
        <v>76070</v>
      </c>
      <c r="B19" s="15">
        <v>44372</v>
      </c>
      <c r="C19" t="s">
        <v>30</v>
      </c>
      <c r="D19" s="1" t="s">
        <v>53</v>
      </c>
      <c r="E19">
        <v>34061.18</v>
      </c>
      <c r="G19" t="s">
        <v>34</v>
      </c>
    </row>
    <row r="20" spans="1:7" ht="45">
      <c r="A20">
        <v>76071</v>
      </c>
      <c r="B20" s="15">
        <v>44372</v>
      </c>
      <c r="C20" t="s">
        <v>54</v>
      </c>
      <c r="D20" s="1" t="s">
        <v>55</v>
      </c>
      <c r="G20" t="s">
        <v>34</v>
      </c>
    </row>
    <row r="21" spans="1:5" ht="90">
      <c r="A21">
        <v>76072</v>
      </c>
      <c r="B21" s="15">
        <v>44372</v>
      </c>
      <c r="C21" t="s">
        <v>23</v>
      </c>
      <c r="D21" s="1" t="s">
        <v>56</v>
      </c>
      <c r="E21">
        <v>41428.83</v>
      </c>
    </row>
    <row r="22" spans="1:7" ht="15">
      <c r="A22">
        <v>79976.88</v>
      </c>
      <c r="C22" t="s">
        <v>34</v>
      </c>
      <c r="G22" t="s">
        <v>35</v>
      </c>
    </row>
    <row r="23" ht="15">
      <c r="G23" t="s">
        <v>34</v>
      </c>
    </row>
    <row r="24" ht="15">
      <c r="E24" s="16">
        <v>2499084.16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6:J27"/>
  <sheetViews>
    <sheetView zoomScalePageLayoutView="0" workbookViewId="0" topLeftCell="A1">
      <selection activeCell="B7" sqref="B7"/>
    </sheetView>
  </sheetViews>
  <sheetFormatPr defaultColWidth="11.421875" defaultRowHeight="15"/>
  <cols>
    <col min="2" max="2" width="29.421875" style="0" bestFit="1" customWidth="1"/>
    <col min="3" max="3" width="49.00390625" style="0" customWidth="1"/>
    <col min="4" max="4" width="19.28125" style="0" customWidth="1"/>
  </cols>
  <sheetData>
    <row r="5" ht="15.75" thickBot="1"/>
    <row r="6" spans="2:10" ht="90.75" thickBot="1">
      <c r="B6" s="4" t="s">
        <v>0</v>
      </c>
      <c r="C6" s="5" t="s">
        <v>1</v>
      </c>
      <c r="D6" s="6" t="s">
        <v>3</v>
      </c>
      <c r="E6" s="6" t="s">
        <v>2</v>
      </c>
      <c r="F6" s="6" t="s">
        <v>4</v>
      </c>
      <c r="G6" s="6" t="s">
        <v>5</v>
      </c>
      <c r="H6" s="6" t="s">
        <v>6</v>
      </c>
      <c r="I6" s="6" t="s">
        <v>7</v>
      </c>
      <c r="J6" s="7" t="s">
        <v>8</v>
      </c>
    </row>
    <row r="7" spans="2:10" ht="75.75" thickBot="1">
      <c r="B7" s="17" t="s">
        <v>58</v>
      </c>
      <c r="C7" s="3" t="s">
        <v>60</v>
      </c>
      <c r="D7" s="2" t="s">
        <v>59</v>
      </c>
      <c r="E7" s="9">
        <v>44210</v>
      </c>
      <c r="F7" s="10">
        <v>37182.74</v>
      </c>
      <c r="G7" s="8">
        <v>44241</v>
      </c>
      <c r="H7" s="11">
        <f>+F7</f>
        <v>37182.74</v>
      </c>
      <c r="I7" s="12">
        <f>+F7-H7</f>
        <v>0</v>
      </c>
      <c r="J7" s="2" t="s">
        <v>61</v>
      </c>
    </row>
    <row r="8" spans="2:10" ht="60.75" thickBot="1">
      <c r="B8" s="17" t="s">
        <v>27</v>
      </c>
      <c r="C8" s="3" t="s">
        <v>62</v>
      </c>
      <c r="D8" s="2" t="s">
        <v>63</v>
      </c>
      <c r="E8" s="8">
        <v>44344</v>
      </c>
      <c r="F8" s="10">
        <v>7080</v>
      </c>
      <c r="G8" s="8">
        <v>44375</v>
      </c>
      <c r="H8" s="13">
        <v>7080</v>
      </c>
      <c r="I8" s="12">
        <v>0</v>
      </c>
      <c r="J8" s="2" t="s">
        <v>61</v>
      </c>
    </row>
    <row r="9" spans="2:10" ht="105" customHeight="1">
      <c r="B9" s="18" t="s">
        <v>64</v>
      </c>
      <c r="C9" s="1" t="s">
        <v>65</v>
      </c>
      <c r="D9" s="19" t="s">
        <v>66</v>
      </c>
      <c r="E9" s="20" t="s">
        <v>67</v>
      </c>
      <c r="F9" s="21" t="s">
        <v>68</v>
      </c>
      <c r="G9" s="20" t="s">
        <v>69</v>
      </c>
      <c r="H9" s="21" t="s">
        <v>68</v>
      </c>
      <c r="I9" s="22">
        <v>0</v>
      </c>
      <c r="J9" s="23" t="s">
        <v>61</v>
      </c>
    </row>
    <row r="10" spans="2:10" ht="90">
      <c r="B10" s="2" t="s">
        <v>70</v>
      </c>
      <c r="C10" s="3" t="s">
        <v>71</v>
      </c>
      <c r="D10" s="2" t="s">
        <v>72</v>
      </c>
      <c r="E10" s="9">
        <v>44348</v>
      </c>
      <c r="F10" s="10">
        <v>84005.45</v>
      </c>
      <c r="G10" s="8">
        <v>44378</v>
      </c>
      <c r="H10" s="10">
        <v>84005.45</v>
      </c>
      <c r="I10" s="12">
        <v>0</v>
      </c>
      <c r="J10" s="2" t="s">
        <v>61</v>
      </c>
    </row>
    <row r="11" spans="2:10" ht="120">
      <c r="B11" t="s">
        <v>73</v>
      </c>
      <c r="C11" s="1" t="s">
        <v>74</v>
      </c>
      <c r="D11" s="1" t="s">
        <v>75</v>
      </c>
      <c r="E11" s="20" t="s">
        <v>76</v>
      </c>
      <c r="F11" s="24" t="s">
        <v>77</v>
      </c>
      <c r="G11" s="20" t="s">
        <v>78</v>
      </c>
      <c r="H11" s="24" t="s">
        <v>77</v>
      </c>
      <c r="I11" s="12">
        <v>0</v>
      </c>
      <c r="J11" s="2" t="s">
        <v>61</v>
      </c>
    </row>
    <row r="12" spans="2:10" ht="90">
      <c r="B12" t="s">
        <v>79</v>
      </c>
      <c r="C12" s="1" t="s">
        <v>80</v>
      </c>
      <c r="D12" s="3" t="s">
        <v>81</v>
      </c>
      <c r="E12" s="3" t="s">
        <v>82</v>
      </c>
      <c r="F12" s="25" t="s">
        <v>83</v>
      </c>
      <c r="G12" s="3" t="s">
        <v>84</v>
      </c>
      <c r="H12" s="25" t="s">
        <v>83</v>
      </c>
      <c r="I12" s="12">
        <v>0</v>
      </c>
      <c r="J12" s="2" t="s">
        <v>61</v>
      </c>
    </row>
    <row r="13" spans="2:10" ht="75">
      <c r="B13" t="s">
        <v>85</v>
      </c>
      <c r="C13" s="1" t="s">
        <v>86</v>
      </c>
      <c r="D13" s="2" t="s">
        <v>87</v>
      </c>
      <c r="E13" s="8">
        <v>44278</v>
      </c>
      <c r="F13" s="12">
        <v>53808</v>
      </c>
      <c r="G13" s="8">
        <v>44309</v>
      </c>
      <c r="H13" s="10">
        <v>53808</v>
      </c>
      <c r="I13" s="12">
        <v>0</v>
      </c>
      <c r="J13" s="2" t="s">
        <v>61</v>
      </c>
    </row>
    <row r="14" spans="2:10" ht="60">
      <c r="B14" s="14" t="s">
        <v>11</v>
      </c>
      <c r="C14" s="3" t="s">
        <v>89</v>
      </c>
      <c r="D14" s="2" t="s">
        <v>88</v>
      </c>
      <c r="E14" s="15">
        <v>44336</v>
      </c>
      <c r="F14" s="10">
        <v>333510</v>
      </c>
      <c r="G14" s="2"/>
      <c r="H14" s="13" t="s">
        <v>90</v>
      </c>
      <c r="I14" s="12">
        <v>0</v>
      </c>
      <c r="J14" s="2" t="s">
        <v>61</v>
      </c>
    </row>
    <row r="15" spans="2:10" ht="15">
      <c r="B15" s="2"/>
      <c r="C15" s="2"/>
      <c r="D15" s="2"/>
      <c r="E15" s="2"/>
      <c r="F15" s="12"/>
      <c r="G15" s="2"/>
      <c r="H15" s="2"/>
      <c r="I15" s="2"/>
      <c r="J15" s="2"/>
    </row>
    <row r="16" spans="2:10" ht="15">
      <c r="B16" s="2"/>
      <c r="C16" s="2"/>
      <c r="D16" s="2"/>
      <c r="E16" s="2"/>
      <c r="F16" s="12"/>
      <c r="G16" s="2"/>
      <c r="H16" s="2"/>
      <c r="I16" s="2"/>
      <c r="J16" s="2"/>
    </row>
    <row r="17" spans="2:10" ht="15">
      <c r="B17" s="2"/>
      <c r="C17" s="2"/>
      <c r="D17" s="2"/>
      <c r="E17" s="2"/>
      <c r="F17" s="12"/>
      <c r="G17" s="2"/>
      <c r="H17" s="2"/>
      <c r="I17" s="2"/>
      <c r="J17" s="2"/>
    </row>
    <row r="18" spans="2:10" ht="15">
      <c r="B18" s="2"/>
      <c r="C18" s="2"/>
      <c r="D18" s="2"/>
      <c r="E18" s="2"/>
      <c r="F18" s="12"/>
      <c r="G18" s="2"/>
      <c r="H18" s="2"/>
      <c r="I18" s="2"/>
      <c r="J18" s="2"/>
    </row>
    <row r="19" spans="2:10" ht="15">
      <c r="B19" s="2"/>
      <c r="C19" s="2"/>
      <c r="D19" s="2"/>
      <c r="E19" s="2"/>
      <c r="F19" s="2"/>
      <c r="G19" s="2"/>
      <c r="H19" s="2"/>
      <c r="I19" s="2"/>
      <c r="J19" s="2"/>
    </row>
    <row r="20" spans="2:10" ht="15">
      <c r="B20" s="2"/>
      <c r="C20" s="2"/>
      <c r="D20" s="2"/>
      <c r="E20" s="2"/>
      <c r="F20" s="2"/>
      <c r="G20" s="2"/>
      <c r="H20" s="2"/>
      <c r="I20" s="2"/>
      <c r="J20" s="2"/>
    </row>
    <row r="21" spans="2:10" ht="15">
      <c r="B21" s="2"/>
      <c r="C21" s="2"/>
      <c r="D21" s="2"/>
      <c r="E21" s="2"/>
      <c r="F21" s="2"/>
      <c r="G21" s="2"/>
      <c r="H21" s="2"/>
      <c r="I21" s="2"/>
      <c r="J21" s="2"/>
    </row>
    <row r="27" ht="15">
      <c r="C27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 Serrano</dc:creator>
  <cp:keywords/>
  <dc:description/>
  <cp:lastModifiedBy>Bladimil Alberto Fantasía Berroa</cp:lastModifiedBy>
  <cp:lastPrinted>2021-07-09T16:53:32Z</cp:lastPrinted>
  <dcterms:created xsi:type="dcterms:W3CDTF">2021-07-01T20:21:12Z</dcterms:created>
  <dcterms:modified xsi:type="dcterms:W3CDTF">2021-07-12T14:32:57Z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