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<sst xmlns="http://schemas.openxmlformats.org/spreadsheetml/2006/main" count="1132" uniqueCount="299">
  <si>
    <t xml:space="preserve">                            { Ministerio de Interior y Policia} </t>
  </si>
  <si>
    <t xml:space="preserve">                               Nómina de Sueldos: Especialismo Policial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</si>
  <si>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</si>
  <si>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</si>
  <si>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</si>
  <si>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</si>
  <si>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</si>
  <si>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</si>
  <si>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</si>
  <si>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</si>
  <si>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</si>
  <si>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</si>
  <si>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</si>
  <si>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</si>
  <si>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</si>
  <si>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</si>
  <si>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</si>
  <si>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</si>
  <si>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</si>
  <si>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</si>
  <si>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</si>
  <si>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</si>
  <si>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</si>
  <si>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</si>
  <si>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</si>
  <si>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JOSE MANUEL HERRERA QUEVEDO</t>
  </si>
  <si>
    <t>01.16 - MIP- MINISTERIO DE INTERIOR Y POLICIA</t>
  </si>
  <si>
    <t>RASO</t>
  </si>
  <si>
    <t>2.1.2.3.01</t>
  </si>
  <si>
    <t>FRANCISCO ALBERTO VELOZ PATIÑO</t>
  </si>
  <si>
    <t>SARGENTO</t>
  </si>
  <si>
    <t>SANTO FIGUEROA SUAREZ</t>
  </si>
  <si>
    <t>CABO</t>
  </si>
  <si>
    <t>DUARTE SOTO PEREZ</t>
  </si>
  <si>
    <t>FELIX HERRERA ESPINOSA</t>
  </si>
  <si>
    <t>JUAN BATISTA MENA</t>
  </si>
  <si>
    <t>RAFAEL GALAN DEL ORBE</t>
  </si>
  <si>
    <t>PMT</t>
  </si>
  <si>
    <t>DIONELIS JIMENEZ DE LA PAZ</t>
  </si>
  <si>
    <t>FILADER MEJIA SANTANA</t>
  </si>
  <si>
    <t>CAROLINA RAMONA MARINA PICHARDO ALV</t>
  </si>
  <si>
    <t>JOSE MARTIN RONDON HEREDIA</t>
  </si>
  <si>
    <t>SEGURIDAD</t>
  </si>
  <si>
    <t>JUAN FELIX MOJICA RAMIREZ</t>
  </si>
  <si>
    <t>JIMMY DEL CARMEN REYES PERALTA</t>
  </si>
  <si>
    <t>JULIO CESAR CASTILLO CRUZ</t>
  </si>
  <si>
    <t>JUAN CARLOS ENCARNACION VARGAS</t>
  </si>
  <si>
    <t>NELSON SILVIO TORRES CRUZ</t>
  </si>
  <si>
    <t>NOEL PEREZ ESPINOSA</t>
  </si>
  <si>
    <t>ROBINSON SALDIVAR MOYA</t>
  </si>
  <si>
    <t>RADHAMES RODRIGUEZ RAMIREZ</t>
  </si>
  <si>
    <t>JUANA LUGO</t>
  </si>
  <si>
    <t>RICHARD JOSE ESTEVEZ ALGARROBO</t>
  </si>
  <si>
    <t>01.16.00.00.00.00000002 - DESPACHO DEL SECRETARIO</t>
  </si>
  <si>
    <t>WASNER HERNANDEZ SANTANA</t>
  </si>
  <si>
    <t>CHOFER DEL SECRETARIO</t>
  </si>
  <si>
    <t>BIENVENIDO VICTORIANO FABIAN</t>
  </si>
  <si>
    <t>SUPERVISOR ASIST.</t>
  </si>
  <si>
    <t>ELELCIDO DE JESUS CASTILLO DE OCA</t>
  </si>
  <si>
    <t>RAFAEL ANTONIO GUZMAN ALMONTE</t>
  </si>
  <si>
    <t>01.16.00.00.00.00000003 - SUB SECRETARIOS</t>
  </si>
  <si>
    <t>SEGURIDAD DE SUB-SECRETARIO</t>
  </si>
  <si>
    <t>SOLEDAD MIOSOTIS GERMAN SOTO</t>
  </si>
  <si>
    <t>01.16.00.00.00.00000004 - CONSULTORIA JURIDICA</t>
  </si>
  <si>
    <t>ALFEREZ DE NAVIO</t>
  </si>
  <si>
    <t>JOSE NOVAS RAMIREZ</t>
  </si>
  <si>
    <t>01.16.00.00.00.00000010 - INTENDENCIA DE ARMAS</t>
  </si>
  <si>
    <t>OFICIAL DE CONTROL</t>
  </si>
  <si>
    <t>MANUEL JOAQUIN LUNA PEÑA</t>
  </si>
  <si>
    <t>01.16.00.00.00.00000026 - TRANSPORTACION</t>
  </si>
  <si>
    <t>CHOFER III</t>
  </si>
  <si>
    <t>ELVIS JOSE CAMILO</t>
  </si>
  <si>
    <t>01.16.00.00.00.00000065 - SECCION POLICIAL</t>
  </si>
  <si>
    <t>CHOFER</t>
  </si>
  <si>
    <t>NARCISO HERRERA SEPULVEDA</t>
  </si>
  <si>
    <t>MARTIN DE LEON RAMOS</t>
  </si>
  <si>
    <t>FRANCISCO ANTONIO ORTEGA REYES</t>
  </si>
  <si>
    <t>2DO. TENIENTE</t>
  </si>
  <si>
    <t>RAINER DAVIEL VALDEZ PEREZ</t>
  </si>
  <si>
    <t>MARINERO (A)</t>
  </si>
  <si>
    <t>ANDRES MONTERO MORILLO</t>
  </si>
  <si>
    <t>HECTOR JULIO RINCON</t>
  </si>
  <si>
    <t>SARGENTO MAYOR</t>
  </si>
  <si>
    <t>RAUL SEVERINO NAVARRO</t>
  </si>
  <si>
    <t>NICOLAS MATIAS FRANCO</t>
  </si>
  <si>
    <t>MARTIN VASQUEZ COLON</t>
  </si>
  <si>
    <t>ROBERTO LIZARDO TORRES</t>
  </si>
  <si>
    <t>JOSE FRANCISCO AMARANTE PEREZ</t>
  </si>
  <si>
    <t>STARLIN MUÑOZ OZUNA</t>
  </si>
  <si>
    <t>EUFEMIA MATIAS FRANCO</t>
  </si>
  <si>
    <t>TANCREDO OSMAR LLUBERES MEJIA</t>
  </si>
  <si>
    <t>EDUARDO SANTOS  LUCIANO</t>
  </si>
  <si>
    <t>INSPECTOR (A)</t>
  </si>
  <si>
    <t>EDWING VIRGILIO DE LEON</t>
  </si>
  <si>
    <t>MIGUEL ANIBAL VALENZUELA PEREZ</t>
  </si>
  <si>
    <t>JESUS MARIA ARAUJO RODRIGUEZ</t>
  </si>
  <si>
    <t>OSMAL VICTORIANO LORENZO URBAEZ</t>
  </si>
  <si>
    <t>ANGELA MARIA JACINTO MARTES</t>
  </si>
  <si>
    <t>JUAN LUIS AQUINO SANCHEZ</t>
  </si>
  <si>
    <t>FRANCISCO TAPIA MEDINA</t>
  </si>
  <si>
    <t>CAROLINA RAMIREZ HERRERA</t>
  </si>
  <si>
    <t>EUSEBIO PEÑA PEREZ</t>
  </si>
  <si>
    <t>ESTARLIN ENCARNACION VELOZ</t>
  </si>
  <si>
    <t>PEDRO MINGO JIMENEZ</t>
  </si>
  <si>
    <t>MIGUEL RAMON RIJO MERCEDES</t>
  </si>
  <si>
    <t>MARIO DE LA ROSA LEBRON</t>
  </si>
  <si>
    <t>ROSMERY ALTAGRACIA BODRE QUEZADA</t>
  </si>
  <si>
    <t>EDWIN ALBERTO GUTIERREZ ALMANZAR</t>
  </si>
  <si>
    <t>RAMON AGUSTIN MARTINEZ SANCHEZ</t>
  </si>
  <si>
    <t>PEDRO JESUS FLORES DIAZ</t>
  </si>
  <si>
    <t>LUIS MANUEL JIMENEZ</t>
  </si>
  <si>
    <t>CLESENCIO LIRIANO DIPRE</t>
  </si>
  <si>
    <t>JUAN MANUEL JAVIER VALERIO</t>
  </si>
  <si>
    <t>JOSE VASQUEZ NU¿EZ</t>
  </si>
  <si>
    <t>RAFAEL BIENVENIDO ABREU LUGO</t>
  </si>
  <si>
    <t>VICTOR RAFAEL JHONACK FELIZ MARTINE</t>
  </si>
  <si>
    <t>FRANCISCO DE JESUS MENA RAMIREZ</t>
  </si>
  <si>
    <t>MERLIN ROSANNA GARCIA PEREZ</t>
  </si>
  <si>
    <t>JOAQUIN CEPEDA</t>
  </si>
  <si>
    <t>ALBERLIN FRANCISCO CEPEDA</t>
  </si>
  <si>
    <t>FEDERICO ARCANGELES BRITO DUARTE</t>
  </si>
  <si>
    <t>FRANCISCO DE LA ROSA SEGURA</t>
  </si>
  <si>
    <t>OSVALDO MENDEZ MORILLO</t>
  </si>
  <si>
    <t>RAYMER JIMENEZ CALCAÑO</t>
  </si>
  <si>
    <t>OSCAL QUEZADA CUEVA</t>
  </si>
  <si>
    <t>DIOMERY ALTAGRACIA PEÑA PEÑA</t>
  </si>
  <si>
    <t>ANDERSON SABALA VALDEZ</t>
  </si>
  <si>
    <t>BLADIMIL LA PAIX FELIZ</t>
  </si>
  <si>
    <t>JUAN LAGARES GOMEZ</t>
  </si>
  <si>
    <t>JUAN ANTONIO CID MARTINEZ</t>
  </si>
  <si>
    <t>ROQUE HEREDIA BORGES</t>
  </si>
  <si>
    <t>WILLIAM ANTONIO PERALTA</t>
  </si>
  <si>
    <t>NEGRO CABRERA</t>
  </si>
  <si>
    <t>OMAR EMILIO DURAN MATOS</t>
  </si>
  <si>
    <t>RANDY MEDINA BURGOS</t>
  </si>
  <si>
    <t>CARMEN ALEXANDRA SANCHEZ DE LOS SAN</t>
  </si>
  <si>
    <t>NEWDEN MANUEL PAULINO MERCEDES</t>
  </si>
  <si>
    <t>MIGUEL RAFAEL BENITEZ DIAZ</t>
  </si>
  <si>
    <t>RAFAEL ULLOA</t>
  </si>
  <si>
    <t>ALEXANDER PEREZ DE LA CRUZ</t>
  </si>
  <si>
    <t>JOSE ALEXANDERK SANCHEZ SUBERVI</t>
  </si>
  <si>
    <t>YOBANI DOMINGO MARTINEZ GARCIA</t>
  </si>
  <si>
    <t>JAIRO RAFAEL RODRIGUEZ ORTIZ</t>
  </si>
  <si>
    <t>JUAN STARLIN FRIAS POLANCO</t>
  </si>
  <si>
    <t>RAMON ANTONIO GENAO GENAO</t>
  </si>
  <si>
    <t>ISMAEL ANTONIO CABRERA NUÑEZ</t>
  </si>
  <si>
    <t>CLAUDIO BAUTISTA MONTERO</t>
  </si>
  <si>
    <t>JOSE ALBERTO VENTURA SALAZAR</t>
  </si>
  <si>
    <t>EDDY ANTONIO TERRERO DUARTE</t>
  </si>
  <si>
    <t>EDGAR AMBIORIX FELIZ DE LOS SANTOS</t>
  </si>
  <si>
    <t>LUIS MANUEL ALEJO AGRAMONTE</t>
  </si>
  <si>
    <t>ANTONIO VALDEZ CONTRERAS</t>
  </si>
  <si>
    <t>ANDRES RAFAEL BLANCO DE LEON</t>
  </si>
  <si>
    <t>ENGELS RUFINO GONZALEZ BLANCO</t>
  </si>
  <si>
    <t>CARIX ELIZABETH RAMIREZ MELENCIANO</t>
  </si>
  <si>
    <t>JOHNNY PEGUERO</t>
  </si>
  <si>
    <t>JOSE LUIS ROSS PEREZ</t>
  </si>
  <si>
    <t>MERVIN MENENDEZ CANELO</t>
  </si>
  <si>
    <t>FRANKELIN PIMENTEL CORDERO</t>
  </si>
  <si>
    <t>FRANCISCO MORILLO DE LEON</t>
  </si>
  <si>
    <t>ERNESTO BOLIVAR DE LOS SANTOS MONEG</t>
  </si>
  <si>
    <t>JOSE EMMANUEL BELLIARD SANTANA</t>
  </si>
  <si>
    <t>JOSE ALEJANDRO BUENO CEPEDA</t>
  </si>
  <si>
    <t>JOSE MIGUEL GARCIA DEL CARMEN</t>
  </si>
  <si>
    <t>JOSE RAFAEL SANCHEZ FERMIN</t>
  </si>
  <si>
    <t>VICTOR ATAWALPA DE LA ROSA FLORES</t>
  </si>
  <si>
    <t>ALBERTO PEREZ PEREZ</t>
  </si>
  <si>
    <t>ALEX ALBERTO GERALDINO HILARIO</t>
  </si>
  <si>
    <t>APOLINAR MERCEDES MAZARA</t>
  </si>
  <si>
    <t>CARLOS ALBERTO CUBILETE JIMENEZ</t>
  </si>
  <si>
    <t>DIONEL MORILLO VALDEZ</t>
  </si>
  <si>
    <t>EUSEBIO ECHAVARRIA VASQUEZ</t>
  </si>
  <si>
    <t>EDWARD JANEL PANIAGUA LAPAIX</t>
  </si>
  <si>
    <t>JESON JUNNIOR PLAZA LOPEZ</t>
  </si>
  <si>
    <t>DIGITADOR</t>
  </si>
  <si>
    <t>MICHAEL ALEJANDRO DIAZ ALVAREZ</t>
  </si>
  <si>
    <t>JOSE MANUEL DE LOS SANTOS GARCIA</t>
  </si>
  <si>
    <t>JOEL FRANCISCO ALMONTE BELTRE</t>
  </si>
  <si>
    <t>ALEXANDER JAVIER SUFRAN</t>
  </si>
  <si>
    <t>LUIS ALBERTO PIMENTEL REYNOSO</t>
  </si>
  <si>
    <t>APOLINAR CRISTINO HEREDIA JORGE</t>
  </si>
  <si>
    <t>ANTONIO LEBRON MEDINA</t>
  </si>
  <si>
    <t>DOMINGO ZAPATA</t>
  </si>
  <si>
    <t>JOSE LEONARDO ESPINAL MALAGON</t>
  </si>
  <si>
    <t>JUAN MIGUEL PERALTA</t>
  </si>
  <si>
    <t>MANOLIN FROMETA</t>
  </si>
  <si>
    <t>ALEXIS VELOZ ROMERO</t>
  </si>
  <si>
    <t>01.16.00.00.00.00000072.00000133 - INTERIOR Y POLICIA PLAN DE SEGURIDAD DEMOCRATICA</t>
  </si>
  <si>
    <t>JOSE ROBERTO VALDEZ VALDEZ</t>
  </si>
  <si>
    <t>EDUARDO CORPORAN GARCIA</t>
  </si>
  <si>
    <t>MAXIMO VALDESPINA LARA</t>
  </si>
  <si>
    <t>JIDEIKI CORREA RAMIREZ</t>
  </si>
  <si>
    <t>VICTOR MANUEL CAMPUSANO CRISOTOMO</t>
  </si>
  <si>
    <t>DOMINGO LISAIDI COCO HERNANDEZ</t>
  </si>
  <si>
    <t>REYES MONTERO MONTERO</t>
  </si>
  <si>
    <t>RAMON ELIAS JIMENEZ PEREZ</t>
  </si>
  <si>
    <t>01.16.00.00.00.00000072.00000146 - PROGRAMA (DOCA)</t>
  </si>
  <si>
    <t>URBANO AQUINO AMADOR</t>
  </si>
  <si>
    <t>01.16.00.00.00.00000072.00000151 - PROGRAMA (OTCA)</t>
  </si>
  <si>
    <t>WILLY DE JESUS PICHARDO RESTITUYO</t>
  </si>
  <si>
    <t>RAFAELIN PINEDA SANTIAGO</t>
  </si>
  <si>
    <t>MODESTO VALDEMIRO VALENZUELA LUGO</t>
  </si>
  <si>
    <t>CARLOS ALBERTO REYES BONILLA</t>
  </si>
  <si>
    <t>PATRICIO PAULINO AMPARO</t>
  </si>
  <si>
    <t>SANDY ALBERTO FERNANDEZ SUERO</t>
  </si>
  <si>
    <t>TEMISTOCLES PIERET ACOSTA</t>
  </si>
  <si>
    <t>JEFFERSON JACOB CURY PEREZ</t>
  </si>
  <si>
    <t>LUIS ANTONIO ESPINOSA CASTILLO</t>
  </si>
  <si>
    <t>WILSON GERALDO PAULA GONZALEZ</t>
  </si>
  <si>
    <t>JESUS MARIA REYES BONILLA</t>
  </si>
  <si>
    <t>HEDILANGE ALFONSO CASTILLO FUENTES</t>
  </si>
  <si>
    <t>FRANKLIN ANTONIO SANTOS GARCIA</t>
  </si>
  <si>
    <t>LEONARDO MORETA ARIAS</t>
  </si>
  <si>
    <t>ANTONIO CESAR FLORES MOYA</t>
  </si>
  <si>
    <t>01.16.00.00.00.00000072.07 - PROGRAMA (COBA)</t>
  </si>
  <si>
    <t>JUAN GABRIEL MUÑOZ</t>
  </si>
  <si>
    <t>ELADIO GUZMAN CONTRERAS</t>
  </si>
  <si>
    <t>DOMINGO ANTONIO PEREZ GUZMAN</t>
  </si>
  <si>
    <t>CESAR AUGUSTO DILONE CRUZ</t>
  </si>
  <si>
    <t>JOSE DAVID TORRES CALCAÑO</t>
  </si>
  <si>
    <t>MIGUEL ANTONIO DE LOS SANTOS SANTAN</t>
  </si>
  <si>
    <t>CARLOS MANUEL ORTIZ DIAZ</t>
  </si>
  <si>
    <t>JAROLI BEATRIZ MORILLO CASTELLANOS</t>
  </si>
  <si>
    <t>RAMON EMILIO MARTINEZ RODRIGUEZ</t>
  </si>
  <si>
    <t>ANDERSON BRAZOBAN MARTINEZ</t>
  </si>
  <si>
    <t>JOSE ERNESTO VALDEZ MONTES DE OCA</t>
  </si>
  <si>
    <t>LUIS ALFREDO PATRICIO SILVESTRE</t>
  </si>
  <si>
    <t>FARY ANTONIO MORROBEL MARTINEZ</t>
  </si>
  <si>
    <t>LUIS CIRIACO DEL ORBE</t>
  </si>
  <si>
    <t>ANTONIO GARCIA PEREZ</t>
  </si>
  <si>
    <t>TONY MANUEL SANTOS ANTIGUA</t>
  </si>
  <si>
    <t>ANDRES CONFESOR GOMEZ</t>
  </si>
  <si>
    <t>CRISTIAN MANZUETA LEBRON</t>
  </si>
  <si>
    <t>ONASIS CARELA MORA</t>
  </si>
  <si>
    <t>ISAIT MARIANO RIVERA</t>
  </si>
  <si>
    <t>WILSON ANTONIO VERA NOBLE</t>
  </si>
  <si>
    <t>FRANCISCO ALBERTO RAMOS SEGURA</t>
  </si>
  <si>
    <t>LEADRO GUZMAN SANTANA</t>
  </si>
  <si>
    <t>REYNALDO MEJIA SALAZAR</t>
  </si>
  <si>
    <t>RAMON MANAURYS JIMENEZ PEÑA</t>
  </si>
  <si>
    <t>OSCAR BAUTISTA MENDIETA</t>
  </si>
  <si>
    <t>01.16.00.00.00.00000123.00000028 - GOB CIVIL SAN JUAN DE LA MAGUANA</t>
  </si>
  <si>
    <t>ASISTENTE POLICIAL</t>
  </si>
  <si>
    <t>NATANAEL NUÑEZ RODRIGUEZ</t>
  </si>
  <si>
    <t>01.16.00.00.00.00000123.00000037 - GOB CIVIL SAN PEDRO DE MACORIS</t>
  </si>
  <si>
    <t>JOSE MEREGILDO LOPEZ</t>
  </si>
  <si>
    <t>01.16.00.00.00.00000123.00000038 - GOB CIVIL NAGUA</t>
  </si>
  <si>
    <t>FRANCISCO CRISTINO MATIAS FRANCO</t>
  </si>
  <si>
    <t>01.16.00.00.00.00000123.00000042 - GOB CIVIL MOCA</t>
  </si>
  <si>
    <t>ANVIORIS CONTRERAS RIVAS</t>
  </si>
  <si>
    <t>01.16.00.00.00.00000123.00000043 - GOB CIVIL DAJABON</t>
  </si>
  <si>
    <t>JUAN ERNESTO ROSARIO</t>
  </si>
  <si>
    <t>01.16.00.00.00.00000123.00000044 - GOB CIVIL BANI</t>
  </si>
  <si>
    <t>ELVIN ARON SANTANA MOTA</t>
  </si>
  <si>
    <t>01.16.00.00.00.00000123.00000047 - GOB CIVIL HATO MAYOR</t>
  </si>
  <si>
    <t xml:space="preserve">ISABEL ALTAGRACIA MARTINEZ SPENCER </t>
  </si>
  <si>
    <t>01.16.00.00.00.00000123.00000048 - GOB CIVIL PUERTO PLATA</t>
  </si>
  <si>
    <t>TEODORO MANBRU JAYME</t>
  </si>
  <si>
    <t>01.16.00.00.00.00000123.00000051 - GOB CIVIL SANTIAGO</t>
  </si>
  <si>
    <t>MIGUEL URBAEZ</t>
  </si>
  <si>
    <t>01.16.00.00.00.00000123.00000055 - GOB CIVIL SAN JOSE DE OCOA</t>
  </si>
  <si>
    <t>DOMINGO PEREZ SOLI</t>
  </si>
  <si>
    <t>01.16.00.00.00.00000123.00000058 - GOB CIVIL PEDERNALES</t>
  </si>
  <si>
    <t>TEODORO ANTONIO SOSA</t>
  </si>
  <si>
    <t>01.16.00.00.00.00000141 - COBA (SANTIAGO)</t>
  </si>
  <si>
    <t>JUNIOR TORIBIO PAULINO</t>
  </si>
  <si>
    <t>CARMELO MEDINA GOMEZ</t>
  </si>
  <si>
    <t>ASTERIO JOSE ESTEVEZ GRULLON</t>
  </si>
  <si>
    <t>FEDERICO DE LA ROSA MORETA</t>
  </si>
  <si>
    <t>JOSE CONTRERAS GOMERA</t>
  </si>
  <si>
    <t>CECILIO GARCIA RODRIGUEZ</t>
  </si>
  <si>
    <t>JEAN CARLOS VELOZ</t>
  </si>
  <si>
    <t>ARCENIO CIPRIAN</t>
  </si>
  <si>
    <t>LUIS NIDIO</t>
  </si>
  <si>
    <t>HOBERSIS SANCHEZ CASTILLO</t>
  </si>
  <si>
    <t>LUIS G. CANARIO MONTERO</t>
  </si>
  <si>
    <t>RICARDO ABREU</t>
  </si>
  <si>
    <t>ROBERTO MEJIA</t>
  </si>
  <si>
    <t>WILKIN LLUBERES</t>
  </si>
  <si>
    <t>MANUEL DE LOS SANTOS</t>
  </si>
  <si>
    <t>IGNACIO ALBERTO MARTINEZ</t>
  </si>
  <si>
    <t>01.16.00.00.00.00000150 - POLICIAS AUXILIARES</t>
  </si>
  <si>
    <t>INSTRUCTOR (A)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</si>
  <si>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</si>
  <si>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</si>
  <si>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</si>
  <si>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</si>
  <si>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</si>
  <si>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</si>
  <si>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</si>
  <si>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REYNALDO ANTONIO MEJIA QUIROZ</t>
  </si>
  <si>
    <t>EDWARD EVANS MATTHEW DE LA CRUZ</t>
  </si>
  <si>
    <t>01.16.00.00.00.00000016- TRANSPORTACION</t>
  </si>
  <si>
    <t>ROBER ALEXANDER HERRERA</t>
  </si>
  <si>
    <t>RONALD GILBERTO RODRIGUEZ ORTEGA</t>
  </si>
  <si>
    <t>YEUDYS MANUEL MINYETY CASTILLO</t>
  </si>
  <si>
    <r>
      <t xml:space="preserve">                                     Correspondiente al mes de MARZO del año </t>
    </r>
    <r>
      <rPr>
        <b/>
        <u val="single"/>
        <sz val="14"/>
        <rFont val="Arial"/>
        <family val="2"/>
      </rPr>
      <t>2018</t>
    </r>
  </si>
  <si>
    <t>JUAN REYES LOPEZ</t>
  </si>
  <si>
    <t xml:space="preserve">                     “Año de Fomento de las Exportaciones”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</si>
</sst>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NumberFormat="1" applyFont="1" applyFill="1" applyBorder="1" applyAlignment="1">
      <alignment horizontal="left" vertical="center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6" borderId="13" xfId="0" applyNumberFormat="1" applyFont="1" applyFill="1" applyBorder="1" applyAlignment="1">
      <alignment horizontal="right" vertical="center"/>
    </xf>
    <xf numFmtId="4" fontId="10" fillId="6" borderId="13" xfId="0" applyNumberFormat="1" applyFont="1" applyFill="1" applyBorder="1" applyAlignment="1">
      <alignment horizontal="center" vertical="center"/>
    </xf>
    <xf numFmtId="3" fontId="10" fillId="6" borderId="13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" fontId="10" fillId="6" borderId="13" xfId="0" applyNumberFormat="1" applyFont="1" applyFill="1" applyBorder="1" applyAlignment="1">
      <alignment/>
    </xf>
    <xf numFmtId="4" fontId="6" fillId="6" borderId="13" xfId="0" applyNumberFormat="1" applyFont="1" applyFill="1" applyBorder="1" applyAlignment="1">
      <alignment horizontal="right" vertical="center"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2" fillId="6" borderId="22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0</xdr:rowOff>
    </xdr:from>
    <xdr:to>
      <xdr:col>7</xdr:col>
      <xdr:colOff>419100</xdr:colOff>
      <xdr:row>6</xdr:row>
      <xdr:rowOff>152400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0"/>
          <a:ext cx="762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87"/>
  <sheetViews>
    <sheetView tabSelected="1" zoomScalePageLayoutView="0" workbookViewId="0" topLeftCell="A1">
      <selection activeCell="A10" sqref="A10"/>
    </sheetView>
  </sheetViews>
  <sheetFormatPr defaultColWidth="11.421875" defaultRowHeight="15"/>
  <cols>
    <col min="1" max="1" width="6.7109375" style="42" customWidth="1"/>
    <col min="2" max="2" width="43.8515625" style="39" customWidth="1"/>
    <col min="3" max="3" width="71.28125" style="39" customWidth="1"/>
    <col min="4" max="4" width="21.8515625" style="39" customWidth="1"/>
    <col min="5" max="5" width="20.28125" style="39" customWidth="1"/>
    <col min="6" max="6" width="18.421875" style="39" customWidth="1"/>
    <col min="7" max="17" width="11.421875" style="42" customWidth="1"/>
    <col min="18" max="18" width="15.7109375" style="42" customWidth="1"/>
    <col min="19" max="19" width="11.421875" style="42" customWidth="1"/>
    <col min="20" max="16384" width="11.421875" style="39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="1" customFormat="1" ht="15"/>
    <row r="8" spans="1:19" s="1" customFormat="1" ht="19.5">
      <c r="A8" s="64" t="s">
        <v>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s="1" customFormat="1" ht="18.75">
      <c r="A9" s="65" t="s">
        <v>298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8">
      <c r="A11" s="46" t="s">
        <v>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s="1" customFormat="1" ht="18">
      <c r="A12" s="46" t="s">
        <v>296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="1" customFormat="1" ht="15.75" thickBot="1"/>
    <row r="14" spans="1:19" s="6" customFormat="1" ht="16.5">
      <c r="A14" s="53" t="s">
        <v>2</v>
      </c>
      <c r="B14" s="66" t="s">
        <v>3</v>
      </c>
      <c r="C14" s="5"/>
      <c r="D14" s="5"/>
      <c r="E14" s="5"/>
      <c r="F14" s="68" t="s">
        <v>4</v>
      </c>
      <c r="G14" s="70" t="s">
        <v>5</v>
      </c>
      <c r="H14" s="70" t="s">
        <v>6</v>
      </c>
      <c r="I14" s="71" t="s">
        <v>7</v>
      </c>
      <c r="J14" s="71"/>
      <c r="K14" s="71"/>
      <c r="L14" s="71"/>
      <c r="M14" s="71"/>
      <c r="N14" s="71"/>
      <c r="O14" s="72"/>
      <c r="P14" s="51" t="s">
        <v>8</v>
      </c>
      <c r="Q14" s="52"/>
      <c r="R14" s="53" t="s">
        <v>9</v>
      </c>
      <c r="S14" s="53" t="s">
        <v>10</v>
      </c>
    </row>
    <row r="15" spans="1:19" s="6" customFormat="1" ht="16.5">
      <c r="A15" s="54"/>
      <c r="B15" s="67"/>
      <c r="C15" s="7" t="s">
        <v>11</v>
      </c>
      <c r="D15" s="7" t="s">
        <v>12</v>
      </c>
      <c r="E15" s="7" t="s">
        <v>13</v>
      </c>
      <c r="F15" s="69"/>
      <c r="G15" s="56"/>
      <c r="H15" s="56"/>
      <c r="I15" s="55" t="s">
        <v>14</v>
      </c>
      <c r="J15" s="55"/>
      <c r="K15" s="56" t="s">
        <v>15</v>
      </c>
      <c r="L15" s="57" t="s">
        <v>16</v>
      </c>
      <c r="M15" s="55"/>
      <c r="N15" s="58" t="s">
        <v>17</v>
      </c>
      <c r="O15" s="59" t="s">
        <v>18</v>
      </c>
      <c r="P15" s="60" t="s">
        <v>19</v>
      </c>
      <c r="Q15" s="62" t="s">
        <v>20</v>
      </c>
      <c r="R15" s="54"/>
      <c r="S15" s="54"/>
    </row>
    <row r="16" spans="1:19" s="6" customFormat="1" ht="49.5">
      <c r="A16" s="54"/>
      <c r="B16" s="67"/>
      <c r="C16" s="7"/>
      <c r="D16" s="7"/>
      <c r="E16" s="7"/>
      <c r="F16" s="69"/>
      <c r="G16" s="56"/>
      <c r="H16" s="56"/>
      <c r="I16" s="8" t="s">
        <v>21</v>
      </c>
      <c r="J16" s="9" t="s">
        <v>22</v>
      </c>
      <c r="K16" s="56"/>
      <c r="L16" s="8" t="s">
        <v>23</v>
      </c>
      <c r="M16" s="9" t="s">
        <v>24</v>
      </c>
      <c r="N16" s="56"/>
      <c r="O16" s="59"/>
      <c r="P16" s="61"/>
      <c r="Q16" s="63"/>
      <c r="R16" s="54"/>
      <c r="S16" s="54"/>
    </row>
    <row r="17" spans="1:19" s="16" customFormat="1" ht="16.5">
      <c r="A17" s="10">
        <v>1</v>
      </c>
      <c r="B17" s="11" t="s">
        <v>25</v>
      </c>
      <c r="C17" s="11" t="s">
        <v>26</v>
      </c>
      <c r="D17" s="11" t="s">
        <v>27</v>
      </c>
      <c r="E17" s="44" t="s">
        <v>42</v>
      </c>
      <c r="F17" s="12">
        <v>1500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/>
      <c r="O17" s="13">
        <f>SUM(I17:N17)</f>
        <v>0</v>
      </c>
      <c r="P17" s="13">
        <f>+G17+H17+I17+L17+N17</f>
        <v>0</v>
      </c>
      <c r="Q17" s="13">
        <f>+J17+K17+M17</f>
        <v>0</v>
      </c>
      <c r="R17" s="13">
        <f>+F17-P17</f>
        <v>1500</v>
      </c>
      <c r="S17" s="15" t="s">
        <v>28</v>
      </c>
    </row>
    <row r="18" spans="1:19" s="16" customFormat="1" ht="16.5">
      <c r="A18" s="10">
        <v>2</v>
      </c>
      <c r="B18" s="11" t="s">
        <v>29</v>
      </c>
      <c r="C18" s="11" t="s">
        <v>26</v>
      </c>
      <c r="D18" s="11" t="s">
        <v>30</v>
      </c>
      <c r="E18" s="44" t="s">
        <v>42</v>
      </c>
      <c r="F18" s="12">
        <v>3500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/>
      <c r="O18" s="13">
        <f aca="true" t="shared" si="0" ref="O18:O69">SUM(I18:N18)</f>
        <v>0</v>
      </c>
      <c r="P18" s="13">
        <f aca="true" t="shared" si="1" ref="P18:P69">+G18+H18+I18+L18+N18</f>
        <v>0</v>
      </c>
      <c r="Q18" s="13">
        <f aca="true" t="shared" si="2" ref="Q18:Q69">+J18+K18+M18</f>
        <v>0</v>
      </c>
      <c r="R18" s="13">
        <f aca="true" t="shared" si="3" ref="R18:R69">+F18-P18</f>
        <v>3500</v>
      </c>
      <c r="S18" s="15" t="s">
        <v>28</v>
      </c>
    </row>
    <row r="19" spans="1:19" s="17" customFormat="1" ht="16.5">
      <c r="A19" s="10">
        <v>3</v>
      </c>
      <c r="B19" s="11" t="s">
        <v>31</v>
      </c>
      <c r="C19" s="11" t="s">
        <v>26</v>
      </c>
      <c r="D19" s="11" t="s">
        <v>32</v>
      </c>
      <c r="E19" s="44" t="s">
        <v>42</v>
      </c>
      <c r="F19" s="12">
        <v>1500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/>
      <c r="O19" s="13">
        <f t="shared" si="0"/>
        <v>0</v>
      </c>
      <c r="P19" s="13">
        <f t="shared" si="1"/>
        <v>0</v>
      </c>
      <c r="Q19" s="13">
        <f t="shared" si="2"/>
        <v>0</v>
      </c>
      <c r="R19" s="13">
        <f t="shared" si="3"/>
        <v>1500</v>
      </c>
      <c r="S19" s="15" t="s">
        <v>28</v>
      </c>
    </row>
    <row r="20" spans="1:19" s="17" customFormat="1" ht="16.5">
      <c r="A20" s="10">
        <v>4</v>
      </c>
      <c r="B20" s="11" t="s">
        <v>33</v>
      </c>
      <c r="C20" s="11" t="s">
        <v>26</v>
      </c>
      <c r="D20" s="11" t="s">
        <v>32</v>
      </c>
      <c r="E20" s="44" t="s">
        <v>42</v>
      </c>
      <c r="F20" s="12">
        <v>1500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/>
      <c r="O20" s="13">
        <f t="shared" si="0"/>
        <v>0</v>
      </c>
      <c r="P20" s="13">
        <f t="shared" si="1"/>
        <v>0</v>
      </c>
      <c r="Q20" s="13">
        <f t="shared" si="2"/>
        <v>0</v>
      </c>
      <c r="R20" s="13">
        <f t="shared" si="3"/>
        <v>1500</v>
      </c>
      <c r="S20" s="15" t="s">
        <v>28</v>
      </c>
    </row>
    <row r="21" spans="1:19" s="17" customFormat="1" ht="16.5">
      <c r="A21" s="10">
        <v>5</v>
      </c>
      <c r="B21" s="11" t="s">
        <v>34</v>
      </c>
      <c r="C21" s="11" t="s">
        <v>26</v>
      </c>
      <c r="D21" s="11" t="s">
        <v>27</v>
      </c>
      <c r="E21" s="44" t="s">
        <v>42</v>
      </c>
      <c r="F21" s="12">
        <v>1500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/>
      <c r="O21" s="13">
        <f t="shared" si="0"/>
        <v>0</v>
      </c>
      <c r="P21" s="13">
        <f t="shared" si="1"/>
        <v>0</v>
      </c>
      <c r="Q21" s="13">
        <f t="shared" si="2"/>
        <v>0</v>
      </c>
      <c r="R21" s="13">
        <f t="shared" si="3"/>
        <v>1500</v>
      </c>
      <c r="S21" s="15" t="s">
        <v>28</v>
      </c>
    </row>
    <row r="22" spans="1:20" s="17" customFormat="1" ht="16.5">
      <c r="A22" s="10">
        <v>6</v>
      </c>
      <c r="B22" s="11" t="s">
        <v>35</v>
      </c>
      <c r="C22" s="11" t="s">
        <v>26</v>
      </c>
      <c r="D22" s="11" t="s">
        <v>27</v>
      </c>
      <c r="E22" s="44" t="s">
        <v>42</v>
      </c>
      <c r="F22" s="12">
        <v>1500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/>
      <c r="O22" s="13">
        <f t="shared" si="0"/>
        <v>0</v>
      </c>
      <c r="P22" s="13">
        <f t="shared" si="1"/>
        <v>0</v>
      </c>
      <c r="Q22" s="13">
        <f t="shared" si="2"/>
        <v>0</v>
      </c>
      <c r="R22" s="13">
        <f t="shared" si="3"/>
        <v>1500</v>
      </c>
      <c r="S22" s="15" t="s">
        <v>28</v>
      </c>
      <c r="T22" s="18"/>
    </row>
    <row r="23" spans="1:19" s="17" customFormat="1" ht="16.5">
      <c r="A23" s="10">
        <v>7</v>
      </c>
      <c r="B23" s="11" t="s">
        <v>36</v>
      </c>
      <c r="C23" s="11" t="s">
        <v>26</v>
      </c>
      <c r="D23" s="11" t="s">
        <v>37</v>
      </c>
      <c r="E23" s="44" t="s">
        <v>42</v>
      </c>
      <c r="F23" s="12">
        <v>1500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/>
      <c r="O23" s="13">
        <f t="shared" si="0"/>
        <v>0</v>
      </c>
      <c r="P23" s="13">
        <f t="shared" si="1"/>
        <v>0</v>
      </c>
      <c r="Q23" s="13">
        <f t="shared" si="2"/>
        <v>0</v>
      </c>
      <c r="R23" s="13">
        <f t="shared" si="3"/>
        <v>1500</v>
      </c>
      <c r="S23" s="15" t="s">
        <v>28</v>
      </c>
    </row>
    <row r="24" spans="1:19" s="17" customFormat="1" ht="16.5">
      <c r="A24" s="10">
        <v>8</v>
      </c>
      <c r="B24" s="11" t="s">
        <v>38</v>
      </c>
      <c r="C24" s="11" t="s">
        <v>26</v>
      </c>
      <c r="D24" s="11" t="s">
        <v>27</v>
      </c>
      <c r="E24" s="44" t="s">
        <v>42</v>
      </c>
      <c r="F24" s="12">
        <v>3750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/>
      <c r="O24" s="13">
        <f t="shared" si="0"/>
        <v>0</v>
      </c>
      <c r="P24" s="13">
        <f t="shared" si="1"/>
        <v>0</v>
      </c>
      <c r="Q24" s="13">
        <f t="shared" si="2"/>
        <v>0</v>
      </c>
      <c r="R24" s="13">
        <f t="shared" si="3"/>
        <v>3750</v>
      </c>
      <c r="S24" s="15" t="s">
        <v>28</v>
      </c>
    </row>
    <row r="25" spans="1:19" s="17" customFormat="1" ht="16.5">
      <c r="A25" s="10">
        <v>9</v>
      </c>
      <c r="B25" s="11" t="s">
        <v>39</v>
      </c>
      <c r="C25" s="11" t="s">
        <v>26</v>
      </c>
      <c r="D25" s="11" t="s">
        <v>32</v>
      </c>
      <c r="E25" s="44" t="s">
        <v>42</v>
      </c>
      <c r="F25" s="12">
        <v>1500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/>
      <c r="O25" s="13">
        <f t="shared" si="0"/>
        <v>0</v>
      </c>
      <c r="P25" s="13">
        <f t="shared" si="1"/>
        <v>0</v>
      </c>
      <c r="Q25" s="13">
        <f t="shared" si="2"/>
        <v>0</v>
      </c>
      <c r="R25" s="13">
        <f t="shared" si="3"/>
        <v>1500</v>
      </c>
      <c r="S25" s="15" t="s">
        <v>28</v>
      </c>
    </row>
    <row r="26" spans="1:19" s="17" customFormat="1" ht="16.5">
      <c r="A26" s="10">
        <v>10</v>
      </c>
      <c r="B26" s="11" t="s">
        <v>40</v>
      </c>
      <c r="C26" s="11" t="s">
        <v>26</v>
      </c>
      <c r="D26" s="11" t="s">
        <v>37</v>
      </c>
      <c r="E26" s="44" t="s">
        <v>42</v>
      </c>
      <c r="F26" s="12">
        <v>1500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/>
      <c r="O26" s="13">
        <f t="shared" si="0"/>
        <v>0</v>
      </c>
      <c r="P26" s="13">
        <f t="shared" si="1"/>
        <v>0</v>
      </c>
      <c r="Q26" s="13">
        <f t="shared" si="2"/>
        <v>0</v>
      </c>
      <c r="R26" s="13">
        <f t="shared" si="3"/>
        <v>1500</v>
      </c>
      <c r="S26" s="15" t="s">
        <v>28</v>
      </c>
    </row>
    <row r="27" spans="1:19" s="17" customFormat="1" ht="16.5">
      <c r="A27" s="10">
        <v>11</v>
      </c>
      <c r="B27" s="11" t="s">
        <v>41</v>
      </c>
      <c r="C27" s="11" t="s">
        <v>26</v>
      </c>
      <c r="D27" s="11" t="s">
        <v>37</v>
      </c>
      <c r="E27" s="44" t="s">
        <v>42</v>
      </c>
      <c r="F27" s="12">
        <v>1500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/>
      <c r="O27" s="13">
        <f t="shared" si="0"/>
        <v>0</v>
      </c>
      <c r="P27" s="13">
        <f t="shared" si="1"/>
        <v>0</v>
      </c>
      <c r="Q27" s="13">
        <f t="shared" si="2"/>
        <v>0</v>
      </c>
      <c r="R27" s="13">
        <f t="shared" si="3"/>
        <v>1500</v>
      </c>
      <c r="S27" s="15" t="s">
        <v>28</v>
      </c>
    </row>
    <row r="28" spans="1:19" s="17" customFormat="1" ht="16.5">
      <c r="A28" s="10">
        <v>12</v>
      </c>
      <c r="B28" s="11" t="s">
        <v>43</v>
      </c>
      <c r="C28" s="11" t="s">
        <v>26</v>
      </c>
      <c r="D28" s="11" t="s">
        <v>42</v>
      </c>
      <c r="E28" s="44" t="s">
        <v>42</v>
      </c>
      <c r="F28" s="12">
        <v>2500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/>
      <c r="O28" s="13">
        <f t="shared" si="0"/>
        <v>0</v>
      </c>
      <c r="P28" s="13">
        <f t="shared" si="1"/>
        <v>0</v>
      </c>
      <c r="Q28" s="13">
        <f t="shared" si="2"/>
        <v>0</v>
      </c>
      <c r="R28" s="13">
        <f t="shared" si="3"/>
        <v>2500</v>
      </c>
      <c r="S28" s="15" t="s">
        <v>28</v>
      </c>
    </row>
    <row r="29" spans="1:19" s="17" customFormat="1" ht="16.5">
      <c r="A29" s="10">
        <v>13</v>
      </c>
      <c r="B29" s="11" t="s">
        <v>44</v>
      </c>
      <c r="C29" s="11" t="s">
        <v>26</v>
      </c>
      <c r="D29" s="11" t="s">
        <v>42</v>
      </c>
      <c r="E29" s="44" t="s">
        <v>42</v>
      </c>
      <c r="F29" s="12">
        <v>3000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/>
      <c r="O29" s="13">
        <f t="shared" si="0"/>
        <v>0</v>
      </c>
      <c r="P29" s="13">
        <f t="shared" si="1"/>
        <v>0</v>
      </c>
      <c r="Q29" s="13">
        <f t="shared" si="2"/>
        <v>0</v>
      </c>
      <c r="R29" s="13">
        <f t="shared" si="3"/>
        <v>3000</v>
      </c>
      <c r="S29" s="15" t="s">
        <v>28</v>
      </c>
    </row>
    <row r="30" spans="1:19" s="17" customFormat="1" ht="16.5">
      <c r="A30" s="10">
        <v>14</v>
      </c>
      <c r="B30" s="11" t="s">
        <v>45</v>
      </c>
      <c r="C30" s="11" t="s">
        <v>26</v>
      </c>
      <c r="D30" s="11" t="s">
        <v>42</v>
      </c>
      <c r="E30" s="44" t="s">
        <v>42</v>
      </c>
      <c r="F30" s="12">
        <v>2500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/>
      <c r="O30" s="13">
        <f t="shared" si="0"/>
        <v>0</v>
      </c>
      <c r="P30" s="13">
        <f t="shared" si="1"/>
        <v>0</v>
      </c>
      <c r="Q30" s="13">
        <f t="shared" si="2"/>
        <v>0</v>
      </c>
      <c r="R30" s="13">
        <f t="shared" si="3"/>
        <v>2500</v>
      </c>
      <c r="S30" s="15" t="s">
        <v>28</v>
      </c>
    </row>
    <row r="31" spans="1:19" s="17" customFormat="1" ht="16.5">
      <c r="A31" s="10">
        <v>15</v>
      </c>
      <c r="B31" s="11" t="s">
        <v>46</v>
      </c>
      <c r="C31" s="11" t="s">
        <v>26</v>
      </c>
      <c r="D31" s="11" t="s">
        <v>42</v>
      </c>
      <c r="E31" s="44" t="s">
        <v>42</v>
      </c>
      <c r="F31" s="12">
        <v>3000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/>
      <c r="O31" s="13">
        <f t="shared" si="0"/>
        <v>0</v>
      </c>
      <c r="P31" s="13">
        <f t="shared" si="1"/>
        <v>0</v>
      </c>
      <c r="Q31" s="13">
        <f t="shared" si="2"/>
        <v>0</v>
      </c>
      <c r="R31" s="13">
        <f t="shared" si="3"/>
        <v>3000</v>
      </c>
      <c r="S31" s="15" t="s">
        <v>28</v>
      </c>
    </row>
    <row r="32" spans="1:19" s="17" customFormat="1" ht="16.5">
      <c r="A32" s="10">
        <v>16</v>
      </c>
      <c r="B32" s="11" t="s">
        <v>47</v>
      </c>
      <c r="C32" s="11" t="s">
        <v>26</v>
      </c>
      <c r="D32" s="11" t="s">
        <v>42</v>
      </c>
      <c r="E32" s="44" t="s">
        <v>42</v>
      </c>
      <c r="F32" s="12">
        <v>4000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/>
      <c r="O32" s="13">
        <f t="shared" si="0"/>
        <v>0</v>
      </c>
      <c r="P32" s="13">
        <f t="shared" si="1"/>
        <v>0</v>
      </c>
      <c r="Q32" s="13">
        <f t="shared" si="2"/>
        <v>0</v>
      </c>
      <c r="R32" s="13">
        <f t="shared" si="3"/>
        <v>4000</v>
      </c>
      <c r="S32" s="15" t="s">
        <v>28</v>
      </c>
    </row>
    <row r="33" spans="1:19" s="17" customFormat="1" ht="16.5">
      <c r="A33" s="10">
        <v>17</v>
      </c>
      <c r="B33" s="11" t="s">
        <v>48</v>
      </c>
      <c r="C33" s="11" t="s">
        <v>26</v>
      </c>
      <c r="D33" s="11" t="s">
        <v>42</v>
      </c>
      <c r="E33" s="44" t="s">
        <v>42</v>
      </c>
      <c r="F33" s="12">
        <v>5500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/>
      <c r="O33" s="13">
        <f t="shared" si="0"/>
        <v>0</v>
      </c>
      <c r="P33" s="13">
        <f t="shared" si="1"/>
        <v>0</v>
      </c>
      <c r="Q33" s="13">
        <f t="shared" si="2"/>
        <v>0</v>
      </c>
      <c r="R33" s="13">
        <f t="shared" si="3"/>
        <v>5500</v>
      </c>
      <c r="S33" s="15" t="s">
        <v>28</v>
      </c>
    </row>
    <row r="34" spans="1:19" s="17" customFormat="1" ht="16.5">
      <c r="A34" s="10">
        <v>18</v>
      </c>
      <c r="B34" s="11" t="s">
        <v>49</v>
      </c>
      <c r="C34" s="11" t="s">
        <v>26</v>
      </c>
      <c r="D34" s="11" t="s">
        <v>42</v>
      </c>
      <c r="E34" s="44" t="s">
        <v>42</v>
      </c>
      <c r="F34" s="12">
        <v>3000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/>
      <c r="O34" s="13">
        <f t="shared" si="0"/>
        <v>0</v>
      </c>
      <c r="P34" s="13">
        <f t="shared" si="1"/>
        <v>0</v>
      </c>
      <c r="Q34" s="13">
        <f t="shared" si="2"/>
        <v>0</v>
      </c>
      <c r="R34" s="13">
        <f t="shared" si="3"/>
        <v>3000</v>
      </c>
      <c r="S34" s="15" t="s">
        <v>28</v>
      </c>
    </row>
    <row r="35" spans="1:19" s="17" customFormat="1" ht="16.5">
      <c r="A35" s="10">
        <v>19</v>
      </c>
      <c r="B35" s="11" t="s">
        <v>50</v>
      </c>
      <c r="C35" s="11" t="s">
        <v>26</v>
      </c>
      <c r="D35" s="11" t="s">
        <v>42</v>
      </c>
      <c r="E35" s="44" t="s">
        <v>42</v>
      </c>
      <c r="F35" s="12">
        <v>3000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/>
      <c r="O35" s="13">
        <f t="shared" si="0"/>
        <v>0</v>
      </c>
      <c r="P35" s="13">
        <f t="shared" si="1"/>
        <v>0</v>
      </c>
      <c r="Q35" s="13">
        <f t="shared" si="2"/>
        <v>0</v>
      </c>
      <c r="R35" s="13">
        <f t="shared" si="3"/>
        <v>3000</v>
      </c>
      <c r="S35" s="15" t="s">
        <v>28</v>
      </c>
    </row>
    <row r="36" spans="1:19" s="17" customFormat="1" ht="16.5">
      <c r="A36" s="10">
        <v>20</v>
      </c>
      <c r="B36" s="11" t="s">
        <v>51</v>
      </c>
      <c r="C36" s="11" t="s">
        <v>26</v>
      </c>
      <c r="D36" s="11" t="s">
        <v>42</v>
      </c>
      <c r="E36" s="44" t="s">
        <v>42</v>
      </c>
      <c r="F36" s="12">
        <v>7000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/>
      <c r="O36" s="13">
        <f t="shared" si="0"/>
        <v>0</v>
      </c>
      <c r="P36" s="13">
        <f t="shared" si="1"/>
        <v>0</v>
      </c>
      <c r="Q36" s="13">
        <f t="shared" si="2"/>
        <v>0</v>
      </c>
      <c r="R36" s="13">
        <f t="shared" si="3"/>
        <v>7000</v>
      </c>
      <c r="S36" s="15" t="s">
        <v>28</v>
      </c>
    </row>
    <row r="37" spans="1:19" s="17" customFormat="1" ht="16.5">
      <c r="A37" s="10">
        <v>21</v>
      </c>
      <c r="B37" s="11" t="s">
        <v>52</v>
      </c>
      <c r="C37" s="11" t="s">
        <v>53</v>
      </c>
      <c r="D37" s="11" t="s">
        <v>42</v>
      </c>
      <c r="E37" s="44" t="s">
        <v>42</v>
      </c>
      <c r="F37" s="12">
        <v>45000</v>
      </c>
      <c r="G37" s="19">
        <v>1547.25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/>
      <c r="O37" s="13">
        <f t="shared" si="0"/>
        <v>0</v>
      </c>
      <c r="P37" s="13">
        <f t="shared" si="1"/>
        <v>1547.25</v>
      </c>
      <c r="Q37" s="13">
        <f t="shared" si="2"/>
        <v>0</v>
      </c>
      <c r="R37" s="13">
        <f t="shared" si="3"/>
        <v>43452.75</v>
      </c>
      <c r="S37" s="15" t="s">
        <v>28</v>
      </c>
    </row>
    <row r="38" spans="1:19" s="17" customFormat="1" ht="16.5">
      <c r="A38" s="10">
        <v>22</v>
      </c>
      <c r="B38" s="11" t="s">
        <v>54</v>
      </c>
      <c r="C38" s="11" t="s">
        <v>53</v>
      </c>
      <c r="D38" s="11" t="s">
        <v>55</v>
      </c>
      <c r="E38" s="44" t="s">
        <v>42</v>
      </c>
      <c r="F38" s="12">
        <v>30000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/>
      <c r="O38" s="13">
        <f t="shared" si="0"/>
        <v>0</v>
      </c>
      <c r="P38" s="13">
        <f t="shared" si="1"/>
        <v>0</v>
      </c>
      <c r="Q38" s="13">
        <f t="shared" si="2"/>
        <v>0</v>
      </c>
      <c r="R38" s="13">
        <f t="shared" si="3"/>
        <v>30000</v>
      </c>
      <c r="S38" s="15" t="s">
        <v>28</v>
      </c>
    </row>
    <row r="39" spans="1:19" s="17" customFormat="1" ht="16.5">
      <c r="A39" s="10">
        <v>23</v>
      </c>
      <c r="B39" s="11" t="s">
        <v>56</v>
      </c>
      <c r="C39" s="11" t="s">
        <v>53</v>
      </c>
      <c r="D39" s="11" t="s">
        <v>57</v>
      </c>
      <c r="E39" s="44" t="s">
        <v>42</v>
      </c>
      <c r="F39" s="12">
        <v>150000</v>
      </c>
      <c r="G39" s="19">
        <v>26082.87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/>
      <c r="O39" s="13">
        <f t="shared" si="0"/>
        <v>0</v>
      </c>
      <c r="P39" s="13">
        <f t="shared" si="1"/>
        <v>26082.87</v>
      </c>
      <c r="Q39" s="13">
        <f t="shared" si="2"/>
        <v>0</v>
      </c>
      <c r="R39" s="13">
        <f t="shared" si="3"/>
        <v>123917.13</v>
      </c>
      <c r="S39" s="15" t="s">
        <v>28</v>
      </c>
    </row>
    <row r="40" spans="1:19" s="17" customFormat="1" ht="16.5">
      <c r="A40" s="10">
        <v>24</v>
      </c>
      <c r="B40" s="11" t="s">
        <v>58</v>
      </c>
      <c r="C40" s="11" t="s">
        <v>53</v>
      </c>
      <c r="D40" s="11" t="s">
        <v>42</v>
      </c>
      <c r="E40" s="44" t="s">
        <v>42</v>
      </c>
      <c r="F40" s="12">
        <v>25000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/>
      <c r="O40" s="13">
        <f t="shared" si="0"/>
        <v>0</v>
      </c>
      <c r="P40" s="13">
        <f t="shared" si="1"/>
        <v>0</v>
      </c>
      <c r="Q40" s="13">
        <f t="shared" si="2"/>
        <v>0</v>
      </c>
      <c r="R40" s="13">
        <f t="shared" si="3"/>
        <v>25000</v>
      </c>
      <c r="S40" s="15" t="s">
        <v>28</v>
      </c>
    </row>
    <row r="41" spans="1:19" s="17" customFormat="1" ht="16.5">
      <c r="A41" s="10">
        <v>25</v>
      </c>
      <c r="B41" s="11" t="s">
        <v>59</v>
      </c>
      <c r="C41" s="11" t="s">
        <v>60</v>
      </c>
      <c r="D41" s="11" t="s">
        <v>61</v>
      </c>
      <c r="E41" s="44" t="s">
        <v>42</v>
      </c>
      <c r="F41" s="12">
        <v>10500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/>
      <c r="O41" s="13">
        <f t="shared" si="0"/>
        <v>0</v>
      </c>
      <c r="P41" s="13">
        <f t="shared" si="1"/>
        <v>0</v>
      </c>
      <c r="Q41" s="13">
        <f t="shared" si="2"/>
        <v>0</v>
      </c>
      <c r="R41" s="13">
        <f t="shared" si="3"/>
        <v>10500</v>
      </c>
      <c r="S41" s="15" t="s">
        <v>28</v>
      </c>
    </row>
    <row r="42" spans="1:19" s="17" customFormat="1" ht="16.5">
      <c r="A42" s="10">
        <v>26</v>
      </c>
      <c r="B42" s="11" t="s">
        <v>62</v>
      </c>
      <c r="C42" s="11" t="s">
        <v>63</v>
      </c>
      <c r="D42" s="11" t="s">
        <v>64</v>
      </c>
      <c r="E42" s="44" t="s">
        <v>42</v>
      </c>
      <c r="F42" s="12">
        <v>15000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0"/>
      <c r="O42" s="13">
        <f t="shared" si="0"/>
        <v>0</v>
      </c>
      <c r="P42" s="13">
        <f t="shared" si="1"/>
        <v>0</v>
      </c>
      <c r="Q42" s="13">
        <f t="shared" si="2"/>
        <v>0</v>
      </c>
      <c r="R42" s="13">
        <f t="shared" si="3"/>
        <v>15000</v>
      </c>
      <c r="S42" s="15" t="s">
        <v>28</v>
      </c>
    </row>
    <row r="43" spans="1:19" s="17" customFormat="1" ht="16.5">
      <c r="A43" s="10">
        <v>27</v>
      </c>
      <c r="B43" s="11" t="s">
        <v>65</v>
      </c>
      <c r="C43" s="11" t="s">
        <v>66</v>
      </c>
      <c r="D43" s="11" t="s">
        <v>67</v>
      </c>
      <c r="E43" s="44" t="s">
        <v>42</v>
      </c>
      <c r="F43" s="12">
        <v>6500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0"/>
      <c r="O43" s="13">
        <f t="shared" si="0"/>
        <v>0</v>
      </c>
      <c r="P43" s="13">
        <f t="shared" si="1"/>
        <v>0</v>
      </c>
      <c r="Q43" s="13">
        <f t="shared" si="2"/>
        <v>0</v>
      </c>
      <c r="R43" s="13">
        <f t="shared" si="3"/>
        <v>6500</v>
      </c>
      <c r="S43" s="15" t="s">
        <v>28</v>
      </c>
    </row>
    <row r="44" spans="1:19" s="17" customFormat="1" ht="16.5">
      <c r="A44" s="10">
        <v>28</v>
      </c>
      <c r="B44" s="11" t="s">
        <v>68</v>
      </c>
      <c r="C44" s="11" t="s">
        <v>69</v>
      </c>
      <c r="D44" s="11" t="s">
        <v>70</v>
      </c>
      <c r="E44" s="44" t="s">
        <v>42</v>
      </c>
      <c r="F44" s="12">
        <v>20597.5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0"/>
      <c r="O44" s="13">
        <f t="shared" si="0"/>
        <v>0</v>
      </c>
      <c r="P44" s="13">
        <f t="shared" si="1"/>
        <v>0</v>
      </c>
      <c r="Q44" s="13">
        <f t="shared" si="2"/>
        <v>0</v>
      </c>
      <c r="R44" s="13">
        <f t="shared" si="3"/>
        <v>20597.5</v>
      </c>
      <c r="S44" s="15" t="s">
        <v>28</v>
      </c>
    </row>
    <row r="45" spans="1:19" s="17" customFormat="1" ht="16.5">
      <c r="A45" s="10">
        <v>29</v>
      </c>
      <c r="B45" s="11" t="s">
        <v>71</v>
      </c>
      <c r="C45" s="11" t="s">
        <v>72</v>
      </c>
      <c r="D45" s="11" t="s">
        <v>73</v>
      </c>
      <c r="E45" s="44" t="s">
        <v>42</v>
      </c>
      <c r="F45" s="12">
        <v>9500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0"/>
      <c r="O45" s="13">
        <f t="shared" si="0"/>
        <v>0</v>
      </c>
      <c r="P45" s="13">
        <f t="shared" si="1"/>
        <v>0</v>
      </c>
      <c r="Q45" s="13">
        <f t="shared" si="2"/>
        <v>0</v>
      </c>
      <c r="R45" s="13">
        <f t="shared" si="3"/>
        <v>9500</v>
      </c>
      <c r="S45" s="15" t="s">
        <v>28</v>
      </c>
    </row>
    <row r="46" spans="1:19" s="17" customFormat="1" ht="16.5">
      <c r="A46" s="10">
        <v>30</v>
      </c>
      <c r="B46" s="11" t="s">
        <v>74</v>
      </c>
      <c r="C46" s="11" t="s">
        <v>72</v>
      </c>
      <c r="D46" s="11" t="s">
        <v>30</v>
      </c>
      <c r="E46" s="44" t="s">
        <v>42</v>
      </c>
      <c r="F46" s="12">
        <v>6500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0"/>
      <c r="O46" s="13">
        <f t="shared" si="0"/>
        <v>0</v>
      </c>
      <c r="P46" s="13">
        <f t="shared" si="1"/>
        <v>0</v>
      </c>
      <c r="Q46" s="13">
        <f t="shared" si="2"/>
        <v>0</v>
      </c>
      <c r="R46" s="13">
        <f t="shared" si="3"/>
        <v>6500</v>
      </c>
      <c r="S46" s="15" t="s">
        <v>28</v>
      </c>
    </row>
    <row r="47" spans="1:19" s="17" customFormat="1" ht="16.5">
      <c r="A47" s="10">
        <v>31</v>
      </c>
      <c r="B47" s="11" t="s">
        <v>75</v>
      </c>
      <c r="C47" s="11" t="s">
        <v>72</v>
      </c>
      <c r="D47" s="11" t="s">
        <v>32</v>
      </c>
      <c r="E47" s="44" t="s">
        <v>42</v>
      </c>
      <c r="F47" s="12">
        <v>6500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20"/>
      <c r="O47" s="13">
        <f t="shared" si="0"/>
        <v>0</v>
      </c>
      <c r="P47" s="13">
        <f t="shared" si="1"/>
        <v>0</v>
      </c>
      <c r="Q47" s="13">
        <f t="shared" si="2"/>
        <v>0</v>
      </c>
      <c r="R47" s="13">
        <f t="shared" si="3"/>
        <v>6500</v>
      </c>
      <c r="S47" s="15" t="s">
        <v>28</v>
      </c>
    </row>
    <row r="48" spans="1:19" s="17" customFormat="1" ht="16.5">
      <c r="A48" s="10">
        <v>32</v>
      </c>
      <c r="B48" s="11" t="s">
        <v>76</v>
      </c>
      <c r="C48" s="11" t="s">
        <v>72</v>
      </c>
      <c r="D48" s="11" t="s">
        <v>77</v>
      </c>
      <c r="E48" s="44" t="s">
        <v>42</v>
      </c>
      <c r="F48" s="12">
        <v>6500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20"/>
      <c r="O48" s="13">
        <f t="shared" si="0"/>
        <v>0</v>
      </c>
      <c r="P48" s="13">
        <f t="shared" si="1"/>
        <v>0</v>
      </c>
      <c r="Q48" s="13">
        <f t="shared" si="2"/>
        <v>0</v>
      </c>
      <c r="R48" s="13">
        <f t="shared" si="3"/>
        <v>6500</v>
      </c>
      <c r="S48" s="15" t="s">
        <v>28</v>
      </c>
    </row>
    <row r="49" spans="1:19" s="17" customFormat="1" ht="16.5">
      <c r="A49" s="10">
        <v>33</v>
      </c>
      <c r="B49" s="11" t="s">
        <v>78</v>
      </c>
      <c r="C49" s="11" t="s">
        <v>72</v>
      </c>
      <c r="D49" s="11" t="s">
        <v>79</v>
      </c>
      <c r="E49" s="44" t="s">
        <v>42</v>
      </c>
      <c r="F49" s="12">
        <v>6500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0"/>
      <c r="O49" s="13">
        <f t="shared" si="0"/>
        <v>0</v>
      </c>
      <c r="P49" s="13">
        <f t="shared" si="1"/>
        <v>0</v>
      </c>
      <c r="Q49" s="13">
        <f t="shared" si="2"/>
        <v>0</v>
      </c>
      <c r="R49" s="13">
        <f t="shared" si="3"/>
        <v>6500</v>
      </c>
      <c r="S49" s="15" t="s">
        <v>28</v>
      </c>
    </row>
    <row r="50" spans="1:19" s="17" customFormat="1" ht="16.5">
      <c r="A50" s="10">
        <v>34</v>
      </c>
      <c r="B50" s="11" t="s">
        <v>80</v>
      </c>
      <c r="C50" s="11" t="s">
        <v>72</v>
      </c>
      <c r="D50" s="11" t="s">
        <v>27</v>
      </c>
      <c r="E50" s="44" t="s">
        <v>42</v>
      </c>
      <c r="F50" s="12">
        <v>6500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0"/>
      <c r="O50" s="13">
        <f t="shared" si="0"/>
        <v>0</v>
      </c>
      <c r="P50" s="13">
        <f t="shared" si="1"/>
        <v>0</v>
      </c>
      <c r="Q50" s="13">
        <f t="shared" si="2"/>
        <v>0</v>
      </c>
      <c r="R50" s="13">
        <f t="shared" si="3"/>
        <v>6500</v>
      </c>
      <c r="S50" s="15" t="s">
        <v>28</v>
      </c>
    </row>
    <row r="51" spans="1:19" s="17" customFormat="1" ht="16.5">
      <c r="A51" s="10">
        <v>35</v>
      </c>
      <c r="B51" s="11" t="s">
        <v>81</v>
      </c>
      <c r="C51" s="11" t="s">
        <v>72</v>
      </c>
      <c r="D51" s="11" t="s">
        <v>82</v>
      </c>
      <c r="E51" s="44" t="s">
        <v>42</v>
      </c>
      <c r="F51" s="12">
        <v>4000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0"/>
      <c r="O51" s="13">
        <f t="shared" si="0"/>
        <v>0</v>
      </c>
      <c r="P51" s="13">
        <f t="shared" si="1"/>
        <v>0</v>
      </c>
      <c r="Q51" s="13">
        <f t="shared" si="2"/>
        <v>0</v>
      </c>
      <c r="R51" s="13">
        <f t="shared" si="3"/>
        <v>4000</v>
      </c>
      <c r="S51" s="15" t="s">
        <v>28</v>
      </c>
    </row>
    <row r="52" spans="1:19" s="17" customFormat="1" ht="16.5">
      <c r="A52" s="10">
        <v>36</v>
      </c>
      <c r="B52" s="11" t="s">
        <v>83</v>
      </c>
      <c r="C52" s="11" t="s">
        <v>72</v>
      </c>
      <c r="D52" s="11" t="s">
        <v>42</v>
      </c>
      <c r="E52" s="44" t="s">
        <v>42</v>
      </c>
      <c r="F52" s="12">
        <v>7000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20"/>
      <c r="O52" s="13">
        <f t="shared" si="0"/>
        <v>0</v>
      </c>
      <c r="P52" s="13">
        <f t="shared" si="1"/>
        <v>0</v>
      </c>
      <c r="Q52" s="13">
        <f t="shared" si="2"/>
        <v>0</v>
      </c>
      <c r="R52" s="13">
        <f t="shared" si="3"/>
        <v>7000</v>
      </c>
      <c r="S52" s="15" t="s">
        <v>28</v>
      </c>
    </row>
    <row r="53" spans="1:19" s="17" customFormat="1" ht="16.5">
      <c r="A53" s="10">
        <v>37</v>
      </c>
      <c r="B53" s="11" t="s">
        <v>84</v>
      </c>
      <c r="C53" s="11" t="s">
        <v>72</v>
      </c>
      <c r="D53" s="11" t="s">
        <v>42</v>
      </c>
      <c r="E53" s="44" t="s">
        <v>42</v>
      </c>
      <c r="F53" s="12">
        <v>25000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20"/>
      <c r="O53" s="13">
        <f t="shared" si="0"/>
        <v>0</v>
      </c>
      <c r="P53" s="13">
        <f t="shared" si="1"/>
        <v>0</v>
      </c>
      <c r="Q53" s="13">
        <f t="shared" si="2"/>
        <v>0</v>
      </c>
      <c r="R53" s="13">
        <f t="shared" si="3"/>
        <v>25000</v>
      </c>
      <c r="S53" s="15" t="s">
        <v>28</v>
      </c>
    </row>
    <row r="54" spans="1:19" s="17" customFormat="1" ht="16.5">
      <c r="A54" s="10">
        <v>38</v>
      </c>
      <c r="B54" s="11" t="s">
        <v>85</v>
      </c>
      <c r="C54" s="11" t="s">
        <v>72</v>
      </c>
      <c r="D54" s="11" t="s">
        <v>42</v>
      </c>
      <c r="E54" s="44" t="s">
        <v>42</v>
      </c>
      <c r="F54" s="12">
        <v>25000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20"/>
      <c r="O54" s="13">
        <f t="shared" si="0"/>
        <v>0</v>
      </c>
      <c r="P54" s="13">
        <f t="shared" si="1"/>
        <v>0</v>
      </c>
      <c r="Q54" s="13">
        <f t="shared" si="2"/>
        <v>0</v>
      </c>
      <c r="R54" s="13">
        <f t="shared" si="3"/>
        <v>25000</v>
      </c>
      <c r="S54" s="15" t="s">
        <v>28</v>
      </c>
    </row>
    <row r="55" spans="1:19" s="17" customFormat="1" ht="16.5">
      <c r="A55" s="10">
        <v>39</v>
      </c>
      <c r="B55" s="11" t="s">
        <v>86</v>
      </c>
      <c r="C55" s="11" t="s">
        <v>72</v>
      </c>
      <c r="D55" s="11" t="s">
        <v>42</v>
      </c>
      <c r="E55" s="44" t="s">
        <v>42</v>
      </c>
      <c r="F55" s="12">
        <v>25000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0"/>
      <c r="O55" s="13">
        <f t="shared" si="0"/>
        <v>0</v>
      </c>
      <c r="P55" s="13">
        <f t="shared" si="1"/>
        <v>0</v>
      </c>
      <c r="Q55" s="13">
        <f t="shared" si="2"/>
        <v>0</v>
      </c>
      <c r="R55" s="13">
        <f t="shared" si="3"/>
        <v>25000</v>
      </c>
      <c r="S55" s="15" t="s">
        <v>28</v>
      </c>
    </row>
    <row r="56" spans="1:19" s="17" customFormat="1" ht="16.5">
      <c r="A56" s="10">
        <v>40</v>
      </c>
      <c r="B56" s="11" t="s">
        <v>87</v>
      </c>
      <c r="C56" s="11" t="s">
        <v>72</v>
      </c>
      <c r="D56" s="11" t="s">
        <v>42</v>
      </c>
      <c r="E56" s="44" t="s">
        <v>42</v>
      </c>
      <c r="F56" s="12">
        <v>50000</v>
      </c>
      <c r="G56" s="19">
        <v>2297.25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0"/>
      <c r="O56" s="13">
        <f t="shared" si="0"/>
        <v>0</v>
      </c>
      <c r="P56" s="13">
        <f t="shared" si="1"/>
        <v>2297.25</v>
      </c>
      <c r="Q56" s="13">
        <f t="shared" si="2"/>
        <v>0</v>
      </c>
      <c r="R56" s="13">
        <f t="shared" si="3"/>
        <v>47702.75</v>
      </c>
      <c r="S56" s="15" t="s">
        <v>28</v>
      </c>
    </row>
    <row r="57" spans="1:19" s="17" customFormat="1" ht="16.5">
      <c r="A57" s="10">
        <v>41</v>
      </c>
      <c r="B57" s="11" t="s">
        <v>88</v>
      </c>
      <c r="C57" s="11" t="s">
        <v>72</v>
      </c>
      <c r="D57" s="11" t="s">
        <v>42</v>
      </c>
      <c r="E57" s="44" t="s">
        <v>42</v>
      </c>
      <c r="F57" s="12">
        <v>20000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0"/>
      <c r="O57" s="13">
        <f t="shared" si="0"/>
        <v>0</v>
      </c>
      <c r="P57" s="13">
        <f t="shared" si="1"/>
        <v>0</v>
      </c>
      <c r="Q57" s="13">
        <f t="shared" si="2"/>
        <v>0</v>
      </c>
      <c r="R57" s="13">
        <f t="shared" si="3"/>
        <v>20000</v>
      </c>
      <c r="S57" s="15" t="s">
        <v>28</v>
      </c>
    </row>
    <row r="58" spans="1:19" s="17" customFormat="1" ht="16.5">
      <c r="A58" s="10">
        <v>42</v>
      </c>
      <c r="B58" s="11" t="s">
        <v>89</v>
      </c>
      <c r="C58" s="11" t="s">
        <v>72</v>
      </c>
      <c r="D58" s="11" t="s">
        <v>42</v>
      </c>
      <c r="E58" s="44" t="s">
        <v>42</v>
      </c>
      <c r="F58" s="12">
        <v>17955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20"/>
      <c r="O58" s="13">
        <f t="shared" si="0"/>
        <v>0</v>
      </c>
      <c r="P58" s="13">
        <f t="shared" si="1"/>
        <v>0</v>
      </c>
      <c r="Q58" s="13">
        <f t="shared" si="2"/>
        <v>0</v>
      </c>
      <c r="R58" s="13">
        <f t="shared" si="3"/>
        <v>17955</v>
      </c>
      <c r="S58" s="15" t="s">
        <v>28</v>
      </c>
    </row>
    <row r="59" spans="1:19" s="17" customFormat="1" ht="16.5">
      <c r="A59" s="10">
        <v>43</v>
      </c>
      <c r="B59" s="11" t="s">
        <v>90</v>
      </c>
      <c r="C59" s="11" t="s">
        <v>72</v>
      </c>
      <c r="D59" s="11" t="s">
        <v>42</v>
      </c>
      <c r="E59" s="44" t="s">
        <v>42</v>
      </c>
      <c r="F59" s="12">
        <v>50000</v>
      </c>
      <c r="G59" s="19">
        <v>2297.25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20"/>
      <c r="O59" s="13">
        <f t="shared" si="0"/>
        <v>0</v>
      </c>
      <c r="P59" s="13">
        <f t="shared" si="1"/>
        <v>2297.25</v>
      </c>
      <c r="Q59" s="13">
        <f t="shared" si="2"/>
        <v>0</v>
      </c>
      <c r="R59" s="13">
        <f t="shared" si="3"/>
        <v>47702.75</v>
      </c>
      <c r="S59" s="15" t="s">
        <v>28</v>
      </c>
    </row>
    <row r="60" spans="1:19" s="17" customFormat="1" ht="16.5">
      <c r="A60" s="10">
        <v>44</v>
      </c>
      <c r="B60" s="11" t="s">
        <v>91</v>
      </c>
      <c r="C60" s="11" t="s">
        <v>72</v>
      </c>
      <c r="D60" s="11" t="s">
        <v>92</v>
      </c>
      <c r="E60" s="44" t="s">
        <v>42</v>
      </c>
      <c r="F60" s="12">
        <v>13500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20"/>
      <c r="O60" s="13">
        <f t="shared" si="0"/>
        <v>0</v>
      </c>
      <c r="P60" s="13">
        <f t="shared" si="1"/>
        <v>0</v>
      </c>
      <c r="Q60" s="13">
        <f t="shared" si="2"/>
        <v>0</v>
      </c>
      <c r="R60" s="13">
        <f t="shared" si="3"/>
        <v>13500</v>
      </c>
      <c r="S60" s="15" t="s">
        <v>28</v>
      </c>
    </row>
    <row r="61" spans="1:19" s="17" customFormat="1" ht="16.5">
      <c r="A61" s="10">
        <v>45</v>
      </c>
      <c r="B61" s="11" t="s">
        <v>93</v>
      </c>
      <c r="C61" s="11" t="s">
        <v>72</v>
      </c>
      <c r="D61" s="11" t="s">
        <v>92</v>
      </c>
      <c r="E61" s="44" t="s">
        <v>42</v>
      </c>
      <c r="F61" s="12">
        <v>14000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20"/>
      <c r="O61" s="13">
        <f t="shared" si="0"/>
        <v>0</v>
      </c>
      <c r="P61" s="13">
        <f t="shared" si="1"/>
        <v>0</v>
      </c>
      <c r="Q61" s="13">
        <f t="shared" si="2"/>
        <v>0</v>
      </c>
      <c r="R61" s="13">
        <f t="shared" si="3"/>
        <v>14000</v>
      </c>
      <c r="S61" s="15" t="s">
        <v>28</v>
      </c>
    </row>
    <row r="62" spans="1:19" s="17" customFormat="1" ht="16.5">
      <c r="A62" s="10">
        <v>46</v>
      </c>
      <c r="B62" s="11" t="s">
        <v>94</v>
      </c>
      <c r="C62" s="11" t="s">
        <v>72</v>
      </c>
      <c r="D62" s="11" t="s">
        <v>92</v>
      </c>
      <c r="E62" s="44" t="s">
        <v>42</v>
      </c>
      <c r="F62" s="12">
        <v>7000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20"/>
      <c r="O62" s="13">
        <f t="shared" si="0"/>
        <v>0</v>
      </c>
      <c r="P62" s="13">
        <f t="shared" si="1"/>
        <v>0</v>
      </c>
      <c r="Q62" s="13">
        <f t="shared" si="2"/>
        <v>0</v>
      </c>
      <c r="R62" s="13">
        <f t="shared" si="3"/>
        <v>7000</v>
      </c>
      <c r="S62" s="15" t="s">
        <v>28</v>
      </c>
    </row>
    <row r="63" spans="1:19" s="17" customFormat="1" ht="16.5">
      <c r="A63" s="10">
        <v>47</v>
      </c>
      <c r="B63" s="11" t="s">
        <v>95</v>
      </c>
      <c r="C63" s="11" t="s">
        <v>72</v>
      </c>
      <c r="D63" s="11" t="s">
        <v>42</v>
      </c>
      <c r="E63" s="44" t="s">
        <v>42</v>
      </c>
      <c r="F63" s="12">
        <v>60000</v>
      </c>
      <c r="G63" s="19">
        <v>4195.88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0"/>
      <c r="O63" s="13">
        <f t="shared" si="0"/>
        <v>0</v>
      </c>
      <c r="P63" s="13">
        <f t="shared" si="1"/>
        <v>4195.88</v>
      </c>
      <c r="Q63" s="13">
        <f t="shared" si="2"/>
        <v>0</v>
      </c>
      <c r="R63" s="13">
        <f t="shared" si="3"/>
        <v>55804.12</v>
      </c>
      <c r="S63" s="15" t="s">
        <v>28</v>
      </c>
    </row>
    <row r="64" spans="1:19" s="17" customFormat="1" ht="16.5">
      <c r="A64" s="10">
        <v>48</v>
      </c>
      <c r="B64" s="11" t="s">
        <v>96</v>
      </c>
      <c r="C64" s="11" t="s">
        <v>72</v>
      </c>
      <c r="D64" s="11" t="s">
        <v>42</v>
      </c>
      <c r="E64" s="44" t="s">
        <v>42</v>
      </c>
      <c r="F64" s="12">
        <v>90000</v>
      </c>
      <c r="G64" s="19">
        <v>11082.87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20"/>
      <c r="O64" s="13">
        <f t="shared" si="0"/>
        <v>0</v>
      </c>
      <c r="P64" s="13">
        <f t="shared" si="1"/>
        <v>11082.87</v>
      </c>
      <c r="Q64" s="13">
        <f t="shared" si="2"/>
        <v>0</v>
      </c>
      <c r="R64" s="13">
        <f t="shared" si="3"/>
        <v>78917.13</v>
      </c>
      <c r="S64" s="15" t="s">
        <v>28</v>
      </c>
    </row>
    <row r="65" spans="1:19" s="17" customFormat="1" ht="16.5">
      <c r="A65" s="10">
        <v>49</v>
      </c>
      <c r="B65" s="11" t="s">
        <v>97</v>
      </c>
      <c r="C65" s="11" t="s">
        <v>72</v>
      </c>
      <c r="D65" s="11" t="s">
        <v>42</v>
      </c>
      <c r="E65" s="44" t="s">
        <v>42</v>
      </c>
      <c r="F65" s="12">
        <v>30000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0"/>
      <c r="O65" s="13">
        <f t="shared" si="0"/>
        <v>0</v>
      </c>
      <c r="P65" s="13">
        <f t="shared" si="1"/>
        <v>0</v>
      </c>
      <c r="Q65" s="13">
        <f t="shared" si="2"/>
        <v>0</v>
      </c>
      <c r="R65" s="13">
        <f t="shared" si="3"/>
        <v>30000</v>
      </c>
      <c r="S65" s="15" t="s">
        <v>28</v>
      </c>
    </row>
    <row r="66" spans="1:19" s="17" customFormat="1" ht="16.5">
      <c r="A66" s="10">
        <v>50</v>
      </c>
      <c r="B66" s="11" t="s">
        <v>98</v>
      </c>
      <c r="C66" s="11" t="s">
        <v>72</v>
      </c>
      <c r="D66" s="11" t="s">
        <v>42</v>
      </c>
      <c r="E66" s="44" t="s">
        <v>42</v>
      </c>
      <c r="F66" s="12">
        <v>6000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20"/>
      <c r="O66" s="13">
        <f t="shared" si="0"/>
        <v>0</v>
      </c>
      <c r="P66" s="13">
        <f t="shared" si="1"/>
        <v>0</v>
      </c>
      <c r="Q66" s="13">
        <f t="shared" si="2"/>
        <v>0</v>
      </c>
      <c r="R66" s="13">
        <f t="shared" si="3"/>
        <v>6000</v>
      </c>
      <c r="S66" s="15" t="s">
        <v>28</v>
      </c>
    </row>
    <row r="67" spans="1:19" s="17" customFormat="1" ht="16.5">
      <c r="A67" s="10">
        <v>51</v>
      </c>
      <c r="B67" s="11" t="s">
        <v>99</v>
      </c>
      <c r="C67" s="11" t="s">
        <v>72</v>
      </c>
      <c r="D67" s="11" t="s">
        <v>42</v>
      </c>
      <c r="E67" s="44" t="s">
        <v>42</v>
      </c>
      <c r="F67" s="12">
        <v>15000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20"/>
      <c r="O67" s="13">
        <f t="shared" si="0"/>
        <v>0</v>
      </c>
      <c r="P67" s="13">
        <f t="shared" si="1"/>
        <v>0</v>
      </c>
      <c r="Q67" s="13">
        <f t="shared" si="2"/>
        <v>0</v>
      </c>
      <c r="R67" s="13">
        <f t="shared" si="3"/>
        <v>15000</v>
      </c>
      <c r="S67" s="15" t="s">
        <v>28</v>
      </c>
    </row>
    <row r="68" spans="1:19" s="17" customFormat="1" ht="16.5">
      <c r="A68" s="10">
        <v>52</v>
      </c>
      <c r="B68" s="11" t="s">
        <v>100</v>
      </c>
      <c r="C68" s="11" t="s">
        <v>72</v>
      </c>
      <c r="D68" s="11" t="s">
        <v>42</v>
      </c>
      <c r="E68" s="44" t="s">
        <v>42</v>
      </c>
      <c r="F68" s="12">
        <v>61425</v>
      </c>
      <c r="G68" s="19">
        <v>4480.88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0"/>
      <c r="O68" s="13">
        <f t="shared" si="0"/>
        <v>0</v>
      </c>
      <c r="P68" s="13">
        <f t="shared" si="1"/>
        <v>4480.88</v>
      </c>
      <c r="Q68" s="13">
        <f t="shared" si="2"/>
        <v>0</v>
      </c>
      <c r="R68" s="13">
        <f t="shared" si="3"/>
        <v>56944.12</v>
      </c>
      <c r="S68" s="15" t="s">
        <v>28</v>
      </c>
    </row>
    <row r="69" spans="1:19" s="17" customFormat="1" ht="16.5">
      <c r="A69" s="10">
        <v>53</v>
      </c>
      <c r="B69" s="11" t="s">
        <v>101</v>
      </c>
      <c r="C69" s="11" t="s">
        <v>72</v>
      </c>
      <c r="D69" s="11" t="s">
        <v>42</v>
      </c>
      <c r="E69" s="44" t="s">
        <v>42</v>
      </c>
      <c r="F69" s="12">
        <v>4000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0"/>
      <c r="O69" s="13">
        <f t="shared" si="0"/>
        <v>0</v>
      </c>
      <c r="P69" s="13">
        <f t="shared" si="1"/>
        <v>0</v>
      </c>
      <c r="Q69" s="13">
        <f t="shared" si="2"/>
        <v>0</v>
      </c>
      <c r="R69" s="13">
        <f t="shared" si="3"/>
        <v>4000</v>
      </c>
      <c r="S69" s="15" t="s">
        <v>28</v>
      </c>
    </row>
    <row r="70" spans="1:19" s="17" customFormat="1" ht="16.5">
      <c r="A70" s="10">
        <v>54</v>
      </c>
      <c r="B70" s="11" t="s">
        <v>102</v>
      </c>
      <c r="C70" s="11" t="s">
        <v>72</v>
      </c>
      <c r="D70" s="11" t="s">
        <v>42</v>
      </c>
      <c r="E70" s="44" t="s">
        <v>42</v>
      </c>
      <c r="F70" s="12">
        <v>4000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0"/>
      <c r="O70" s="13">
        <f>SUM(I70:N70)</f>
        <v>0</v>
      </c>
      <c r="P70" s="13">
        <f>+G70+H70+I70+L70+N70</f>
        <v>0</v>
      </c>
      <c r="Q70" s="13">
        <f>+J70+K70+M70</f>
        <v>0</v>
      </c>
      <c r="R70" s="13">
        <f>+F70-P70</f>
        <v>4000</v>
      </c>
      <c r="S70" s="15" t="s">
        <v>28</v>
      </c>
    </row>
    <row r="71" spans="1:19" s="17" customFormat="1" ht="16.5">
      <c r="A71" s="10">
        <v>55</v>
      </c>
      <c r="B71" s="11" t="s">
        <v>103</v>
      </c>
      <c r="C71" s="11" t="s">
        <v>72</v>
      </c>
      <c r="D71" s="11" t="s">
        <v>42</v>
      </c>
      <c r="E71" s="44" t="s">
        <v>42</v>
      </c>
      <c r="F71" s="12">
        <v>5000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20"/>
      <c r="O71" s="13">
        <f>SUM(I71:N71)</f>
        <v>0</v>
      </c>
      <c r="P71" s="13">
        <f>+G71+H71+I71+L71+N71</f>
        <v>0</v>
      </c>
      <c r="Q71" s="13">
        <f>+J71+K71+M71</f>
        <v>0</v>
      </c>
      <c r="R71" s="13">
        <f>+F71-P71</f>
        <v>5000</v>
      </c>
      <c r="S71" s="15" t="s">
        <v>28</v>
      </c>
    </row>
    <row r="72" spans="1:19" s="17" customFormat="1" ht="16.5">
      <c r="A72" s="10">
        <v>56</v>
      </c>
      <c r="B72" s="11" t="s">
        <v>104</v>
      </c>
      <c r="C72" s="11" t="s">
        <v>72</v>
      </c>
      <c r="D72" s="11" t="s">
        <v>42</v>
      </c>
      <c r="E72" s="44" t="s">
        <v>42</v>
      </c>
      <c r="F72" s="12">
        <v>6000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20"/>
      <c r="O72" s="13">
        <f>SUM(I72:N72)</f>
        <v>0</v>
      </c>
      <c r="P72" s="13">
        <f>+G72+H72+I72+L72+N72</f>
        <v>0</v>
      </c>
      <c r="Q72" s="13">
        <f>+J72+K72+M72</f>
        <v>0</v>
      </c>
      <c r="R72" s="13">
        <f>+F72-P72</f>
        <v>6000</v>
      </c>
      <c r="S72" s="15" t="s">
        <v>28</v>
      </c>
    </row>
    <row r="73" spans="1:19" s="17" customFormat="1" ht="16.5">
      <c r="A73" s="10">
        <v>57</v>
      </c>
      <c r="B73" s="11" t="s">
        <v>105</v>
      </c>
      <c r="C73" s="11" t="s">
        <v>72</v>
      </c>
      <c r="D73" s="11" t="s">
        <v>42</v>
      </c>
      <c r="E73" s="44" t="s">
        <v>42</v>
      </c>
      <c r="F73" s="12">
        <v>13000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20"/>
      <c r="O73" s="13">
        <f aca="true" t="shared" si="4" ref="O73:O135">SUM(I73:N73)</f>
        <v>0</v>
      </c>
      <c r="P73" s="13">
        <f aca="true" t="shared" si="5" ref="P73:P135">+G73+H73+I73+L73+N73</f>
        <v>0</v>
      </c>
      <c r="Q73" s="13">
        <f aca="true" t="shared" si="6" ref="Q73:Q135">+J73+K73+M73</f>
        <v>0</v>
      </c>
      <c r="R73" s="13">
        <f aca="true" t="shared" si="7" ref="R73:R135">+F73-P73</f>
        <v>13000</v>
      </c>
      <c r="S73" s="15" t="s">
        <v>28</v>
      </c>
    </row>
    <row r="74" spans="1:19" s="17" customFormat="1" ht="16.5">
      <c r="A74" s="10">
        <v>58</v>
      </c>
      <c r="B74" s="11" t="s">
        <v>106</v>
      </c>
      <c r="C74" s="11" t="s">
        <v>72</v>
      </c>
      <c r="D74" s="11" t="s">
        <v>42</v>
      </c>
      <c r="E74" s="44" t="s">
        <v>42</v>
      </c>
      <c r="F74" s="12">
        <v>6000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20"/>
      <c r="O74" s="13">
        <f t="shared" si="4"/>
        <v>0</v>
      </c>
      <c r="P74" s="13">
        <f t="shared" si="5"/>
        <v>0</v>
      </c>
      <c r="Q74" s="13">
        <f t="shared" si="6"/>
        <v>0</v>
      </c>
      <c r="R74" s="13">
        <f t="shared" si="7"/>
        <v>6000</v>
      </c>
      <c r="S74" s="15" t="s">
        <v>28</v>
      </c>
    </row>
    <row r="75" spans="1:19" s="17" customFormat="1" ht="16.5">
      <c r="A75" s="10">
        <v>59</v>
      </c>
      <c r="B75" s="11" t="s">
        <v>107</v>
      </c>
      <c r="C75" s="11" t="s">
        <v>72</v>
      </c>
      <c r="D75" s="11" t="s">
        <v>42</v>
      </c>
      <c r="E75" s="44" t="s">
        <v>42</v>
      </c>
      <c r="F75" s="12">
        <v>5000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20"/>
      <c r="O75" s="13">
        <f t="shared" si="4"/>
        <v>0</v>
      </c>
      <c r="P75" s="13">
        <f t="shared" si="5"/>
        <v>0</v>
      </c>
      <c r="Q75" s="13">
        <f t="shared" si="6"/>
        <v>0</v>
      </c>
      <c r="R75" s="13">
        <f t="shared" si="7"/>
        <v>5000</v>
      </c>
      <c r="S75" s="15" t="s">
        <v>28</v>
      </c>
    </row>
    <row r="76" spans="1:19" s="17" customFormat="1" ht="16.5">
      <c r="A76" s="10">
        <v>60</v>
      </c>
      <c r="B76" s="11" t="s">
        <v>108</v>
      </c>
      <c r="C76" s="11" t="s">
        <v>72</v>
      </c>
      <c r="D76" s="11" t="s">
        <v>42</v>
      </c>
      <c r="E76" s="44" t="s">
        <v>42</v>
      </c>
      <c r="F76" s="12">
        <v>4500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20"/>
      <c r="O76" s="13">
        <f t="shared" si="4"/>
        <v>0</v>
      </c>
      <c r="P76" s="13">
        <f t="shared" si="5"/>
        <v>0</v>
      </c>
      <c r="Q76" s="13">
        <f t="shared" si="6"/>
        <v>0</v>
      </c>
      <c r="R76" s="13">
        <f t="shared" si="7"/>
        <v>4500</v>
      </c>
      <c r="S76" s="15" t="s">
        <v>28</v>
      </c>
    </row>
    <row r="77" spans="1:19" s="17" customFormat="1" ht="16.5">
      <c r="A77" s="10">
        <v>61</v>
      </c>
      <c r="B77" s="11" t="s">
        <v>109</v>
      </c>
      <c r="C77" s="11" t="s">
        <v>72</v>
      </c>
      <c r="D77" s="11" t="s">
        <v>42</v>
      </c>
      <c r="E77" s="44" t="s">
        <v>42</v>
      </c>
      <c r="F77" s="12">
        <v>5000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0"/>
      <c r="O77" s="13">
        <f t="shared" si="4"/>
        <v>0</v>
      </c>
      <c r="P77" s="13">
        <f t="shared" si="5"/>
        <v>0</v>
      </c>
      <c r="Q77" s="13">
        <f t="shared" si="6"/>
        <v>0</v>
      </c>
      <c r="R77" s="13">
        <f t="shared" si="7"/>
        <v>5000</v>
      </c>
      <c r="S77" s="15" t="s">
        <v>28</v>
      </c>
    </row>
    <row r="78" spans="1:19" s="17" customFormat="1" ht="16.5">
      <c r="A78" s="10">
        <v>62</v>
      </c>
      <c r="B78" s="11" t="s">
        <v>110</v>
      </c>
      <c r="C78" s="11" t="s">
        <v>72</v>
      </c>
      <c r="D78" s="11" t="s">
        <v>42</v>
      </c>
      <c r="E78" s="44" t="s">
        <v>42</v>
      </c>
      <c r="F78" s="12">
        <v>8000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0"/>
      <c r="O78" s="13">
        <f t="shared" si="4"/>
        <v>0</v>
      </c>
      <c r="P78" s="13">
        <f t="shared" si="5"/>
        <v>0</v>
      </c>
      <c r="Q78" s="13">
        <f t="shared" si="6"/>
        <v>0</v>
      </c>
      <c r="R78" s="13">
        <f t="shared" si="7"/>
        <v>8000</v>
      </c>
      <c r="S78" s="15" t="s">
        <v>28</v>
      </c>
    </row>
    <row r="79" spans="1:19" s="17" customFormat="1" ht="16.5">
      <c r="A79" s="10">
        <v>63</v>
      </c>
      <c r="B79" s="11" t="s">
        <v>111</v>
      </c>
      <c r="C79" s="11" t="s">
        <v>72</v>
      </c>
      <c r="D79" s="11" t="s">
        <v>42</v>
      </c>
      <c r="E79" s="44" t="s">
        <v>42</v>
      </c>
      <c r="F79" s="12">
        <v>7000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0"/>
      <c r="O79" s="13">
        <f t="shared" si="4"/>
        <v>0</v>
      </c>
      <c r="P79" s="13">
        <f t="shared" si="5"/>
        <v>0</v>
      </c>
      <c r="Q79" s="13">
        <f t="shared" si="6"/>
        <v>0</v>
      </c>
      <c r="R79" s="13">
        <f t="shared" si="7"/>
        <v>7000</v>
      </c>
      <c r="S79" s="15" t="s">
        <v>28</v>
      </c>
    </row>
    <row r="80" spans="1:19" s="17" customFormat="1" ht="16.5">
      <c r="A80" s="10">
        <v>64</v>
      </c>
      <c r="B80" s="11" t="s">
        <v>112</v>
      </c>
      <c r="C80" s="11" t="s">
        <v>72</v>
      </c>
      <c r="D80" s="11" t="s">
        <v>42</v>
      </c>
      <c r="E80" s="44" t="s">
        <v>42</v>
      </c>
      <c r="F80" s="12">
        <v>7500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0"/>
      <c r="O80" s="13">
        <f t="shared" si="4"/>
        <v>0</v>
      </c>
      <c r="P80" s="13">
        <f t="shared" si="5"/>
        <v>0</v>
      </c>
      <c r="Q80" s="13">
        <f t="shared" si="6"/>
        <v>0</v>
      </c>
      <c r="R80" s="13">
        <f t="shared" si="7"/>
        <v>7500</v>
      </c>
      <c r="S80" s="15" t="s">
        <v>28</v>
      </c>
    </row>
    <row r="81" spans="1:19" s="17" customFormat="1" ht="16.5">
      <c r="A81" s="10">
        <v>65</v>
      </c>
      <c r="B81" s="11" t="s">
        <v>113</v>
      </c>
      <c r="C81" s="11" t="s">
        <v>72</v>
      </c>
      <c r="D81" s="11" t="s">
        <v>42</v>
      </c>
      <c r="E81" s="44" t="s">
        <v>42</v>
      </c>
      <c r="F81" s="12">
        <v>10000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0"/>
      <c r="O81" s="13">
        <f t="shared" si="4"/>
        <v>0</v>
      </c>
      <c r="P81" s="13">
        <f t="shared" si="5"/>
        <v>0</v>
      </c>
      <c r="Q81" s="13">
        <f t="shared" si="6"/>
        <v>0</v>
      </c>
      <c r="R81" s="13">
        <f t="shared" si="7"/>
        <v>10000</v>
      </c>
      <c r="S81" s="15" t="s">
        <v>28</v>
      </c>
    </row>
    <row r="82" spans="1:19" s="17" customFormat="1" ht="16.5">
      <c r="A82" s="10">
        <v>66</v>
      </c>
      <c r="B82" s="11" t="s">
        <v>114</v>
      </c>
      <c r="C82" s="11" t="s">
        <v>72</v>
      </c>
      <c r="D82" s="11" t="s">
        <v>42</v>
      </c>
      <c r="E82" s="44" t="s">
        <v>42</v>
      </c>
      <c r="F82" s="12">
        <v>7000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0"/>
      <c r="O82" s="13">
        <f t="shared" si="4"/>
        <v>0</v>
      </c>
      <c r="P82" s="13">
        <f t="shared" si="5"/>
        <v>0</v>
      </c>
      <c r="Q82" s="13">
        <f t="shared" si="6"/>
        <v>0</v>
      </c>
      <c r="R82" s="13">
        <f t="shared" si="7"/>
        <v>7000</v>
      </c>
      <c r="S82" s="15" t="s">
        <v>28</v>
      </c>
    </row>
    <row r="83" spans="1:19" s="17" customFormat="1" ht="16.5">
      <c r="A83" s="10">
        <v>67</v>
      </c>
      <c r="B83" s="11" t="s">
        <v>115</v>
      </c>
      <c r="C83" s="11" t="s">
        <v>72</v>
      </c>
      <c r="D83" s="11" t="s">
        <v>42</v>
      </c>
      <c r="E83" s="44" t="s">
        <v>42</v>
      </c>
      <c r="F83" s="12">
        <v>8500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0"/>
      <c r="O83" s="13">
        <f t="shared" si="4"/>
        <v>0</v>
      </c>
      <c r="P83" s="13">
        <f t="shared" si="5"/>
        <v>0</v>
      </c>
      <c r="Q83" s="13">
        <f t="shared" si="6"/>
        <v>0</v>
      </c>
      <c r="R83" s="13">
        <f t="shared" si="7"/>
        <v>8500</v>
      </c>
      <c r="S83" s="15" t="s">
        <v>28</v>
      </c>
    </row>
    <row r="84" spans="1:19" s="17" customFormat="1" ht="16.5">
      <c r="A84" s="10">
        <v>68</v>
      </c>
      <c r="B84" s="11" t="s">
        <v>116</v>
      </c>
      <c r="C84" s="11" t="s">
        <v>72</v>
      </c>
      <c r="D84" s="11" t="s">
        <v>42</v>
      </c>
      <c r="E84" s="44" t="s">
        <v>42</v>
      </c>
      <c r="F84" s="12">
        <v>5000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0"/>
      <c r="O84" s="13">
        <f t="shared" si="4"/>
        <v>0</v>
      </c>
      <c r="P84" s="13">
        <f t="shared" si="5"/>
        <v>0</v>
      </c>
      <c r="Q84" s="13">
        <f t="shared" si="6"/>
        <v>0</v>
      </c>
      <c r="R84" s="13">
        <f t="shared" si="7"/>
        <v>5000</v>
      </c>
      <c r="S84" s="15" t="s">
        <v>28</v>
      </c>
    </row>
    <row r="85" spans="1:19" s="17" customFormat="1" ht="16.5">
      <c r="A85" s="10">
        <v>69</v>
      </c>
      <c r="B85" s="11" t="s">
        <v>117</v>
      </c>
      <c r="C85" s="11" t="s">
        <v>72</v>
      </c>
      <c r="D85" s="11" t="s">
        <v>42</v>
      </c>
      <c r="E85" s="44" t="s">
        <v>42</v>
      </c>
      <c r="F85" s="12">
        <v>9000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0"/>
      <c r="O85" s="13">
        <f t="shared" si="4"/>
        <v>0</v>
      </c>
      <c r="P85" s="13">
        <f t="shared" si="5"/>
        <v>0</v>
      </c>
      <c r="Q85" s="13">
        <f t="shared" si="6"/>
        <v>0</v>
      </c>
      <c r="R85" s="13">
        <f t="shared" si="7"/>
        <v>9000</v>
      </c>
      <c r="S85" s="15" t="s">
        <v>28</v>
      </c>
    </row>
    <row r="86" spans="1:19" s="17" customFormat="1" ht="16.5">
      <c r="A86" s="10">
        <v>70</v>
      </c>
      <c r="B86" s="11" t="s">
        <v>118</v>
      </c>
      <c r="C86" s="11" t="s">
        <v>72</v>
      </c>
      <c r="D86" s="11" t="s">
        <v>42</v>
      </c>
      <c r="E86" s="44" t="s">
        <v>42</v>
      </c>
      <c r="F86" s="12">
        <v>11250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0"/>
      <c r="O86" s="13">
        <f t="shared" si="4"/>
        <v>0</v>
      </c>
      <c r="P86" s="13">
        <f t="shared" si="5"/>
        <v>0</v>
      </c>
      <c r="Q86" s="13">
        <f t="shared" si="6"/>
        <v>0</v>
      </c>
      <c r="R86" s="13">
        <f t="shared" si="7"/>
        <v>11250</v>
      </c>
      <c r="S86" s="15" t="s">
        <v>28</v>
      </c>
    </row>
    <row r="87" spans="1:19" s="17" customFormat="1" ht="16.5">
      <c r="A87" s="10">
        <v>71</v>
      </c>
      <c r="B87" s="11" t="s">
        <v>119</v>
      </c>
      <c r="C87" s="11" t="s">
        <v>72</v>
      </c>
      <c r="D87" s="11" t="s">
        <v>42</v>
      </c>
      <c r="E87" s="44" t="s">
        <v>42</v>
      </c>
      <c r="F87" s="12">
        <v>27000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0"/>
      <c r="O87" s="13">
        <f t="shared" si="4"/>
        <v>0</v>
      </c>
      <c r="P87" s="13">
        <f t="shared" si="5"/>
        <v>0</v>
      </c>
      <c r="Q87" s="13">
        <f t="shared" si="6"/>
        <v>0</v>
      </c>
      <c r="R87" s="13">
        <f t="shared" si="7"/>
        <v>27000</v>
      </c>
      <c r="S87" s="15" t="s">
        <v>28</v>
      </c>
    </row>
    <row r="88" spans="1:19" s="17" customFormat="1" ht="16.5">
      <c r="A88" s="10">
        <v>72</v>
      </c>
      <c r="B88" s="11" t="s">
        <v>120</v>
      </c>
      <c r="C88" s="11" t="s">
        <v>72</v>
      </c>
      <c r="D88" s="11" t="s">
        <v>73</v>
      </c>
      <c r="E88" s="44" t="s">
        <v>42</v>
      </c>
      <c r="F88" s="12">
        <v>19200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0"/>
      <c r="O88" s="13">
        <f t="shared" si="4"/>
        <v>0</v>
      </c>
      <c r="P88" s="13">
        <f t="shared" si="5"/>
        <v>0</v>
      </c>
      <c r="Q88" s="13">
        <f t="shared" si="6"/>
        <v>0</v>
      </c>
      <c r="R88" s="13">
        <f t="shared" si="7"/>
        <v>19200</v>
      </c>
      <c r="S88" s="15" t="s">
        <v>28</v>
      </c>
    </row>
    <row r="89" spans="1:19" s="17" customFormat="1" ht="16.5">
      <c r="A89" s="10">
        <v>73</v>
      </c>
      <c r="B89" s="11" t="s">
        <v>121</v>
      </c>
      <c r="C89" s="11" t="s">
        <v>72</v>
      </c>
      <c r="D89" s="11" t="s">
        <v>42</v>
      </c>
      <c r="E89" s="44" t="s">
        <v>42</v>
      </c>
      <c r="F89" s="12">
        <v>9500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0"/>
      <c r="O89" s="13">
        <f t="shared" si="4"/>
        <v>0</v>
      </c>
      <c r="P89" s="13">
        <f t="shared" si="5"/>
        <v>0</v>
      </c>
      <c r="Q89" s="13">
        <f t="shared" si="6"/>
        <v>0</v>
      </c>
      <c r="R89" s="13">
        <f t="shared" si="7"/>
        <v>9500</v>
      </c>
      <c r="S89" s="15" t="s">
        <v>28</v>
      </c>
    </row>
    <row r="90" spans="1:19" s="17" customFormat="1" ht="16.5">
      <c r="A90" s="10">
        <v>74</v>
      </c>
      <c r="B90" s="11" t="s">
        <v>122</v>
      </c>
      <c r="C90" s="11" t="s">
        <v>72</v>
      </c>
      <c r="D90" s="11" t="s">
        <v>42</v>
      </c>
      <c r="E90" s="44" t="s">
        <v>42</v>
      </c>
      <c r="F90" s="12">
        <v>5000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/>
      <c r="O90" s="13">
        <f t="shared" si="4"/>
        <v>0</v>
      </c>
      <c r="P90" s="13">
        <f t="shared" si="5"/>
        <v>0</v>
      </c>
      <c r="Q90" s="13">
        <f t="shared" si="6"/>
        <v>0</v>
      </c>
      <c r="R90" s="13">
        <f t="shared" si="7"/>
        <v>5000</v>
      </c>
      <c r="S90" s="15" t="s">
        <v>28</v>
      </c>
    </row>
    <row r="91" spans="1:19" s="17" customFormat="1" ht="16.5">
      <c r="A91" s="10">
        <v>75</v>
      </c>
      <c r="B91" s="11" t="s">
        <v>123</v>
      </c>
      <c r="C91" s="11" t="s">
        <v>72</v>
      </c>
      <c r="D91" s="11" t="s">
        <v>42</v>
      </c>
      <c r="E91" s="44" t="s">
        <v>42</v>
      </c>
      <c r="F91" s="12">
        <v>5000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0"/>
      <c r="O91" s="13">
        <f t="shared" si="4"/>
        <v>0</v>
      </c>
      <c r="P91" s="13">
        <f t="shared" si="5"/>
        <v>0</v>
      </c>
      <c r="Q91" s="13">
        <f t="shared" si="6"/>
        <v>0</v>
      </c>
      <c r="R91" s="13">
        <f t="shared" si="7"/>
        <v>5000</v>
      </c>
      <c r="S91" s="15" t="s">
        <v>28</v>
      </c>
    </row>
    <row r="92" spans="1:19" s="17" customFormat="1" ht="16.5">
      <c r="A92" s="10">
        <v>76</v>
      </c>
      <c r="B92" s="11" t="s">
        <v>124</v>
      </c>
      <c r="C92" s="11" t="s">
        <v>72</v>
      </c>
      <c r="D92" s="11" t="s">
        <v>42</v>
      </c>
      <c r="E92" s="44" t="s">
        <v>42</v>
      </c>
      <c r="F92" s="12">
        <v>6500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0"/>
      <c r="O92" s="13">
        <f t="shared" si="4"/>
        <v>0</v>
      </c>
      <c r="P92" s="13">
        <f t="shared" si="5"/>
        <v>0</v>
      </c>
      <c r="Q92" s="13">
        <f t="shared" si="6"/>
        <v>0</v>
      </c>
      <c r="R92" s="13">
        <f t="shared" si="7"/>
        <v>6500</v>
      </c>
      <c r="S92" s="15" t="s">
        <v>28</v>
      </c>
    </row>
    <row r="93" spans="1:19" s="17" customFormat="1" ht="16.5">
      <c r="A93" s="10">
        <v>77</v>
      </c>
      <c r="B93" s="11" t="s">
        <v>125</v>
      </c>
      <c r="C93" s="11" t="s">
        <v>72</v>
      </c>
      <c r="D93" s="11" t="s">
        <v>42</v>
      </c>
      <c r="E93" s="44" t="s">
        <v>42</v>
      </c>
      <c r="F93" s="12">
        <v>6000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0"/>
      <c r="O93" s="13">
        <f t="shared" si="4"/>
        <v>0</v>
      </c>
      <c r="P93" s="13">
        <f t="shared" si="5"/>
        <v>0</v>
      </c>
      <c r="Q93" s="13">
        <f t="shared" si="6"/>
        <v>0</v>
      </c>
      <c r="R93" s="13">
        <f t="shared" si="7"/>
        <v>6000</v>
      </c>
      <c r="S93" s="15" t="s">
        <v>28</v>
      </c>
    </row>
    <row r="94" spans="1:19" s="17" customFormat="1" ht="16.5">
      <c r="A94" s="10">
        <v>78</v>
      </c>
      <c r="B94" s="11" t="s">
        <v>126</v>
      </c>
      <c r="C94" s="11" t="s">
        <v>72</v>
      </c>
      <c r="D94" s="11" t="s">
        <v>42</v>
      </c>
      <c r="E94" s="44" t="s">
        <v>42</v>
      </c>
      <c r="F94" s="12">
        <v>2500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20"/>
      <c r="O94" s="13">
        <f t="shared" si="4"/>
        <v>0</v>
      </c>
      <c r="P94" s="13">
        <f t="shared" si="5"/>
        <v>0</v>
      </c>
      <c r="Q94" s="13">
        <f t="shared" si="6"/>
        <v>0</v>
      </c>
      <c r="R94" s="13">
        <f t="shared" si="7"/>
        <v>2500</v>
      </c>
      <c r="S94" s="15" t="s">
        <v>28</v>
      </c>
    </row>
    <row r="95" spans="1:19" s="17" customFormat="1" ht="16.5">
      <c r="A95" s="10">
        <v>79</v>
      </c>
      <c r="B95" s="11" t="s">
        <v>127</v>
      </c>
      <c r="C95" s="11" t="s">
        <v>72</v>
      </c>
      <c r="D95" s="11" t="s">
        <v>42</v>
      </c>
      <c r="E95" s="44" t="s">
        <v>42</v>
      </c>
      <c r="F95" s="12">
        <v>7250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0"/>
      <c r="O95" s="13">
        <f t="shared" si="4"/>
        <v>0</v>
      </c>
      <c r="P95" s="13">
        <f t="shared" si="5"/>
        <v>0</v>
      </c>
      <c r="Q95" s="13">
        <f t="shared" si="6"/>
        <v>0</v>
      </c>
      <c r="R95" s="13">
        <f t="shared" si="7"/>
        <v>7250</v>
      </c>
      <c r="S95" s="15" t="s">
        <v>28</v>
      </c>
    </row>
    <row r="96" spans="1:19" s="17" customFormat="1" ht="16.5">
      <c r="A96" s="10">
        <v>80</v>
      </c>
      <c r="B96" s="11" t="s">
        <v>128</v>
      </c>
      <c r="C96" s="11" t="s">
        <v>72</v>
      </c>
      <c r="D96" s="11" t="s">
        <v>42</v>
      </c>
      <c r="E96" s="44" t="s">
        <v>42</v>
      </c>
      <c r="F96" s="12">
        <v>5000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0"/>
      <c r="O96" s="13">
        <f t="shared" si="4"/>
        <v>0</v>
      </c>
      <c r="P96" s="13">
        <f t="shared" si="5"/>
        <v>0</v>
      </c>
      <c r="Q96" s="13">
        <f t="shared" si="6"/>
        <v>0</v>
      </c>
      <c r="R96" s="13">
        <f t="shared" si="7"/>
        <v>5000</v>
      </c>
      <c r="S96" s="15" t="s">
        <v>28</v>
      </c>
    </row>
    <row r="97" spans="1:19" s="17" customFormat="1" ht="16.5">
      <c r="A97" s="10">
        <v>81</v>
      </c>
      <c r="B97" s="11" t="s">
        <v>129</v>
      </c>
      <c r="C97" s="11" t="s">
        <v>72</v>
      </c>
      <c r="D97" s="11" t="s">
        <v>42</v>
      </c>
      <c r="E97" s="44" t="s">
        <v>42</v>
      </c>
      <c r="F97" s="12">
        <v>20000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0"/>
      <c r="O97" s="13">
        <f t="shared" si="4"/>
        <v>0</v>
      </c>
      <c r="P97" s="13">
        <f t="shared" si="5"/>
        <v>0</v>
      </c>
      <c r="Q97" s="13">
        <f t="shared" si="6"/>
        <v>0</v>
      </c>
      <c r="R97" s="13">
        <f t="shared" si="7"/>
        <v>20000</v>
      </c>
      <c r="S97" s="15" t="s">
        <v>28</v>
      </c>
    </row>
    <row r="98" spans="1:19" s="17" customFormat="1" ht="16.5">
      <c r="A98" s="10">
        <v>82</v>
      </c>
      <c r="B98" s="11" t="s">
        <v>130</v>
      </c>
      <c r="C98" s="11" t="s">
        <v>72</v>
      </c>
      <c r="D98" s="11" t="s">
        <v>42</v>
      </c>
      <c r="E98" s="44" t="s">
        <v>42</v>
      </c>
      <c r="F98" s="12">
        <v>7475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20"/>
      <c r="O98" s="13">
        <f t="shared" si="4"/>
        <v>0</v>
      </c>
      <c r="P98" s="13">
        <f t="shared" si="5"/>
        <v>0</v>
      </c>
      <c r="Q98" s="13">
        <f t="shared" si="6"/>
        <v>0</v>
      </c>
      <c r="R98" s="13">
        <f t="shared" si="7"/>
        <v>7475</v>
      </c>
      <c r="S98" s="15" t="s">
        <v>28</v>
      </c>
    </row>
    <row r="99" spans="1:19" s="17" customFormat="1" ht="16.5">
      <c r="A99" s="10">
        <v>83</v>
      </c>
      <c r="B99" s="11" t="s">
        <v>131</v>
      </c>
      <c r="C99" s="11" t="s">
        <v>72</v>
      </c>
      <c r="D99" s="11" t="s">
        <v>42</v>
      </c>
      <c r="E99" s="44" t="s">
        <v>42</v>
      </c>
      <c r="F99" s="12">
        <v>7475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0"/>
      <c r="O99" s="13">
        <f t="shared" si="4"/>
        <v>0</v>
      </c>
      <c r="P99" s="13">
        <f t="shared" si="5"/>
        <v>0</v>
      </c>
      <c r="Q99" s="13">
        <f t="shared" si="6"/>
        <v>0</v>
      </c>
      <c r="R99" s="13">
        <f t="shared" si="7"/>
        <v>7475</v>
      </c>
      <c r="S99" s="15" t="s">
        <v>28</v>
      </c>
    </row>
    <row r="100" spans="1:19" s="17" customFormat="1" ht="16.5">
      <c r="A100" s="10">
        <v>84</v>
      </c>
      <c r="B100" s="11" t="s">
        <v>132</v>
      </c>
      <c r="C100" s="11" t="s">
        <v>72</v>
      </c>
      <c r="D100" s="11" t="s">
        <v>42</v>
      </c>
      <c r="E100" s="44" t="s">
        <v>42</v>
      </c>
      <c r="F100" s="12">
        <v>10500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20"/>
      <c r="O100" s="13">
        <f t="shared" si="4"/>
        <v>0</v>
      </c>
      <c r="P100" s="13">
        <f t="shared" si="5"/>
        <v>0</v>
      </c>
      <c r="Q100" s="13">
        <f t="shared" si="6"/>
        <v>0</v>
      </c>
      <c r="R100" s="13">
        <f t="shared" si="7"/>
        <v>10500</v>
      </c>
      <c r="S100" s="15" t="s">
        <v>28</v>
      </c>
    </row>
    <row r="101" spans="1:19" s="17" customFormat="1" ht="16.5">
      <c r="A101" s="10">
        <v>85</v>
      </c>
      <c r="B101" s="11" t="s">
        <v>133</v>
      </c>
      <c r="C101" s="11" t="s">
        <v>72</v>
      </c>
      <c r="D101" s="11" t="s">
        <v>42</v>
      </c>
      <c r="E101" s="44" t="s">
        <v>42</v>
      </c>
      <c r="F101" s="12">
        <v>3000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20"/>
      <c r="O101" s="13">
        <f t="shared" si="4"/>
        <v>0</v>
      </c>
      <c r="P101" s="13">
        <f t="shared" si="5"/>
        <v>0</v>
      </c>
      <c r="Q101" s="13">
        <f t="shared" si="6"/>
        <v>0</v>
      </c>
      <c r="R101" s="13">
        <f t="shared" si="7"/>
        <v>3000</v>
      </c>
      <c r="S101" s="15" t="s">
        <v>28</v>
      </c>
    </row>
    <row r="102" spans="1:19" s="17" customFormat="1" ht="16.5">
      <c r="A102" s="10">
        <v>86</v>
      </c>
      <c r="B102" s="11" t="s">
        <v>134</v>
      </c>
      <c r="C102" s="11" t="s">
        <v>72</v>
      </c>
      <c r="D102" s="11" t="s">
        <v>42</v>
      </c>
      <c r="E102" s="44" t="s">
        <v>42</v>
      </c>
      <c r="F102" s="12">
        <v>3000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20"/>
      <c r="O102" s="13">
        <f t="shared" si="4"/>
        <v>0</v>
      </c>
      <c r="P102" s="13">
        <f t="shared" si="5"/>
        <v>0</v>
      </c>
      <c r="Q102" s="13">
        <f t="shared" si="6"/>
        <v>0</v>
      </c>
      <c r="R102" s="13">
        <f t="shared" si="7"/>
        <v>3000</v>
      </c>
      <c r="S102" s="15" t="s">
        <v>28</v>
      </c>
    </row>
    <row r="103" spans="1:19" s="17" customFormat="1" ht="16.5">
      <c r="A103" s="10">
        <v>87</v>
      </c>
      <c r="B103" s="11" t="s">
        <v>135</v>
      </c>
      <c r="C103" s="11" t="s">
        <v>72</v>
      </c>
      <c r="D103" s="11" t="s">
        <v>42</v>
      </c>
      <c r="E103" s="44" t="s">
        <v>42</v>
      </c>
      <c r="F103" s="12">
        <v>13000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20"/>
      <c r="O103" s="13">
        <f t="shared" si="4"/>
        <v>0</v>
      </c>
      <c r="P103" s="13">
        <f t="shared" si="5"/>
        <v>0</v>
      </c>
      <c r="Q103" s="13">
        <f t="shared" si="6"/>
        <v>0</v>
      </c>
      <c r="R103" s="13">
        <f t="shared" si="7"/>
        <v>13000</v>
      </c>
      <c r="S103" s="15" t="s">
        <v>28</v>
      </c>
    </row>
    <row r="104" spans="1:19" s="17" customFormat="1" ht="16.5">
      <c r="A104" s="10">
        <v>88</v>
      </c>
      <c r="B104" s="11" t="s">
        <v>136</v>
      </c>
      <c r="C104" s="11" t="s">
        <v>72</v>
      </c>
      <c r="D104" s="11" t="s">
        <v>42</v>
      </c>
      <c r="E104" s="44" t="s">
        <v>42</v>
      </c>
      <c r="F104" s="12">
        <v>6000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20"/>
      <c r="O104" s="13">
        <f t="shared" si="4"/>
        <v>0</v>
      </c>
      <c r="P104" s="13">
        <f t="shared" si="5"/>
        <v>0</v>
      </c>
      <c r="Q104" s="13">
        <f t="shared" si="6"/>
        <v>0</v>
      </c>
      <c r="R104" s="13">
        <f t="shared" si="7"/>
        <v>6000</v>
      </c>
      <c r="S104" s="15" t="s">
        <v>28</v>
      </c>
    </row>
    <row r="105" spans="1:19" s="17" customFormat="1" ht="16.5">
      <c r="A105" s="10">
        <v>89</v>
      </c>
      <c r="B105" s="11" t="s">
        <v>137</v>
      </c>
      <c r="C105" s="11" t="s">
        <v>72</v>
      </c>
      <c r="D105" s="11" t="s">
        <v>42</v>
      </c>
      <c r="E105" s="44" t="s">
        <v>42</v>
      </c>
      <c r="F105" s="12">
        <v>6500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0"/>
      <c r="O105" s="13">
        <f t="shared" si="4"/>
        <v>0</v>
      </c>
      <c r="P105" s="13">
        <f t="shared" si="5"/>
        <v>0</v>
      </c>
      <c r="Q105" s="13">
        <f t="shared" si="6"/>
        <v>0</v>
      </c>
      <c r="R105" s="13">
        <f t="shared" si="7"/>
        <v>6500</v>
      </c>
      <c r="S105" s="15" t="s">
        <v>28</v>
      </c>
    </row>
    <row r="106" spans="1:19" s="17" customFormat="1" ht="16.5">
      <c r="A106" s="10">
        <v>90</v>
      </c>
      <c r="B106" s="11" t="s">
        <v>138</v>
      </c>
      <c r="C106" s="11" t="s">
        <v>72</v>
      </c>
      <c r="D106" s="11" t="s">
        <v>42</v>
      </c>
      <c r="E106" s="44" t="s">
        <v>42</v>
      </c>
      <c r="F106" s="12">
        <v>25000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0"/>
      <c r="O106" s="13">
        <f t="shared" si="4"/>
        <v>0</v>
      </c>
      <c r="P106" s="13">
        <f t="shared" si="5"/>
        <v>0</v>
      </c>
      <c r="Q106" s="13">
        <f t="shared" si="6"/>
        <v>0</v>
      </c>
      <c r="R106" s="13">
        <f t="shared" si="7"/>
        <v>25000</v>
      </c>
      <c r="S106" s="15" t="s">
        <v>28</v>
      </c>
    </row>
    <row r="107" spans="1:19" s="17" customFormat="1" ht="16.5">
      <c r="A107" s="10">
        <v>91</v>
      </c>
      <c r="B107" s="11" t="s">
        <v>139</v>
      </c>
      <c r="C107" s="11" t="s">
        <v>72</v>
      </c>
      <c r="D107" s="11" t="s">
        <v>42</v>
      </c>
      <c r="E107" s="44" t="s">
        <v>42</v>
      </c>
      <c r="F107" s="12">
        <v>8250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0"/>
      <c r="O107" s="13">
        <f t="shared" si="4"/>
        <v>0</v>
      </c>
      <c r="P107" s="13">
        <f t="shared" si="5"/>
        <v>0</v>
      </c>
      <c r="Q107" s="13">
        <f t="shared" si="6"/>
        <v>0</v>
      </c>
      <c r="R107" s="13">
        <f t="shared" si="7"/>
        <v>8250</v>
      </c>
      <c r="S107" s="15" t="s">
        <v>28</v>
      </c>
    </row>
    <row r="108" spans="1:19" s="17" customFormat="1" ht="16.5">
      <c r="A108" s="10">
        <v>92</v>
      </c>
      <c r="B108" s="11" t="s">
        <v>140</v>
      </c>
      <c r="C108" s="11" t="s">
        <v>72</v>
      </c>
      <c r="D108" s="11" t="s">
        <v>42</v>
      </c>
      <c r="E108" s="44" t="s">
        <v>42</v>
      </c>
      <c r="F108" s="12">
        <v>5000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0"/>
      <c r="O108" s="13">
        <f t="shared" si="4"/>
        <v>0</v>
      </c>
      <c r="P108" s="13">
        <f t="shared" si="5"/>
        <v>0</v>
      </c>
      <c r="Q108" s="13">
        <f t="shared" si="6"/>
        <v>0</v>
      </c>
      <c r="R108" s="13">
        <f t="shared" si="7"/>
        <v>5000</v>
      </c>
      <c r="S108" s="15" t="s">
        <v>28</v>
      </c>
    </row>
    <row r="109" spans="1:19" s="17" customFormat="1" ht="16.5">
      <c r="A109" s="10">
        <v>93</v>
      </c>
      <c r="B109" s="11" t="s">
        <v>141</v>
      </c>
      <c r="C109" s="11" t="s">
        <v>72</v>
      </c>
      <c r="D109" s="11" t="s">
        <v>42</v>
      </c>
      <c r="E109" s="44" t="s">
        <v>42</v>
      </c>
      <c r="F109" s="12">
        <v>9000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20"/>
      <c r="O109" s="13">
        <f t="shared" si="4"/>
        <v>0</v>
      </c>
      <c r="P109" s="13">
        <f t="shared" si="5"/>
        <v>0</v>
      </c>
      <c r="Q109" s="13">
        <f t="shared" si="6"/>
        <v>0</v>
      </c>
      <c r="R109" s="13">
        <f t="shared" si="7"/>
        <v>9000</v>
      </c>
      <c r="S109" s="15" t="s">
        <v>28</v>
      </c>
    </row>
    <row r="110" spans="1:19" s="17" customFormat="1" ht="16.5">
      <c r="A110" s="10">
        <v>94</v>
      </c>
      <c r="B110" s="11" t="s">
        <v>142</v>
      </c>
      <c r="C110" s="11" t="s">
        <v>72</v>
      </c>
      <c r="D110" s="11" t="s">
        <v>42</v>
      </c>
      <c r="E110" s="44" t="s">
        <v>42</v>
      </c>
      <c r="F110" s="12">
        <v>7250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20"/>
      <c r="O110" s="13">
        <f t="shared" si="4"/>
        <v>0</v>
      </c>
      <c r="P110" s="13">
        <f t="shared" si="5"/>
        <v>0</v>
      </c>
      <c r="Q110" s="13">
        <f t="shared" si="6"/>
        <v>0</v>
      </c>
      <c r="R110" s="13">
        <f t="shared" si="7"/>
        <v>7250</v>
      </c>
      <c r="S110" s="15" t="s">
        <v>28</v>
      </c>
    </row>
    <row r="111" spans="1:19" s="17" customFormat="1" ht="16.5">
      <c r="A111" s="10">
        <v>95</v>
      </c>
      <c r="B111" s="11" t="s">
        <v>143</v>
      </c>
      <c r="C111" s="11" t="s">
        <v>72</v>
      </c>
      <c r="D111" s="11" t="s">
        <v>42</v>
      </c>
      <c r="E111" s="44" t="s">
        <v>42</v>
      </c>
      <c r="F111" s="12">
        <v>6000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20"/>
      <c r="O111" s="13">
        <f t="shared" si="4"/>
        <v>0</v>
      </c>
      <c r="P111" s="13">
        <f t="shared" si="5"/>
        <v>0</v>
      </c>
      <c r="Q111" s="13">
        <f t="shared" si="6"/>
        <v>0</v>
      </c>
      <c r="R111" s="13">
        <f t="shared" si="7"/>
        <v>6000</v>
      </c>
      <c r="S111" s="15" t="s">
        <v>28</v>
      </c>
    </row>
    <row r="112" spans="1:19" s="17" customFormat="1" ht="16.5">
      <c r="A112" s="10">
        <v>96</v>
      </c>
      <c r="B112" s="11" t="s">
        <v>144</v>
      </c>
      <c r="C112" s="11" t="s">
        <v>72</v>
      </c>
      <c r="D112" s="11" t="s">
        <v>42</v>
      </c>
      <c r="E112" s="44" t="s">
        <v>42</v>
      </c>
      <c r="F112" s="12">
        <v>5980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20"/>
      <c r="O112" s="13">
        <f t="shared" si="4"/>
        <v>0</v>
      </c>
      <c r="P112" s="13">
        <f t="shared" si="5"/>
        <v>0</v>
      </c>
      <c r="Q112" s="13">
        <f t="shared" si="6"/>
        <v>0</v>
      </c>
      <c r="R112" s="13">
        <f t="shared" si="7"/>
        <v>5980</v>
      </c>
      <c r="S112" s="15" t="s">
        <v>28</v>
      </c>
    </row>
    <row r="113" spans="1:19" s="17" customFormat="1" ht="16.5">
      <c r="A113" s="10">
        <v>97</v>
      </c>
      <c r="B113" s="11" t="s">
        <v>145</v>
      </c>
      <c r="C113" s="11" t="s">
        <v>72</v>
      </c>
      <c r="D113" s="11" t="s">
        <v>42</v>
      </c>
      <c r="E113" s="44" t="s">
        <v>42</v>
      </c>
      <c r="F113" s="12">
        <v>6500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20"/>
      <c r="O113" s="13">
        <f t="shared" si="4"/>
        <v>0</v>
      </c>
      <c r="P113" s="13">
        <f t="shared" si="5"/>
        <v>0</v>
      </c>
      <c r="Q113" s="13">
        <f t="shared" si="6"/>
        <v>0</v>
      </c>
      <c r="R113" s="13">
        <f t="shared" si="7"/>
        <v>6500</v>
      </c>
      <c r="S113" s="15" t="s">
        <v>28</v>
      </c>
    </row>
    <row r="114" spans="1:19" s="17" customFormat="1" ht="16.5">
      <c r="A114" s="10">
        <v>98</v>
      </c>
      <c r="B114" s="11" t="s">
        <v>146</v>
      </c>
      <c r="C114" s="11" t="s">
        <v>72</v>
      </c>
      <c r="D114" s="11" t="s">
        <v>42</v>
      </c>
      <c r="E114" s="44" t="s">
        <v>42</v>
      </c>
      <c r="F114" s="12">
        <v>3000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20"/>
      <c r="O114" s="13">
        <f t="shared" si="4"/>
        <v>0</v>
      </c>
      <c r="P114" s="13">
        <f t="shared" si="5"/>
        <v>0</v>
      </c>
      <c r="Q114" s="13">
        <f t="shared" si="6"/>
        <v>0</v>
      </c>
      <c r="R114" s="13">
        <f t="shared" si="7"/>
        <v>3000</v>
      </c>
      <c r="S114" s="15" t="s">
        <v>28</v>
      </c>
    </row>
    <row r="115" spans="1:19" s="17" customFormat="1" ht="16.5">
      <c r="A115" s="10">
        <v>99</v>
      </c>
      <c r="B115" s="11" t="s">
        <v>147</v>
      </c>
      <c r="C115" s="11" t="s">
        <v>72</v>
      </c>
      <c r="D115" s="11" t="s">
        <v>42</v>
      </c>
      <c r="E115" s="44" t="s">
        <v>42</v>
      </c>
      <c r="F115" s="12">
        <v>3000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0"/>
      <c r="O115" s="13">
        <f t="shared" si="4"/>
        <v>0</v>
      </c>
      <c r="P115" s="13">
        <f t="shared" si="5"/>
        <v>0</v>
      </c>
      <c r="Q115" s="13">
        <f t="shared" si="6"/>
        <v>0</v>
      </c>
      <c r="R115" s="13">
        <f t="shared" si="7"/>
        <v>3000</v>
      </c>
      <c r="S115" s="15" t="s">
        <v>28</v>
      </c>
    </row>
    <row r="116" spans="1:19" s="17" customFormat="1" ht="16.5">
      <c r="A116" s="10">
        <v>100</v>
      </c>
      <c r="B116" s="11" t="s">
        <v>148</v>
      </c>
      <c r="C116" s="11" t="s">
        <v>72</v>
      </c>
      <c r="D116" s="11" t="s">
        <v>42</v>
      </c>
      <c r="E116" s="44" t="s">
        <v>42</v>
      </c>
      <c r="F116" s="12">
        <v>7500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20"/>
      <c r="O116" s="13">
        <f t="shared" si="4"/>
        <v>0</v>
      </c>
      <c r="P116" s="13">
        <f t="shared" si="5"/>
        <v>0</v>
      </c>
      <c r="Q116" s="13">
        <f t="shared" si="6"/>
        <v>0</v>
      </c>
      <c r="R116" s="13">
        <f t="shared" si="7"/>
        <v>7500</v>
      </c>
      <c r="S116" s="15" t="s">
        <v>28</v>
      </c>
    </row>
    <row r="117" spans="1:19" s="17" customFormat="1" ht="16.5">
      <c r="A117" s="10">
        <v>101</v>
      </c>
      <c r="B117" s="11" t="s">
        <v>149</v>
      </c>
      <c r="C117" s="11" t="s">
        <v>72</v>
      </c>
      <c r="D117" s="11" t="s">
        <v>42</v>
      </c>
      <c r="E117" s="44" t="s">
        <v>42</v>
      </c>
      <c r="F117" s="12">
        <v>2500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20"/>
      <c r="O117" s="13">
        <f t="shared" si="4"/>
        <v>0</v>
      </c>
      <c r="P117" s="13">
        <f t="shared" si="5"/>
        <v>0</v>
      </c>
      <c r="Q117" s="13">
        <f t="shared" si="6"/>
        <v>0</v>
      </c>
      <c r="R117" s="13">
        <f t="shared" si="7"/>
        <v>2500</v>
      </c>
      <c r="S117" s="15" t="s">
        <v>28</v>
      </c>
    </row>
    <row r="118" spans="1:19" s="17" customFormat="1" ht="16.5">
      <c r="A118" s="10">
        <v>102</v>
      </c>
      <c r="B118" s="11" t="s">
        <v>150</v>
      </c>
      <c r="C118" s="11" t="s">
        <v>72</v>
      </c>
      <c r="D118" s="11" t="s">
        <v>42</v>
      </c>
      <c r="E118" s="44" t="s">
        <v>42</v>
      </c>
      <c r="F118" s="12">
        <v>2500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20"/>
      <c r="O118" s="13">
        <f t="shared" si="4"/>
        <v>0</v>
      </c>
      <c r="P118" s="13">
        <f t="shared" si="5"/>
        <v>0</v>
      </c>
      <c r="Q118" s="13">
        <f t="shared" si="6"/>
        <v>0</v>
      </c>
      <c r="R118" s="13">
        <f t="shared" si="7"/>
        <v>2500</v>
      </c>
      <c r="S118" s="15" t="s">
        <v>28</v>
      </c>
    </row>
    <row r="119" spans="1:19" s="17" customFormat="1" ht="16.5">
      <c r="A119" s="10">
        <v>103</v>
      </c>
      <c r="B119" s="11" t="s">
        <v>151</v>
      </c>
      <c r="C119" s="11" t="s">
        <v>72</v>
      </c>
      <c r="D119" s="11" t="s">
        <v>42</v>
      </c>
      <c r="E119" s="44" t="s">
        <v>42</v>
      </c>
      <c r="F119" s="12">
        <v>5980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0"/>
      <c r="O119" s="13">
        <f t="shared" si="4"/>
        <v>0</v>
      </c>
      <c r="P119" s="13">
        <f t="shared" si="5"/>
        <v>0</v>
      </c>
      <c r="Q119" s="13">
        <f t="shared" si="6"/>
        <v>0</v>
      </c>
      <c r="R119" s="13">
        <f t="shared" si="7"/>
        <v>5980</v>
      </c>
      <c r="S119" s="15" t="s">
        <v>28</v>
      </c>
    </row>
    <row r="120" spans="1:19" s="17" customFormat="1" ht="16.5">
      <c r="A120" s="10">
        <v>104</v>
      </c>
      <c r="B120" s="11" t="s">
        <v>152</v>
      </c>
      <c r="C120" s="11" t="s">
        <v>72</v>
      </c>
      <c r="D120" s="11" t="s">
        <v>42</v>
      </c>
      <c r="E120" s="44" t="s">
        <v>42</v>
      </c>
      <c r="F120" s="12">
        <v>2500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0"/>
      <c r="O120" s="13">
        <f t="shared" si="4"/>
        <v>0</v>
      </c>
      <c r="P120" s="13">
        <f t="shared" si="5"/>
        <v>0</v>
      </c>
      <c r="Q120" s="13">
        <f t="shared" si="6"/>
        <v>0</v>
      </c>
      <c r="R120" s="13">
        <f t="shared" si="7"/>
        <v>2500</v>
      </c>
      <c r="S120" s="15" t="s">
        <v>28</v>
      </c>
    </row>
    <row r="121" spans="1:19" s="17" customFormat="1" ht="16.5">
      <c r="A121" s="10">
        <v>105</v>
      </c>
      <c r="B121" s="11" t="s">
        <v>153</v>
      </c>
      <c r="C121" s="11" t="s">
        <v>72</v>
      </c>
      <c r="D121" s="11" t="s">
        <v>42</v>
      </c>
      <c r="E121" s="44" t="s">
        <v>42</v>
      </c>
      <c r="F121" s="12">
        <v>2500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0"/>
      <c r="O121" s="13">
        <f t="shared" si="4"/>
        <v>0</v>
      </c>
      <c r="P121" s="13">
        <f t="shared" si="5"/>
        <v>0</v>
      </c>
      <c r="Q121" s="13">
        <f t="shared" si="6"/>
        <v>0</v>
      </c>
      <c r="R121" s="13">
        <f t="shared" si="7"/>
        <v>2500</v>
      </c>
      <c r="S121" s="15" t="s">
        <v>28</v>
      </c>
    </row>
    <row r="122" spans="1:19" s="17" customFormat="1" ht="16.5">
      <c r="A122" s="10">
        <v>106</v>
      </c>
      <c r="B122" s="11" t="s">
        <v>154</v>
      </c>
      <c r="C122" s="11" t="s">
        <v>72</v>
      </c>
      <c r="D122" s="11" t="s">
        <v>42</v>
      </c>
      <c r="E122" s="44" t="s">
        <v>42</v>
      </c>
      <c r="F122" s="12">
        <v>2500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0"/>
      <c r="O122" s="13">
        <f t="shared" si="4"/>
        <v>0</v>
      </c>
      <c r="P122" s="13">
        <f t="shared" si="5"/>
        <v>0</v>
      </c>
      <c r="Q122" s="13">
        <f t="shared" si="6"/>
        <v>0</v>
      </c>
      <c r="R122" s="13">
        <f t="shared" si="7"/>
        <v>2500</v>
      </c>
      <c r="S122" s="15" t="s">
        <v>28</v>
      </c>
    </row>
    <row r="123" spans="1:19" s="17" customFormat="1" ht="16.5">
      <c r="A123" s="10">
        <v>107</v>
      </c>
      <c r="B123" s="11" t="s">
        <v>155</v>
      </c>
      <c r="C123" s="11" t="s">
        <v>72</v>
      </c>
      <c r="D123" s="11" t="s">
        <v>42</v>
      </c>
      <c r="E123" s="44" t="s">
        <v>42</v>
      </c>
      <c r="F123" s="12">
        <v>5000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0"/>
      <c r="O123" s="13">
        <f t="shared" si="4"/>
        <v>0</v>
      </c>
      <c r="P123" s="13">
        <f t="shared" si="5"/>
        <v>0</v>
      </c>
      <c r="Q123" s="13">
        <f t="shared" si="6"/>
        <v>0</v>
      </c>
      <c r="R123" s="13">
        <f t="shared" si="7"/>
        <v>5000</v>
      </c>
      <c r="S123" s="15" t="s">
        <v>28</v>
      </c>
    </row>
    <row r="124" spans="1:19" s="17" customFormat="1" ht="16.5">
      <c r="A124" s="10">
        <v>108</v>
      </c>
      <c r="B124" s="11" t="s">
        <v>156</v>
      </c>
      <c r="C124" s="11" t="s">
        <v>72</v>
      </c>
      <c r="D124" s="11" t="s">
        <v>42</v>
      </c>
      <c r="E124" s="44" t="s">
        <v>42</v>
      </c>
      <c r="F124" s="12">
        <v>8000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0"/>
      <c r="O124" s="13">
        <f t="shared" si="4"/>
        <v>0</v>
      </c>
      <c r="P124" s="13">
        <f t="shared" si="5"/>
        <v>0</v>
      </c>
      <c r="Q124" s="13">
        <f t="shared" si="6"/>
        <v>0</v>
      </c>
      <c r="R124" s="13">
        <f t="shared" si="7"/>
        <v>8000</v>
      </c>
      <c r="S124" s="15" t="s">
        <v>28</v>
      </c>
    </row>
    <row r="125" spans="1:19" s="17" customFormat="1" ht="16.5">
      <c r="A125" s="10">
        <v>109</v>
      </c>
      <c r="B125" s="11" t="s">
        <v>157</v>
      </c>
      <c r="C125" s="11" t="s">
        <v>72</v>
      </c>
      <c r="D125" s="11" t="s">
        <v>42</v>
      </c>
      <c r="E125" s="44" t="s">
        <v>42</v>
      </c>
      <c r="F125" s="12">
        <v>6000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0"/>
      <c r="O125" s="13">
        <f t="shared" si="4"/>
        <v>0</v>
      </c>
      <c r="P125" s="13">
        <f t="shared" si="5"/>
        <v>0</v>
      </c>
      <c r="Q125" s="13">
        <f t="shared" si="6"/>
        <v>0</v>
      </c>
      <c r="R125" s="13">
        <f t="shared" si="7"/>
        <v>6000</v>
      </c>
      <c r="S125" s="15" t="s">
        <v>28</v>
      </c>
    </row>
    <row r="126" spans="1:19" s="17" customFormat="1" ht="16.5">
      <c r="A126" s="10">
        <v>110</v>
      </c>
      <c r="B126" s="11" t="s">
        <v>158</v>
      </c>
      <c r="C126" s="11" t="s">
        <v>72</v>
      </c>
      <c r="D126" s="11" t="s">
        <v>42</v>
      </c>
      <c r="E126" s="44" t="s">
        <v>42</v>
      </c>
      <c r="F126" s="12">
        <v>5000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0"/>
      <c r="O126" s="13">
        <f t="shared" si="4"/>
        <v>0</v>
      </c>
      <c r="P126" s="13">
        <f t="shared" si="5"/>
        <v>0</v>
      </c>
      <c r="Q126" s="13">
        <f t="shared" si="6"/>
        <v>0</v>
      </c>
      <c r="R126" s="13">
        <f t="shared" si="7"/>
        <v>5000</v>
      </c>
      <c r="S126" s="15" t="s">
        <v>28</v>
      </c>
    </row>
    <row r="127" spans="1:19" s="17" customFormat="1" ht="16.5">
      <c r="A127" s="10">
        <v>111</v>
      </c>
      <c r="B127" s="11" t="s">
        <v>159</v>
      </c>
      <c r="C127" s="11" t="s">
        <v>72</v>
      </c>
      <c r="D127" s="11" t="s">
        <v>42</v>
      </c>
      <c r="E127" s="44" t="s">
        <v>42</v>
      </c>
      <c r="F127" s="12">
        <v>6500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/>
      <c r="O127" s="13">
        <f t="shared" si="4"/>
        <v>0</v>
      </c>
      <c r="P127" s="13">
        <f t="shared" si="5"/>
        <v>0</v>
      </c>
      <c r="Q127" s="13">
        <f t="shared" si="6"/>
        <v>0</v>
      </c>
      <c r="R127" s="13">
        <f t="shared" si="7"/>
        <v>6500</v>
      </c>
      <c r="S127" s="15" t="s">
        <v>28</v>
      </c>
    </row>
    <row r="128" spans="1:19" s="17" customFormat="1" ht="16.5">
      <c r="A128" s="10">
        <v>112</v>
      </c>
      <c r="B128" s="11" t="s">
        <v>160</v>
      </c>
      <c r="C128" s="11" t="s">
        <v>72</v>
      </c>
      <c r="D128" s="11" t="s">
        <v>42</v>
      </c>
      <c r="E128" s="44" t="s">
        <v>42</v>
      </c>
      <c r="F128" s="12">
        <v>11250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/>
      <c r="O128" s="13">
        <f t="shared" si="4"/>
        <v>0</v>
      </c>
      <c r="P128" s="13">
        <f t="shared" si="5"/>
        <v>0</v>
      </c>
      <c r="Q128" s="13">
        <f t="shared" si="6"/>
        <v>0</v>
      </c>
      <c r="R128" s="13">
        <f t="shared" si="7"/>
        <v>11250</v>
      </c>
      <c r="S128" s="15" t="s">
        <v>28</v>
      </c>
    </row>
    <row r="129" spans="1:19" s="17" customFormat="1" ht="16.5">
      <c r="A129" s="10">
        <v>113</v>
      </c>
      <c r="B129" s="11" t="s">
        <v>161</v>
      </c>
      <c r="C129" s="11" t="s">
        <v>72</v>
      </c>
      <c r="D129" s="11" t="s">
        <v>42</v>
      </c>
      <c r="E129" s="44" t="s">
        <v>42</v>
      </c>
      <c r="F129" s="12">
        <v>3000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/>
      <c r="O129" s="13">
        <f t="shared" si="4"/>
        <v>0</v>
      </c>
      <c r="P129" s="13">
        <f t="shared" si="5"/>
        <v>0</v>
      </c>
      <c r="Q129" s="13">
        <f t="shared" si="6"/>
        <v>0</v>
      </c>
      <c r="R129" s="13">
        <f t="shared" si="7"/>
        <v>3000</v>
      </c>
      <c r="S129" s="15" t="s">
        <v>28</v>
      </c>
    </row>
    <row r="130" spans="1:19" s="17" customFormat="1" ht="16.5">
      <c r="A130" s="10">
        <v>114</v>
      </c>
      <c r="B130" s="11" t="s">
        <v>162</v>
      </c>
      <c r="C130" s="11" t="s">
        <v>72</v>
      </c>
      <c r="D130" s="11" t="s">
        <v>42</v>
      </c>
      <c r="E130" s="44" t="s">
        <v>42</v>
      </c>
      <c r="F130" s="12">
        <v>3500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0"/>
      <c r="O130" s="13">
        <f t="shared" si="4"/>
        <v>0</v>
      </c>
      <c r="P130" s="13">
        <f t="shared" si="5"/>
        <v>0</v>
      </c>
      <c r="Q130" s="13">
        <f t="shared" si="6"/>
        <v>0</v>
      </c>
      <c r="R130" s="13">
        <f t="shared" si="7"/>
        <v>3500</v>
      </c>
      <c r="S130" s="15" t="s">
        <v>28</v>
      </c>
    </row>
    <row r="131" spans="1:19" s="17" customFormat="1" ht="16.5">
      <c r="A131" s="10">
        <v>115</v>
      </c>
      <c r="B131" s="11" t="s">
        <v>163</v>
      </c>
      <c r="C131" s="11" t="s">
        <v>72</v>
      </c>
      <c r="D131" s="11" t="s">
        <v>42</v>
      </c>
      <c r="E131" s="44" t="s">
        <v>42</v>
      </c>
      <c r="F131" s="12">
        <v>4000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0"/>
      <c r="O131" s="13">
        <f t="shared" si="4"/>
        <v>0</v>
      </c>
      <c r="P131" s="13">
        <f t="shared" si="5"/>
        <v>0</v>
      </c>
      <c r="Q131" s="13">
        <f t="shared" si="6"/>
        <v>0</v>
      </c>
      <c r="R131" s="13">
        <f t="shared" si="7"/>
        <v>4000</v>
      </c>
      <c r="S131" s="15" t="s">
        <v>28</v>
      </c>
    </row>
    <row r="132" spans="1:19" s="17" customFormat="1" ht="16.5">
      <c r="A132" s="10">
        <v>116</v>
      </c>
      <c r="B132" s="11" t="s">
        <v>164</v>
      </c>
      <c r="C132" s="11" t="s">
        <v>72</v>
      </c>
      <c r="D132" s="11" t="s">
        <v>42</v>
      </c>
      <c r="E132" s="44" t="s">
        <v>42</v>
      </c>
      <c r="F132" s="12">
        <v>2500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/>
      <c r="O132" s="13">
        <f t="shared" si="4"/>
        <v>0</v>
      </c>
      <c r="P132" s="13">
        <f t="shared" si="5"/>
        <v>0</v>
      </c>
      <c r="Q132" s="13">
        <f t="shared" si="6"/>
        <v>0</v>
      </c>
      <c r="R132" s="13">
        <f t="shared" si="7"/>
        <v>2500</v>
      </c>
      <c r="S132" s="15" t="s">
        <v>28</v>
      </c>
    </row>
    <row r="133" spans="1:19" s="17" customFormat="1" ht="16.5">
      <c r="A133" s="10">
        <v>117</v>
      </c>
      <c r="B133" s="11" t="s">
        <v>165</v>
      </c>
      <c r="C133" s="11" t="s">
        <v>72</v>
      </c>
      <c r="D133" s="11" t="s">
        <v>42</v>
      </c>
      <c r="E133" s="44" t="s">
        <v>42</v>
      </c>
      <c r="F133" s="12">
        <v>3000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/>
      <c r="O133" s="13">
        <f t="shared" si="4"/>
        <v>0</v>
      </c>
      <c r="P133" s="13">
        <f t="shared" si="5"/>
        <v>0</v>
      </c>
      <c r="Q133" s="13">
        <f t="shared" si="6"/>
        <v>0</v>
      </c>
      <c r="R133" s="13">
        <f t="shared" si="7"/>
        <v>3000</v>
      </c>
      <c r="S133" s="15" t="s">
        <v>28</v>
      </c>
    </row>
    <row r="134" spans="1:19" s="17" customFormat="1" ht="16.5">
      <c r="A134" s="10">
        <v>118</v>
      </c>
      <c r="B134" s="11" t="s">
        <v>166</v>
      </c>
      <c r="C134" s="11" t="s">
        <v>72</v>
      </c>
      <c r="D134" s="11" t="s">
        <v>42</v>
      </c>
      <c r="E134" s="44" t="s">
        <v>42</v>
      </c>
      <c r="F134" s="12">
        <v>3000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/>
      <c r="O134" s="13">
        <f t="shared" si="4"/>
        <v>0</v>
      </c>
      <c r="P134" s="13">
        <f t="shared" si="5"/>
        <v>0</v>
      </c>
      <c r="Q134" s="13">
        <f t="shared" si="6"/>
        <v>0</v>
      </c>
      <c r="R134" s="13">
        <f t="shared" si="7"/>
        <v>3000</v>
      </c>
      <c r="S134" s="15" t="s">
        <v>28</v>
      </c>
    </row>
    <row r="135" spans="1:19" s="17" customFormat="1" ht="16.5">
      <c r="A135" s="10">
        <v>119</v>
      </c>
      <c r="B135" s="11" t="s">
        <v>167</v>
      </c>
      <c r="C135" s="11" t="s">
        <v>72</v>
      </c>
      <c r="D135" s="11" t="s">
        <v>42</v>
      </c>
      <c r="E135" s="44" t="s">
        <v>42</v>
      </c>
      <c r="F135" s="12">
        <v>3000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20"/>
      <c r="O135" s="13">
        <f t="shared" si="4"/>
        <v>0</v>
      </c>
      <c r="P135" s="13">
        <f t="shared" si="5"/>
        <v>0</v>
      </c>
      <c r="Q135" s="13">
        <f t="shared" si="6"/>
        <v>0</v>
      </c>
      <c r="R135" s="13">
        <f t="shared" si="7"/>
        <v>3000</v>
      </c>
      <c r="S135" s="15" t="s">
        <v>28</v>
      </c>
    </row>
    <row r="136" spans="1:19" s="17" customFormat="1" ht="16.5">
      <c r="A136" s="10">
        <v>120</v>
      </c>
      <c r="B136" s="11" t="s">
        <v>168</v>
      </c>
      <c r="C136" s="11" t="s">
        <v>72</v>
      </c>
      <c r="D136" s="11" t="s">
        <v>42</v>
      </c>
      <c r="E136" s="44" t="s">
        <v>42</v>
      </c>
      <c r="F136" s="12">
        <v>3500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0"/>
      <c r="O136" s="13">
        <f aca="true" t="shared" si="8" ref="O136:O198">SUM(I136:N136)</f>
        <v>0</v>
      </c>
      <c r="P136" s="13">
        <f aca="true" t="shared" si="9" ref="P136:P198">+G136+H136+I136+L136+N136</f>
        <v>0</v>
      </c>
      <c r="Q136" s="13">
        <f aca="true" t="shared" si="10" ref="Q136:Q198">+J136+K136+M136</f>
        <v>0</v>
      </c>
      <c r="R136" s="13">
        <f aca="true" t="shared" si="11" ref="R136:R198">+F136-P136</f>
        <v>3500</v>
      </c>
      <c r="S136" s="15" t="s">
        <v>28</v>
      </c>
    </row>
    <row r="137" spans="1:19" s="17" customFormat="1" ht="16.5">
      <c r="A137" s="10">
        <v>121</v>
      </c>
      <c r="B137" s="11" t="s">
        <v>169</v>
      </c>
      <c r="C137" s="11" t="s">
        <v>72</v>
      </c>
      <c r="D137" s="11" t="s">
        <v>42</v>
      </c>
      <c r="E137" s="44" t="s">
        <v>42</v>
      </c>
      <c r="F137" s="12">
        <v>3500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20"/>
      <c r="O137" s="13">
        <f t="shared" si="8"/>
        <v>0</v>
      </c>
      <c r="P137" s="13">
        <f t="shared" si="9"/>
        <v>0</v>
      </c>
      <c r="Q137" s="13">
        <f t="shared" si="10"/>
        <v>0</v>
      </c>
      <c r="R137" s="13">
        <f t="shared" si="11"/>
        <v>3500</v>
      </c>
      <c r="S137" s="15" t="s">
        <v>28</v>
      </c>
    </row>
    <row r="138" spans="1:19" s="17" customFormat="1" ht="16.5">
      <c r="A138" s="10">
        <v>122</v>
      </c>
      <c r="B138" s="11" t="s">
        <v>170</v>
      </c>
      <c r="C138" s="11" t="s">
        <v>72</v>
      </c>
      <c r="D138" s="11" t="s">
        <v>42</v>
      </c>
      <c r="E138" s="44" t="s">
        <v>42</v>
      </c>
      <c r="F138" s="12">
        <v>3000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20"/>
      <c r="O138" s="13">
        <f t="shared" si="8"/>
        <v>0</v>
      </c>
      <c r="P138" s="13">
        <f t="shared" si="9"/>
        <v>0</v>
      </c>
      <c r="Q138" s="13">
        <f t="shared" si="10"/>
        <v>0</v>
      </c>
      <c r="R138" s="13">
        <f t="shared" si="11"/>
        <v>3000</v>
      </c>
      <c r="S138" s="15" t="s">
        <v>28</v>
      </c>
    </row>
    <row r="139" spans="1:19" s="17" customFormat="1" ht="16.5">
      <c r="A139" s="10">
        <v>123</v>
      </c>
      <c r="B139" s="11" t="s">
        <v>171</v>
      </c>
      <c r="C139" s="11" t="s">
        <v>72</v>
      </c>
      <c r="D139" s="11" t="s">
        <v>42</v>
      </c>
      <c r="E139" s="44" t="s">
        <v>42</v>
      </c>
      <c r="F139" s="12">
        <v>3000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0"/>
      <c r="O139" s="13">
        <f t="shared" si="8"/>
        <v>0</v>
      </c>
      <c r="P139" s="13">
        <f t="shared" si="9"/>
        <v>0</v>
      </c>
      <c r="Q139" s="13">
        <f t="shared" si="10"/>
        <v>0</v>
      </c>
      <c r="R139" s="13">
        <f t="shared" si="11"/>
        <v>3000</v>
      </c>
      <c r="S139" s="15" t="s">
        <v>28</v>
      </c>
    </row>
    <row r="140" spans="1:19" s="17" customFormat="1" ht="16.5">
      <c r="A140" s="10">
        <v>124</v>
      </c>
      <c r="B140" s="11" t="s">
        <v>172</v>
      </c>
      <c r="C140" s="11" t="s">
        <v>72</v>
      </c>
      <c r="D140" s="11" t="s">
        <v>42</v>
      </c>
      <c r="E140" s="44" t="s">
        <v>42</v>
      </c>
      <c r="F140" s="12">
        <v>9000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0"/>
      <c r="O140" s="13">
        <f t="shared" si="8"/>
        <v>0</v>
      </c>
      <c r="P140" s="13">
        <f t="shared" si="9"/>
        <v>0</v>
      </c>
      <c r="Q140" s="13">
        <f t="shared" si="10"/>
        <v>0</v>
      </c>
      <c r="R140" s="13">
        <f t="shared" si="11"/>
        <v>9000</v>
      </c>
      <c r="S140" s="15" t="s">
        <v>28</v>
      </c>
    </row>
    <row r="141" spans="1:19" s="17" customFormat="1" ht="16.5">
      <c r="A141" s="10">
        <v>125</v>
      </c>
      <c r="B141" s="11" t="s">
        <v>173</v>
      </c>
      <c r="C141" s="11" t="s">
        <v>72</v>
      </c>
      <c r="D141" s="11" t="s">
        <v>174</v>
      </c>
      <c r="E141" s="44" t="s">
        <v>42</v>
      </c>
      <c r="F141" s="12">
        <v>3000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20"/>
      <c r="O141" s="13">
        <f t="shared" si="8"/>
        <v>0</v>
      </c>
      <c r="P141" s="13">
        <f t="shared" si="9"/>
        <v>0</v>
      </c>
      <c r="Q141" s="13">
        <f t="shared" si="10"/>
        <v>0</v>
      </c>
      <c r="R141" s="13">
        <f t="shared" si="11"/>
        <v>3000</v>
      </c>
      <c r="S141" s="15" t="s">
        <v>28</v>
      </c>
    </row>
    <row r="142" spans="1:19" s="17" customFormat="1" ht="16.5">
      <c r="A142" s="10">
        <v>126</v>
      </c>
      <c r="B142" s="11" t="s">
        <v>175</v>
      </c>
      <c r="C142" s="11" t="s">
        <v>72</v>
      </c>
      <c r="D142" s="11" t="s">
        <v>42</v>
      </c>
      <c r="E142" s="44" t="s">
        <v>42</v>
      </c>
      <c r="F142" s="12">
        <v>9500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20"/>
      <c r="O142" s="13">
        <f t="shared" si="8"/>
        <v>0</v>
      </c>
      <c r="P142" s="13">
        <f t="shared" si="9"/>
        <v>0</v>
      </c>
      <c r="Q142" s="13">
        <f t="shared" si="10"/>
        <v>0</v>
      </c>
      <c r="R142" s="13">
        <f t="shared" si="11"/>
        <v>9500</v>
      </c>
      <c r="S142" s="15" t="s">
        <v>28</v>
      </c>
    </row>
    <row r="143" spans="1:19" s="17" customFormat="1" ht="16.5">
      <c r="A143" s="10">
        <v>127</v>
      </c>
      <c r="B143" s="11" t="s">
        <v>176</v>
      </c>
      <c r="C143" s="11" t="s">
        <v>72</v>
      </c>
      <c r="D143" s="11" t="s">
        <v>42</v>
      </c>
      <c r="E143" s="44" t="s">
        <v>42</v>
      </c>
      <c r="F143" s="12">
        <v>3000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0"/>
      <c r="O143" s="13">
        <f t="shared" si="8"/>
        <v>0</v>
      </c>
      <c r="P143" s="13">
        <f t="shared" si="9"/>
        <v>0</v>
      </c>
      <c r="Q143" s="13">
        <f t="shared" si="10"/>
        <v>0</v>
      </c>
      <c r="R143" s="13">
        <f t="shared" si="11"/>
        <v>3000</v>
      </c>
      <c r="S143" s="15" t="s">
        <v>28</v>
      </c>
    </row>
    <row r="144" spans="1:19" s="17" customFormat="1" ht="16.5">
      <c r="A144" s="10">
        <v>128</v>
      </c>
      <c r="B144" s="11" t="s">
        <v>177</v>
      </c>
      <c r="C144" s="11" t="s">
        <v>72</v>
      </c>
      <c r="D144" s="11" t="s">
        <v>42</v>
      </c>
      <c r="E144" s="44" t="s">
        <v>42</v>
      </c>
      <c r="F144" s="12">
        <v>2500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20"/>
      <c r="O144" s="13">
        <f t="shared" si="8"/>
        <v>0</v>
      </c>
      <c r="P144" s="13">
        <f t="shared" si="9"/>
        <v>0</v>
      </c>
      <c r="Q144" s="13">
        <f t="shared" si="10"/>
        <v>0</v>
      </c>
      <c r="R144" s="13">
        <f t="shared" si="11"/>
        <v>2500</v>
      </c>
      <c r="S144" s="15" t="s">
        <v>28</v>
      </c>
    </row>
    <row r="145" spans="1:19" s="17" customFormat="1" ht="16.5">
      <c r="A145" s="10">
        <v>129</v>
      </c>
      <c r="B145" s="11" t="s">
        <v>178</v>
      </c>
      <c r="C145" s="11" t="s">
        <v>72</v>
      </c>
      <c r="D145" s="11" t="s">
        <v>42</v>
      </c>
      <c r="E145" s="44" t="s">
        <v>42</v>
      </c>
      <c r="F145" s="12">
        <v>2500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20"/>
      <c r="O145" s="13">
        <f t="shared" si="8"/>
        <v>0</v>
      </c>
      <c r="P145" s="13">
        <f t="shared" si="9"/>
        <v>0</v>
      </c>
      <c r="Q145" s="13">
        <f t="shared" si="10"/>
        <v>0</v>
      </c>
      <c r="R145" s="13">
        <f t="shared" si="11"/>
        <v>2500</v>
      </c>
      <c r="S145" s="15" t="s">
        <v>28</v>
      </c>
    </row>
    <row r="146" spans="1:19" s="17" customFormat="1" ht="16.5">
      <c r="A146" s="10">
        <v>130</v>
      </c>
      <c r="B146" s="11" t="s">
        <v>179</v>
      </c>
      <c r="C146" s="11" t="s">
        <v>72</v>
      </c>
      <c r="D146" s="11" t="s">
        <v>42</v>
      </c>
      <c r="E146" s="44" t="s">
        <v>42</v>
      </c>
      <c r="F146" s="12">
        <v>2500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0"/>
      <c r="O146" s="13">
        <f t="shared" si="8"/>
        <v>0</v>
      </c>
      <c r="P146" s="13">
        <f t="shared" si="9"/>
        <v>0</v>
      </c>
      <c r="Q146" s="13">
        <f t="shared" si="10"/>
        <v>0</v>
      </c>
      <c r="R146" s="13">
        <f t="shared" si="11"/>
        <v>2500</v>
      </c>
      <c r="S146" s="15" t="s">
        <v>28</v>
      </c>
    </row>
    <row r="147" spans="1:19" s="17" customFormat="1" ht="16.5">
      <c r="A147" s="10">
        <v>131</v>
      </c>
      <c r="B147" s="11" t="s">
        <v>180</v>
      </c>
      <c r="C147" s="11" t="s">
        <v>72</v>
      </c>
      <c r="D147" s="11" t="s">
        <v>42</v>
      </c>
      <c r="E147" s="44" t="s">
        <v>42</v>
      </c>
      <c r="F147" s="12">
        <v>5000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0"/>
      <c r="O147" s="13">
        <f t="shared" si="8"/>
        <v>0</v>
      </c>
      <c r="P147" s="13">
        <f t="shared" si="9"/>
        <v>0</v>
      </c>
      <c r="Q147" s="13">
        <f t="shared" si="10"/>
        <v>0</v>
      </c>
      <c r="R147" s="13">
        <f t="shared" si="11"/>
        <v>5000</v>
      </c>
      <c r="S147" s="15" t="s">
        <v>28</v>
      </c>
    </row>
    <row r="148" spans="1:19" s="17" customFormat="1" ht="16.5">
      <c r="A148" s="10">
        <v>132</v>
      </c>
      <c r="B148" s="11" t="s">
        <v>181</v>
      </c>
      <c r="C148" s="11" t="s">
        <v>72</v>
      </c>
      <c r="D148" s="11" t="s">
        <v>42</v>
      </c>
      <c r="E148" s="44" t="s">
        <v>42</v>
      </c>
      <c r="F148" s="12">
        <v>2500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0"/>
      <c r="O148" s="13">
        <f t="shared" si="8"/>
        <v>0</v>
      </c>
      <c r="P148" s="13">
        <f t="shared" si="9"/>
        <v>0</v>
      </c>
      <c r="Q148" s="13">
        <f t="shared" si="10"/>
        <v>0</v>
      </c>
      <c r="R148" s="13">
        <f t="shared" si="11"/>
        <v>2500</v>
      </c>
      <c r="S148" s="15" t="s">
        <v>28</v>
      </c>
    </row>
    <row r="149" spans="1:19" s="17" customFormat="1" ht="16.5">
      <c r="A149" s="10">
        <v>133</v>
      </c>
      <c r="B149" s="11" t="s">
        <v>182</v>
      </c>
      <c r="C149" s="11" t="s">
        <v>72</v>
      </c>
      <c r="D149" s="11" t="s">
        <v>42</v>
      </c>
      <c r="E149" s="44" t="s">
        <v>42</v>
      </c>
      <c r="F149" s="12">
        <v>3500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0"/>
      <c r="O149" s="13">
        <f t="shared" si="8"/>
        <v>0</v>
      </c>
      <c r="P149" s="13">
        <f t="shared" si="9"/>
        <v>0</v>
      </c>
      <c r="Q149" s="13">
        <f t="shared" si="10"/>
        <v>0</v>
      </c>
      <c r="R149" s="13">
        <f t="shared" si="11"/>
        <v>3500</v>
      </c>
      <c r="S149" s="15" t="s">
        <v>28</v>
      </c>
    </row>
    <row r="150" spans="1:19" s="17" customFormat="1" ht="16.5">
      <c r="A150" s="10">
        <v>134</v>
      </c>
      <c r="B150" s="11" t="s">
        <v>183</v>
      </c>
      <c r="C150" s="11" t="s">
        <v>72</v>
      </c>
      <c r="D150" s="11" t="s">
        <v>42</v>
      </c>
      <c r="E150" s="44" t="s">
        <v>42</v>
      </c>
      <c r="F150" s="12">
        <v>3500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20"/>
      <c r="O150" s="13">
        <f>SUM(I150:N150)</f>
        <v>0</v>
      </c>
      <c r="P150" s="13">
        <f>+G150+H150+I150+L150+N150</f>
        <v>0</v>
      </c>
      <c r="Q150" s="13">
        <f>+J150+K150+M150</f>
        <v>0</v>
      </c>
      <c r="R150" s="13">
        <f>+F150-P150</f>
        <v>3500</v>
      </c>
      <c r="S150" s="15" t="s">
        <v>28</v>
      </c>
    </row>
    <row r="151" spans="1:19" s="17" customFormat="1" ht="16.5">
      <c r="A151" s="10">
        <v>135</v>
      </c>
      <c r="B151" s="11" t="s">
        <v>184</v>
      </c>
      <c r="C151" s="11" t="s">
        <v>72</v>
      </c>
      <c r="D151" s="11" t="s">
        <v>42</v>
      </c>
      <c r="E151" s="44" t="s">
        <v>42</v>
      </c>
      <c r="F151" s="12">
        <v>5500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0"/>
      <c r="O151" s="13">
        <f>SUM(I151:N151)</f>
        <v>0</v>
      </c>
      <c r="P151" s="13">
        <f>+G151+H151+I151+L151+N151</f>
        <v>0</v>
      </c>
      <c r="Q151" s="13">
        <f>+J151+K151+M151</f>
        <v>0</v>
      </c>
      <c r="R151" s="13">
        <f>+F151-P151</f>
        <v>5500</v>
      </c>
      <c r="S151" s="15" t="s">
        <v>28</v>
      </c>
    </row>
    <row r="152" spans="1:19" s="17" customFormat="1" ht="16.5">
      <c r="A152" s="10">
        <v>136</v>
      </c>
      <c r="B152" s="11" t="s">
        <v>185</v>
      </c>
      <c r="C152" s="11" t="s">
        <v>72</v>
      </c>
      <c r="D152" s="11" t="s">
        <v>42</v>
      </c>
      <c r="E152" s="44" t="s">
        <v>42</v>
      </c>
      <c r="F152" s="12">
        <v>19500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20"/>
      <c r="O152" s="13">
        <f>SUM(I152:N152)</f>
        <v>0</v>
      </c>
      <c r="P152" s="13">
        <f>+G152+H152+I152+L152+N152</f>
        <v>0</v>
      </c>
      <c r="Q152" s="13">
        <f>+J152+K152+M152</f>
        <v>0</v>
      </c>
      <c r="R152" s="13">
        <f>+F152-P152</f>
        <v>19500</v>
      </c>
      <c r="S152" s="15" t="s">
        <v>28</v>
      </c>
    </row>
    <row r="153" spans="1:19" s="17" customFormat="1" ht="16.5">
      <c r="A153" s="10">
        <v>137</v>
      </c>
      <c r="B153" s="11" t="s">
        <v>186</v>
      </c>
      <c r="C153" s="11" t="s">
        <v>187</v>
      </c>
      <c r="D153" s="11" t="s">
        <v>27</v>
      </c>
      <c r="E153" s="44" t="s">
        <v>42</v>
      </c>
      <c r="F153" s="12">
        <v>2500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20"/>
      <c r="O153" s="13">
        <f>SUM(I153:N153)</f>
        <v>0</v>
      </c>
      <c r="P153" s="13">
        <f>+G153+H153+I153+L153+N153</f>
        <v>0</v>
      </c>
      <c r="Q153" s="13">
        <f>+J153+K153+M153</f>
        <v>0</v>
      </c>
      <c r="R153" s="13">
        <f>+F153-P153</f>
        <v>2500</v>
      </c>
      <c r="S153" s="15" t="s">
        <v>28</v>
      </c>
    </row>
    <row r="154" spans="1:19" s="17" customFormat="1" ht="16.5">
      <c r="A154" s="10">
        <v>138</v>
      </c>
      <c r="B154" s="11" t="s">
        <v>188</v>
      </c>
      <c r="C154" s="11" t="s">
        <v>187</v>
      </c>
      <c r="D154" s="11" t="s">
        <v>32</v>
      </c>
      <c r="E154" s="44" t="s">
        <v>42</v>
      </c>
      <c r="F154" s="12">
        <v>3000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20"/>
      <c r="O154" s="13">
        <f t="shared" si="8"/>
        <v>0</v>
      </c>
      <c r="P154" s="13">
        <f t="shared" si="9"/>
        <v>0</v>
      </c>
      <c r="Q154" s="13">
        <f t="shared" si="10"/>
        <v>0</v>
      </c>
      <c r="R154" s="13">
        <f t="shared" si="11"/>
        <v>3000</v>
      </c>
      <c r="S154" s="15" t="s">
        <v>28</v>
      </c>
    </row>
    <row r="155" spans="1:19" s="17" customFormat="1" ht="16.5">
      <c r="A155" s="10">
        <v>139</v>
      </c>
      <c r="B155" s="11" t="s">
        <v>189</v>
      </c>
      <c r="C155" s="11" t="s">
        <v>187</v>
      </c>
      <c r="D155" s="11" t="s">
        <v>27</v>
      </c>
      <c r="E155" s="44" t="s">
        <v>42</v>
      </c>
      <c r="F155" s="12">
        <v>5750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0"/>
      <c r="O155" s="13">
        <f t="shared" si="8"/>
        <v>0</v>
      </c>
      <c r="P155" s="13">
        <f t="shared" si="9"/>
        <v>0</v>
      </c>
      <c r="Q155" s="13">
        <f t="shared" si="10"/>
        <v>0</v>
      </c>
      <c r="R155" s="13">
        <f t="shared" si="11"/>
        <v>5750</v>
      </c>
      <c r="S155" s="15" t="s">
        <v>28</v>
      </c>
    </row>
    <row r="156" spans="1:19" s="17" customFormat="1" ht="16.5">
      <c r="A156" s="10">
        <v>140</v>
      </c>
      <c r="B156" s="11" t="s">
        <v>190</v>
      </c>
      <c r="C156" s="11" t="s">
        <v>187</v>
      </c>
      <c r="D156" s="11" t="s">
        <v>27</v>
      </c>
      <c r="E156" s="44" t="s">
        <v>42</v>
      </c>
      <c r="F156" s="12">
        <v>2500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0"/>
      <c r="O156" s="13">
        <f t="shared" si="8"/>
        <v>0</v>
      </c>
      <c r="P156" s="13">
        <f t="shared" si="9"/>
        <v>0</v>
      </c>
      <c r="Q156" s="13">
        <f t="shared" si="10"/>
        <v>0</v>
      </c>
      <c r="R156" s="13">
        <f t="shared" si="11"/>
        <v>2500</v>
      </c>
      <c r="S156" s="15" t="s">
        <v>28</v>
      </c>
    </row>
    <row r="157" spans="1:19" s="17" customFormat="1" ht="16.5">
      <c r="A157" s="10">
        <v>141</v>
      </c>
      <c r="B157" s="11" t="s">
        <v>191</v>
      </c>
      <c r="C157" s="11" t="s">
        <v>187</v>
      </c>
      <c r="D157" s="11" t="s">
        <v>32</v>
      </c>
      <c r="E157" s="44" t="s">
        <v>42</v>
      </c>
      <c r="F157" s="12">
        <v>13000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0"/>
      <c r="O157" s="13">
        <f t="shared" si="8"/>
        <v>0</v>
      </c>
      <c r="P157" s="13">
        <f t="shared" si="9"/>
        <v>0</v>
      </c>
      <c r="Q157" s="13">
        <f t="shared" si="10"/>
        <v>0</v>
      </c>
      <c r="R157" s="13">
        <f t="shared" si="11"/>
        <v>13000</v>
      </c>
      <c r="S157" s="15" t="s">
        <v>28</v>
      </c>
    </row>
    <row r="158" spans="1:19" s="17" customFormat="1" ht="16.5">
      <c r="A158" s="10">
        <v>142</v>
      </c>
      <c r="B158" s="11" t="s">
        <v>192</v>
      </c>
      <c r="C158" s="11" t="s">
        <v>187</v>
      </c>
      <c r="D158" s="11" t="s">
        <v>27</v>
      </c>
      <c r="E158" s="44" t="s">
        <v>42</v>
      </c>
      <c r="F158" s="12">
        <v>3750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20"/>
      <c r="O158" s="13">
        <f t="shared" si="8"/>
        <v>0</v>
      </c>
      <c r="P158" s="13">
        <f t="shared" si="9"/>
        <v>0</v>
      </c>
      <c r="Q158" s="13">
        <f t="shared" si="10"/>
        <v>0</v>
      </c>
      <c r="R158" s="13">
        <f t="shared" si="11"/>
        <v>3750</v>
      </c>
      <c r="S158" s="15" t="s">
        <v>28</v>
      </c>
    </row>
    <row r="159" spans="1:19" s="17" customFormat="1" ht="16.5">
      <c r="A159" s="10">
        <v>143</v>
      </c>
      <c r="B159" s="11" t="s">
        <v>193</v>
      </c>
      <c r="C159" s="11" t="s">
        <v>187</v>
      </c>
      <c r="D159" s="11" t="s">
        <v>32</v>
      </c>
      <c r="E159" s="44" t="s">
        <v>42</v>
      </c>
      <c r="F159" s="12">
        <v>3000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20"/>
      <c r="O159" s="13">
        <f t="shared" si="8"/>
        <v>0</v>
      </c>
      <c r="P159" s="13">
        <f t="shared" si="9"/>
        <v>0</v>
      </c>
      <c r="Q159" s="13">
        <f t="shared" si="10"/>
        <v>0</v>
      </c>
      <c r="R159" s="13">
        <f t="shared" si="11"/>
        <v>3000</v>
      </c>
      <c r="S159" s="15" t="s">
        <v>28</v>
      </c>
    </row>
    <row r="160" spans="1:19" s="17" customFormat="1" ht="16.5">
      <c r="A160" s="10">
        <v>144</v>
      </c>
      <c r="B160" s="11" t="s">
        <v>194</v>
      </c>
      <c r="C160" s="11" t="s">
        <v>187</v>
      </c>
      <c r="D160" s="11" t="s">
        <v>30</v>
      </c>
      <c r="E160" s="44" t="s">
        <v>42</v>
      </c>
      <c r="F160" s="12">
        <v>5250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20"/>
      <c r="O160" s="13">
        <f t="shared" si="8"/>
        <v>0</v>
      </c>
      <c r="P160" s="13">
        <f t="shared" si="9"/>
        <v>0</v>
      </c>
      <c r="Q160" s="13">
        <f t="shared" si="10"/>
        <v>0</v>
      </c>
      <c r="R160" s="13">
        <f t="shared" si="11"/>
        <v>5250</v>
      </c>
      <c r="S160" s="15" t="s">
        <v>28</v>
      </c>
    </row>
    <row r="161" spans="1:19" s="17" customFormat="1" ht="16.5">
      <c r="A161" s="10">
        <v>145</v>
      </c>
      <c r="B161" s="11" t="s">
        <v>195</v>
      </c>
      <c r="C161" s="11" t="s">
        <v>196</v>
      </c>
      <c r="D161" s="11" t="s">
        <v>37</v>
      </c>
      <c r="E161" s="44" t="s">
        <v>42</v>
      </c>
      <c r="F161" s="12">
        <v>1500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0"/>
      <c r="O161" s="13">
        <f t="shared" si="8"/>
        <v>0</v>
      </c>
      <c r="P161" s="13">
        <f t="shared" si="9"/>
        <v>0</v>
      </c>
      <c r="Q161" s="13">
        <f t="shared" si="10"/>
        <v>0</v>
      </c>
      <c r="R161" s="13">
        <f t="shared" si="11"/>
        <v>1500</v>
      </c>
      <c r="S161" s="15" t="s">
        <v>28</v>
      </c>
    </row>
    <row r="162" spans="1:19" s="17" customFormat="1" ht="16.5">
      <c r="A162" s="10">
        <v>146</v>
      </c>
      <c r="B162" s="11" t="s">
        <v>197</v>
      </c>
      <c r="C162" s="11" t="s">
        <v>198</v>
      </c>
      <c r="D162" s="11" t="s">
        <v>32</v>
      </c>
      <c r="E162" s="44" t="s">
        <v>42</v>
      </c>
      <c r="F162" s="12">
        <v>1500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20"/>
      <c r="O162" s="13">
        <f t="shared" si="8"/>
        <v>0</v>
      </c>
      <c r="P162" s="13">
        <f t="shared" si="9"/>
        <v>0</v>
      </c>
      <c r="Q162" s="13">
        <f t="shared" si="10"/>
        <v>0</v>
      </c>
      <c r="R162" s="13">
        <f t="shared" si="11"/>
        <v>1500</v>
      </c>
      <c r="S162" s="15" t="s">
        <v>28</v>
      </c>
    </row>
    <row r="163" spans="1:19" s="17" customFormat="1" ht="16.5">
      <c r="A163" s="10">
        <v>147</v>
      </c>
      <c r="B163" s="11" t="s">
        <v>199</v>
      </c>
      <c r="C163" s="11" t="s">
        <v>198</v>
      </c>
      <c r="D163" s="11" t="s">
        <v>37</v>
      </c>
      <c r="E163" s="44" t="s">
        <v>42</v>
      </c>
      <c r="F163" s="12">
        <v>1500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20"/>
      <c r="O163" s="13">
        <f t="shared" si="8"/>
        <v>0</v>
      </c>
      <c r="P163" s="13">
        <f t="shared" si="9"/>
        <v>0</v>
      </c>
      <c r="Q163" s="13">
        <f t="shared" si="10"/>
        <v>0</v>
      </c>
      <c r="R163" s="13">
        <f t="shared" si="11"/>
        <v>1500</v>
      </c>
      <c r="S163" s="15" t="s">
        <v>28</v>
      </c>
    </row>
    <row r="164" spans="1:19" s="17" customFormat="1" ht="16.5">
      <c r="A164" s="10">
        <v>148</v>
      </c>
      <c r="B164" s="11" t="s">
        <v>200</v>
      </c>
      <c r="C164" s="11" t="s">
        <v>198</v>
      </c>
      <c r="D164" s="11" t="s">
        <v>37</v>
      </c>
      <c r="E164" s="44" t="s">
        <v>42</v>
      </c>
      <c r="F164" s="12">
        <v>1500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0"/>
      <c r="O164" s="13">
        <f t="shared" si="8"/>
        <v>0</v>
      </c>
      <c r="P164" s="13">
        <f t="shared" si="9"/>
        <v>0</v>
      </c>
      <c r="Q164" s="13">
        <f t="shared" si="10"/>
        <v>0</v>
      </c>
      <c r="R164" s="13">
        <f t="shared" si="11"/>
        <v>1500</v>
      </c>
      <c r="S164" s="15" t="s">
        <v>28</v>
      </c>
    </row>
    <row r="165" spans="1:19" s="17" customFormat="1" ht="16.5">
      <c r="A165" s="10">
        <v>149</v>
      </c>
      <c r="B165" s="11" t="s">
        <v>201</v>
      </c>
      <c r="C165" s="11" t="s">
        <v>198</v>
      </c>
      <c r="D165" s="11" t="s">
        <v>37</v>
      </c>
      <c r="E165" s="44" t="s">
        <v>42</v>
      </c>
      <c r="F165" s="12">
        <v>1500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20"/>
      <c r="O165" s="13">
        <f t="shared" si="8"/>
        <v>0</v>
      </c>
      <c r="P165" s="13">
        <f t="shared" si="9"/>
        <v>0</v>
      </c>
      <c r="Q165" s="13">
        <f t="shared" si="10"/>
        <v>0</v>
      </c>
      <c r="R165" s="13">
        <f t="shared" si="11"/>
        <v>1500</v>
      </c>
      <c r="S165" s="15" t="s">
        <v>28</v>
      </c>
    </row>
    <row r="166" spans="1:19" s="17" customFormat="1" ht="16.5">
      <c r="A166" s="10">
        <v>150</v>
      </c>
      <c r="B166" s="11" t="s">
        <v>202</v>
      </c>
      <c r="C166" s="11" t="s">
        <v>198</v>
      </c>
      <c r="D166" s="11" t="s">
        <v>30</v>
      </c>
      <c r="E166" s="44" t="s">
        <v>42</v>
      </c>
      <c r="F166" s="12">
        <v>1500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0"/>
      <c r="O166" s="13">
        <f t="shared" si="8"/>
        <v>0</v>
      </c>
      <c r="P166" s="13">
        <f t="shared" si="9"/>
        <v>0</v>
      </c>
      <c r="Q166" s="13">
        <f t="shared" si="10"/>
        <v>0</v>
      </c>
      <c r="R166" s="13">
        <f t="shared" si="11"/>
        <v>1500</v>
      </c>
      <c r="S166" s="15" t="s">
        <v>28</v>
      </c>
    </row>
    <row r="167" spans="1:19" s="17" customFormat="1" ht="16.5">
      <c r="A167" s="10">
        <v>151</v>
      </c>
      <c r="B167" s="11" t="s">
        <v>203</v>
      </c>
      <c r="C167" s="11" t="s">
        <v>198</v>
      </c>
      <c r="D167" s="11" t="s">
        <v>32</v>
      </c>
      <c r="E167" s="44" t="s">
        <v>42</v>
      </c>
      <c r="F167" s="12">
        <v>1500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0"/>
      <c r="O167" s="13">
        <f t="shared" si="8"/>
        <v>0</v>
      </c>
      <c r="P167" s="13">
        <f t="shared" si="9"/>
        <v>0</v>
      </c>
      <c r="Q167" s="13">
        <f t="shared" si="10"/>
        <v>0</v>
      </c>
      <c r="R167" s="13">
        <f t="shared" si="11"/>
        <v>1500</v>
      </c>
      <c r="S167" s="15" t="s">
        <v>28</v>
      </c>
    </row>
    <row r="168" spans="1:19" s="17" customFormat="1" ht="16.5">
      <c r="A168" s="10">
        <v>152</v>
      </c>
      <c r="B168" s="11" t="s">
        <v>204</v>
      </c>
      <c r="C168" s="11" t="s">
        <v>198</v>
      </c>
      <c r="D168" s="11" t="s">
        <v>32</v>
      </c>
      <c r="E168" s="44" t="s">
        <v>42</v>
      </c>
      <c r="F168" s="12">
        <v>1500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20"/>
      <c r="O168" s="13">
        <f t="shared" si="8"/>
        <v>0</v>
      </c>
      <c r="P168" s="13">
        <f t="shared" si="9"/>
        <v>0</v>
      </c>
      <c r="Q168" s="13">
        <f t="shared" si="10"/>
        <v>0</v>
      </c>
      <c r="R168" s="13">
        <f t="shared" si="11"/>
        <v>1500</v>
      </c>
      <c r="S168" s="15" t="s">
        <v>28</v>
      </c>
    </row>
    <row r="169" spans="1:19" s="17" customFormat="1" ht="16.5">
      <c r="A169" s="10">
        <v>153</v>
      </c>
      <c r="B169" s="11" t="s">
        <v>205</v>
      </c>
      <c r="C169" s="11" t="s">
        <v>198</v>
      </c>
      <c r="D169" s="11" t="s">
        <v>32</v>
      </c>
      <c r="E169" s="44" t="s">
        <v>42</v>
      </c>
      <c r="F169" s="12">
        <v>1500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20"/>
      <c r="O169" s="13">
        <f t="shared" si="8"/>
        <v>0</v>
      </c>
      <c r="P169" s="13">
        <f t="shared" si="9"/>
        <v>0</v>
      </c>
      <c r="Q169" s="13">
        <f t="shared" si="10"/>
        <v>0</v>
      </c>
      <c r="R169" s="13">
        <f t="shared" si="11"/>
        <v>1500</v>
      </c>
      <c r="S169" s="15" t="s">
        <v>28</v>
      </c>
    </row>
    <row r="170" spans="1:19" s="17" customFormat="1" ht="16.5">
      <c r="A170" s="10">
        <v>154</v>
      </c>
      <c r="B170" s="11" t="s">
        <v>206</v>
      </c>
      <c r="C170" s="11" t="s">
        <v>198</v>
      </c>
      <c r="D170" s="11" t="s">
        <v>30</v>
      </c>
      <c r="E170" s="44" t="s">
        <v>42</v>
      </c>
      <c r="F170" s="12">
        <v>1500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0"/>
      <c r="O170" s="13">
        <f t="shared" si="8"/>
        <v>0</v>
      </c>
      <c r="P170" s="13">
        <f t="shared" si="9"/>
        <v>0</v>
      </c>
      <c r="Q170" s="13">
        <f t="shared" si="10"/>
        <v>0</v>
      </c>
      <c r="R170" s="13">
        <f t="shared" si="11"/>
        <v>1500</v>
      </c>
      <c r="S170" s="15" t="s">
        <v>28</v>
      </c>
    </row>
    <row r="171" spans="1:19" s="17" customFormat="1" ht="16.5">
      <c r="A171" s="10">
        <v>155</v>
      </c>
      <c r="B171" s="11" t="s">
        <v>207</v>
      </c>
      <c r="C171" s="11" t="s">
        <v>198</v>
      </c>
      <c r="D171" s="11" t="s">
        <v>30</v>
      </c>
      <c r="E171" s="44" t="s">
        <v>42</v>
      </c>
      <c r="F171" s="12">
        <v>1500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0"/>
      <c r="O171" s="13">
        <f t="shared" si="8"/>
        <v>0</v>
      </c>
      <c r="P171" s="13">
        <f t="shared" si="9"/>
        <v>0</v>
      </c>
      <c r="Q171" s="13">
        <f t="shared" si="10"/>
        <v>0</v>
      </c>
      <c r="R171" s="13">
        <f t="shared" si="11"/>
        <v>1500</v>
      </c>
      <c r="S171" s="15" t="s">
        <v>28</v>
      </c>
    </row>
    <row r="172" spans="1:19" s="17" customFormat="1" ht="16.5">
      <c r="A172" s="10">
        <v>156</v>
      </c>
      <c r="B172" s="11" t="s">
        <v>208</v>
      </c>
      <c r="C172" s="11" t="s">
        <v>198</v>
      </c>
      <c r="D172" s="11" t="s">
        <v>30</v>
      </c>
      <c r="E172" s="44" t="s">
        <v>42</v>
      </c>
      <c r="F172" s="12">
        <v>1500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20"/>
      <c r="O172" s="13">
        <f t="shared" si="8"/>
        <v>0</v>
      </c>
      <c r="P172" s="13">
        <f t="shared" si="9"/>
        <v>0</v>
      </c>
      <c r="Q172" s="13">
        <f t="shared" si="10"/>
        <v>0</v>
      </c>
      <c r="R172" s="13">
        <f t="shared" si="11"/>
        <v>1500</v>
      </c>
      <c r="S172" s="15" t="s">
        <v>28</v>
      </c>
    </row>
    <row r="173" spans="1:19" s="17" customFormat="1" ht="16.5">
      <c r="A173" s="10">
        <v>157</v>
      </c>
      <c r="B173" s="11" t="s">
        <v>209</v>
      </c>
      <c r="C173" s="11" t="s">
        <v>198</v>
      </c>
      <c r="D173" s="11" t="s">
        <v>32</v>
      </c>
      <c r="E173" s="44" t="s">
        <v>42</v>
      </c>
      <c r="F173" s="12">
        <v>1500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/>
      <c r="O173" s="13">
        <f t="shared" si="8"/>
        <v>0</v>
      </c>
      <c r="P173" s="13">
        <f t="shared" si="9"/>
        <v>0</v>
      </c>
      <c r="Q173" s="13">
        <f t="shared" si="10"/>
        <v>0</v>
      </c>
      <c r="R173" s="13">
        <f t="shared" si="11"/>
        <v>1500</v>
      </c>
      <c r="S173" s="15" t="s">
        <v>28</v>
      </c>
    </row>
    <row r="174" spans="1:19" s="17" customFormat="1" ht="16.5">
      <c r="A174" s="10">
        <v>158</v>
      </c>
      <c r="B174" s="11" t="s">
        <v>210</v>
      </c>
      <c r="C174" s="11" t="s">
        <v>198</v>
      </c>
      <c r="D174" s="11" t="s">
        <v>32</v>
      </c>
      <c r="E174" s="44" t="s">
        <v>42</v>
      </c>
      <c r="F174" s="12">
        <v>1500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0"/>
      <c r="O174" s="13">
        <f t="shared" si="8"/>
        <v>0</v>
      </c>
      <c r="P174" s="13">
        <f t="shared" si="9"/>
        <v>0</v>
      </c>
      <c r="Q174" s="13">
        <f t="shared" si="10"/>
        <v>0</v>
      </c>
      <c r="R174" s="13">
        <f t="shared" si="11"/>
        <v>1500</v>
      </c>
      <c r="S174" s="15" t="s">
        <v>28</v>
      </c>
    </row>
    <row r="175" spans="1:19" s="17" customFormat="1" ht="16.5">
      <c r="A175" s="10">
        <v>159</v>
      </c>
      <c r="B175" s="11" t="s">
        <v>211</v>
      </c>
      <c r="C175" s="11" t="s">
        <v>198</v>
      </c>
      <c r="D175" s="11" t="s">
        <v>37</v>
      </c>
      <c r="E175" s="44" t="s">
        <v>42</v>
      </c>
      <c r="F175" s="12">
        <v>1500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20"/>
      <c r="O175" s="13">
        <f t="shared" si="8"/>
        <v>0</v>
      </c>
      <c r="P175" s="13">
        <f t="shared" si="9"/>
        <v>0</v>
      </c>
      <c r="Q175" s="13">
        <f t="shared" si="10"/>
        <v>0</v>
      </c>
      <c r="R175" s="13">
        <f t="shared" si="11"/>
        <v>1500</v>
      </c>
      <c r="S175" s="15" t="s">
        <v>28</v>
      </c>
    </row>
    <row r="176" spans="1:19" s="17" customFormat="1" ht="16.5">
      <c r="A176" s="10">
        <v>160</v>
      </c>
      <c r="B176" s="11" t="s">
        <v>212</v>
      </c>
      <c r="C176" s="11" t="s">
        <v>198</v>
      </c>
      <c r="D176" s="11" t="s">
        <v>42</v>
      </c>
      <c r="E176" s="44" t="s">
        <v>42</v>
      </c>
      <c r="F176" s="12">
        <v>6000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/>
      <c r="O176" s="13">
        <f t="shared" si="8"/>
        <v>0</v>
      </c>
      <c r="P176" s="13">
        <f t="shared" si="9"/>
        <v>0</v>
      </c>
      <c r="Q176" s="13">
        <f t="shared" si="10"/>
        <v>0</v>
      </c>
      <c r="R176" s="13">
        <f t="shared" si="11"/>
        <v>6000</v>
      </c>
      <c r="S176" s="15" t="s">
        <v>28</v>
      </c>
    </row>
    <row r="177" spans="1:19" s="17" customFormat="1" ht="16.5">
      <c r="A177" s="10">
        <v>161</v>
      </c>
      <c r="B177" s="11" t="s">
        <v>213</v>
      </c>
      <c r="C177" s="11" t="s">
        <v>214</v>
      </c>
      <c r="D177" s="11" t="s">
        <v>30</v>
      </c>
      <c r="E177" s="44" t="s">
        <v>42</v>
      </c>
      <c r="F177" s="12">
        <v>6500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20"/>
      <c r="O177" s="13">
        <f t="shared" si="8"/>
        <v>0</v>
      </c>
      <c r="P177" s="13">
        <f t="shared" si="9"/>
        <v>0</v>
      </c>
      <c r="Q177" s="13">
        <f t="shared" si="10"/>
        <v>0</v>
      </c>
      <c r="R177" s="13">
        <f t="shared" si="11"/>
        <v>6500</v>
      </c>
      <c r="S177" s="15" t="s">
        <v>28</v>
      </c>
    </row>
    <row r="178" spans="1:19" s="17" customFormat="1" ht="16.5">
      <c r="A178" s="10">
        <v>162</v>
      </c>
      <c r="B178" s="11" t="s">
        <v>215</v>
      </c>
      <c r="C178" s="11" t="s">
        <v>214</v>
      </c>
      <c r="D178" s="11" t="s">
        <v>42</v>
      </c>
      <c r="E178" s="44" t="s">
        <v>42</v>
      </c>
      <c r="F178" s="12">
        <v>3000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0"/>
      <c r="O178" s="13">
        <f t="shared" si="8"/>
        <v>0</v>
      </c>
      <c r="P178" s="13">
        <f t="shared" si="9"/>
        <v>0</v>
      </c>
      <c r="Q178" s="13">
        <f t="shared" si="10"/>
        <v>0</v>
      </c>
      <c r="R178" s="13">
        <f t="shared" si="11"/>
        <v>3000</v>
      </c>
      <c r="S178" s="15" t="s">
        <v>28</v>
      </c>
    </row>
    <row r="179" spans="1:19" s="17" customFormat="1" ht="16.5">
      <c r="A179" s="10">
        <v>163</v>
      </c>
      <c r="B179" s="11" t="s">
        <v>216</v>
      </c>
      <c r="C179" s="11" t="s">
        <v>214</v>
      </c>
      <c r="D179" s="11" t="s">
        <v>42</v>
      </c>
      <c r="E179" s="44" t="s">
        <v>42</v>
      </c>
      <c r="F179" s="12">
        <v>3000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20"/>
      <c r="O179" s="13">
        <f t="shared" si="8"/>
        <v>0</v>
      </c>
      <c r="P179" s="13">
        <f t="shared" si="9"/>
        <v>0</v>
      </c>
      <c r="Q179" s="13">
        <f t="shared" si="10"/>
        <v>0</v>
      </c>
      <c r="R179" s="13">
        <f t="shared" si="11"/>
        <v>3000</v>
      </c>
      <c r="S179" s="15" t="s">
        <v>28</v>
      </c>
    </row>
    <row r="180" spans="1:19" s="17" customFormat="1" ht="16.5">
      <c r="A180" s="10">
        <v>164</v>
      </c>
      <c r="B180" s="11" t="s">
        <v>217</v>
      </c>
      <c r="C180" s="11" t="s">
        <v>214</v>
      </c>
      <c r="D180" s="11" t="s">
        <v>42</v>
      </c>
      <c r="E180" s="44" t="s">
        <v>42</v>
      </c>
      <c r="F180" s="12">
        <v>4000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20"/>
      <c r="O180" s="13">
        <f t="shared" si="8"/>
        <v>0</v>
      </c>
      <c r="P180" s="13">
        <f t="shared" si="9"/>
        <v>0</v>
      </c>
      <c r="Q180" s="13">
        <f t="shared" si="10"/>
        <v>0</v>
      </c>
      <c r="R180" s="13">
        <f t="shared" si="11"/>
        <v>4000</v>
      </c>
      <c r="S180" s="15" t="s">
        <v>28</v>
      </c>
    </row>
    <row r="181" spans="1:19" s="17" customFormat="1" ht="16.5">
      <c r="A181" s="10">
        <v>165</v>
      </c>
      <c r="B181" s="11" t="s">
        <v>218</v>
      </c>
      <c r="C181" s="11" t="s">
        <v>214</v>
      </c>
      <c r="D181" s="11" t="s">
        <v>42</v>
      </c>
      <c r="E181" s="44" t="s">
        <v>42</v>
      </c>
      <c r="F181" s="12">
        <v>3500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20"/>
      <c r="O181" s="13">
        <f t="shared" si="8"/>
        <v>0</v>
      </c>
      <c r="P181" s="13">
        <f t="shared" si="9"/>
        <v>0</v>
      </c>
      <c r="Q181" s="13">
        <f t="shared" si="10"/>
        <v>0</v>
      </c>
      <c r="R181" s="13">
        <f t="shared" si="11"/>
        <v>3500</v>
      </c>
      <c r="S181" s="15" t="s">
        <v>28</v>
      </c>
    </row>
    <row r="182" spans="1:19" s="17" customFormat="1" ht="16.5">
      <c r="A182" s="10">
        <v>166</v>
      </c>
      <c r="B182" s="11" t="s">
        <v>219</v>
      </c>
      <c r="C182" s="11" t="s">
        <v>214</v>
      </c>
      <c r="D182" s="11" t="s">
        <v>42</v>
      </c>
      <c r="E182" s="44" t="s">
        <v>42</v>
      </c>
      <c r="F182" s="12">
        <v>2500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20"/>
      <c r="O182" s="13">
        <f t="shared" si="8"/>
        <v>0</v>
      </c>
      <c r="P182" s="13">
        <f t="shared" si="9"/>
        <v>0</v>
      </c>
      <c r="Q182" s="13">
        <f t="shared" si="10"/>
        <v>0</v>
      </c>
      <c r="R182" s="13">
        <f t="shared" si="11"/>
        <v>2500</v>
      </c>
      <c r="S182" s="15" t="s">
        <v>28</v>
      </c>
    </row>
    <row r="183" spans="1:19" s="17" customFormat="1" ht="16.5">
      <c r="A183" s="10">
        <v>167</v>
      </c>
      <c r="B183" s="11" t="s">
        <v>220</v>
      </c>
      <c r="C183" s="11" t="s">
        <v>214</v>
      </c>
      <c r="D183" s="11" t="s">
        <v>42</v>
      </c>
      <c r="E183" s="44" t="s">
        <v>42</v>
      </c>
      <c r="F183" s="12">
        <v>5000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20"/>
      <c r="O183" s="13">
        <f t="shared" si="8"/>
        <v>0</v>
      </c>
      <c r="P183" s="13">
        <f t="shared" si="9"/>
        <v>0</v>
      </c>
      <c r="Q183" s="13">
        <f t="shared" si="10"/>
        <v>0</v>
      </c>
      <c r="R183" s="13">
        <f t="shared" si="11"/>
        <v>5000</v>
      </c>
      <c r="S183" s="15" t="s">
        <v>28</v>
      </c>
    </row>
    <row r="184" spans="1:19" s="17" customFormat="1" ht="16.5">
      <c r="A184" s="10">
        <v>168</v>
      </c>
      <c r="B184" s="11" t="s">
        <v>221</v>
      </c>
      <c r="C184" s="11" t="s">
        <v>214</v>
      </c>
      <c r="D184" s="11" t="s">
        <v>42</v>
      </c>
      <c r="E184" s="44" t="s">
        <v>42</v>
      </c>
      <c r="F184" s="12">
        <v>4000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0"/>
      <c r="O184" s="13">
        <f t="shared" si="8"/>
        <v>0</v>
      </c>
      <c r="P184" s="13">
        <f t="shared" si="9"/>
        <v>0</v>
      </c>
      <c r="Q184" s="13">
        <f t="shared" si="10"/>
        <v>0</v>
      </c>
      <c r="R184" s="13">
        <f t="shared" si="11"/>
        <v>4000</v>
      </c>
      <c r="S184" s="15" t="s">
        <v>28</v>
      </c>
    </row>
    <row r="185" spans="1:19" s="17" customFormat="1" ht="16.5">
      <c r="A185" s="10">
        <v>169</v>
      </c>
      <c r="B185" s="11" t="s">
        <v>222</v>
      </c>
      <c r="C185" s="11" t="s">
        <v>214</v>
      </c>
      <c r="D185" s="11" t="s">
        <v>42</v>
      </c>
      <c r="E185" s="44" t="s">
        <v>42</v>
      </c>
      <c r="F185" s="12">
        <v>6000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0"/>
      <c r="O185" s="13">
        <f t="shared" si="8"/>
        <v>0</v>
      </c>
      <c r="P185" s="13">
        <f t="shared" si="9"/>
        <v>0</v>
      </c>
      <c r="Q185" s="13">
        <f t="shared" si="10"/>
        <v>0</v>
      </c>
      <c r="R185" s="13">
        <f t="shared" si="11"/>
        <v>6000</v>
      </c>
      <c r="S185" s="15" t="s">
        <v>28</v>
      </c>
    </row>
    <row r="186" spans="1:19" s="17" customFormat="1" ht="16.5">
      <c r="A186" s="10">
        <v>170</v>
      </c>
      <c r="B186" s="11" t="s">
        <v>223</v>
      </c>
      <c r="C186" s="11" t="s">
        <v>214</v>
      </c>
      <c r="D186" s="11" t="s">
        <v>42</v>
      </c>
      <c r="E186" s="44" t="s">
        <v>42</v>
      </c>
      <c r="F186" s="12">
        <v>2500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20"/>
      <c r="O186" s="13">
        <f t="shared" si="8"/>
        <v>0</v>
      </c>
      <c r="P186" s="13">
        <f t="shared" si="9"/>
        <v>0</v>
      </c>
      <c r="Q186" s="13">
        <f t="shared" si="10"/>
        <v>0</v>
      </c>
      <c r="R186" s="13">
        <f t="shared" si="11"/>
        <v>2500</v>
      </c>
      <c r="S186" s="15" t="s">
        <v>28</v>
      </c>
    </row>
    <row r="187" spans="1:19" s="17" customFormat="1" ht="16.5">
      <c r="A187" s="10">
        <v>171</v>
      </c>
      <c r="B187" s="11" t="s">
        <v>224</v>
      </c>
      <c r="C187" s="11" t="s">
        <v>214</v>
      </c>
      <c r="D187" s="11" t="s">
        <v>42</v>
      </c>
      <c r="E187" s="44" t="s">
        <v>42</v>
      </c>
      <c r="F187" s="12">
        <v>6000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0"/>
      <c r="O187" s="13">
        <f t="shared" si="8"/>
        <v>0</v>
      </c>
      <c r="P187" s="13">
        <f t="shared" si="9"/>
        <v>0</v>
      </c>
      <c r="Q187" s="13">
        <f t="shared" si="10"/>
        <v>0</v>
      </c>
      <c r="R187" s="13">
        <f t="shared" si="11"/>
        <v>6000</v>
      </c>
      <c r="S187" s="15" t="s">
        <v>28</v>
      </c>
    </row>
    <row r="188" spans="1:19" s="17" customFormat="1" ht="16.5">
      <c r="A188" s="10">
        <v>172</v>
      </c>
      <c r="B188" s="11" t="s">
        <v>225</v>
      </c>
      <c r="C188" s="11" t="s">
        <v>214</v>
      </c>
      <c r="D188" s="11" t="s">
        <v>42</v>
      </c>
      <c r="E188" s="44" t="s">
        <v>42</v>
      </c>
      <c r="F188" s="12">
        <v>2500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20"/>
      <c r="O188" s="13">
        <f t="shared" si="8"/>
        <v>0</v>
      </c>
      <c r="P188" s="13">
        <f t="shared" si="9"/>
        <v>0</v>
      </c>
      <c r="Q188" s="13">
        <f t="shared" si="10"/>
        <v>0</v>
      </c>
      <c r="R188" s="13">
        <f t="shared" si="11"/>
        <v>2500</v>
      </c>
      <c r="S188" s="15" t="s">
        <v>28</v>
      </c>
    </row>
    <row r="189" spans="1:19" s="17" customFormat="1" ht="16.5">
      <c r="A189" s="10">
        <v>173</v>
      </c>
      <c r="B189" s="11" t="s">
        <v>226</v>
      </c>
      <c r="C189" s="11" t="s">
        <v>214</v>
      </c>
      <c r="D189" s="11" t="s">
        <v>42</v>
      </c>
      <c r="E189" s="44" t="s">
        <v>42</v>
      </c>
      <c r="F189" s="12">
        <v>2500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0"/>
      <c r="O189" s="13">
        <f t="shared" si="8"/>
        <v>0</v>
      </c>
      <c r="P189" s="13">
        <f t="shared" si="9"/>
        <v>0</v>
      </c>
      <c r="Q189" s="13">
        <f t="shared" si="10"/>
        <v>0</v>
      </c>
      <c r="R189" s="13">
        <f t="shared" si="11"/>
        <v>2500</v>
      </c>
      <c r="S189" s="15" t="s">
        <v>28</v>
      </c>
    </row>
    <row r="190" spans="1:19" s="17" customFormat="1" ht="16.5">
      <c r="A190" s="10">
        <v>174</v>
      </c>
      <c r="B190" s="11" t="s">
        <v>227</v>
      </c>
      <c r="C190" s="11" t="s">
        <v>214</v>
      </c>
      <c r="D190" s="11" t="s">
        <v>42</v>
      </c>
      <c r="E190" s="44" t="s">
        <v>42</v>
      </c>
      <c r="F190" s="12">
        <v>3500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0"/>
      <c r="O190" s="13">
        <f t="shared" si="8"/>
        <v>0</v>
      </c>
      <c r="P190" s="13">
        <f t="shared" si="9"/>
        <v>0</v>
      </c>
      <c r="Q190" s="13">
        <f t="shared" si="10"/>
        <v>0</v>
      </c>
      <c r="R190" s="13">
        <f t="shared" si="11"/>
        <v>3500</v>
      </c>
      <c r="S190" s="15" t="s">
        <v>28</v>
      </c>
    </row>
    <row r="191" spans="1:19" s="17" customFormat="1" ht="16.5">
      <c r="A191" s="10">
        <v>175</v>
      </c>
      <c r="B191" s="11" t="s">
        <v>228</v>
      </c>
      <c r="C191" s="11" t="s">
        <v>214</v>
      </c>
      <c r="D191" s="11" t="s">
        <v>42</v>
      </c>
      <c r="E191" s="44" t="s">
        <v>42</v>
      </c>
      <c r="F191" s="12">
        <v>6000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20"/>
      <c r="O191" s="13">
        <f t="shared" si="8"/>
        <v>0</v>
      </c>
      <c r="P191" s="13">
        <f t="shared" si="9"/>
        <v>0</v>
      </c>
      <c r="Q191" s="13">
        <f t="shared" si="10"/>
        <v>0</v>
      </c>
      <c r="R191" s="13">
        <f t="shared" si="11"/>
        <v>6000</v>
      </c>
      <c r="S191" s="15" t="s">
        <v>28</v>
      </c>
    </row>
    <row r="192" spans="1:19" s="17" customFormat="1" ht="16.5">
      <c r="A192" s="10">
        <v>176</v>
      </c>
      <c r="B192" s="11" t="s">
        <v>229</v>
      </c>
      <c r="C192" s="11" t="s">
        <v>214</v>
      </c>
      <c r="D192" s="11" t="s">
        <v>42</v>
      </c>
      <c r="E192" s="44" t="s">
        <v>42</v>
      </c>
      <c r="F192" s="12">
        <v>3000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20"/>
      <c r="O192" s="13">
        <f t="shared" si="8"/>
        <v>0</v>
      </c>
      <c r="P192" s="13">
        <f t="shared" si="9"/>
        <v>0</v>
      </c>
      <c r="Q192" s="13">
        <f t="shared" si="10"/>
        <v>0</v>
      </c>
      <c r="R192" s="13">
        <f t="shared" si="11"/>
        <v>3000</v>
      </c>
      <c r="S192" s="15" t="s">
        <v>28</v>
      </c>
    </row>
    <row r="193" spans="1:19" s="17" customFormat="1" ht="16.5">
      <c r="A193" s="10">
        <v>177</v>
      </c>
      <c r="B193" s="11" t="s">
        <v>230</v>
      </c>
      <c r="C193" s="11" t="s">
        <v>214</v>
      </c>
      <c r="D193" s="11" t="s">
        <v>42</v>
      </c>
      <c r="E193" s="44" t="s">
        <v>42</v>
      </c>
      <c r="F193" s="12">
        <v>2500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20"/>
      <c r="O193" s="13">
        <f t="shared" si="8"/>
        <v>0</v>
      </c>
      <c r="P193" s="13">
        <f t="shared" si="9"/>
        <v>0</v>
      </c>
      <c r="Q193" s="13">
        <f t="shared" si="10"/>
        <v>0</v>
      </c>
      <c r="R193" s="13">
        <f t="shared" si="11"/>
        <v>2500</v>
      </c>
      <c r="S193" s="15" t="s">
        <v>28</v>
      </c>
    </row>
    <row r="194" spans="1:19" s="17" customFormat="1" ht="16.5">
      <c r="A194" s="10">
        <v>178</v>
      </c>
      <c r="B194" s="11" t="s">
        <v>231</v>
      </c>
      <c r="C194" s="11" t="s">
        <v>214</v>
      </c>
      <c r="D194" s="11" t="s">
        <v>42</v>
      </c>
      <c r="E194" s="44" t="s">
        <v>42</v>
      </c>
      <c r="F194" s="12">
        <v>5000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0"/>
      <c r="O194" s="13">
        <f t="shared" si="8"/>
        <v>0</v>
      </c>
      <c r="P194" s="13">
        <f t="shared" si="9"/>
        <v>0</v>
      </c>
      <c r="Q194" s="13">
        <f t="shared" si="10"/>
        <v>0</v>
      </c>
      <c r="R194" s="13">
        <f t="shared" si="11"/>
        <v>5000</v>
      </c>
      <c r="S194" s="15" t="s">
        <v>28</v>
      </c>
    </row>
    <row r="195" spans="1:19" s="17" customFormat="1" ht="16.5">
      <c r="A195" s="10">
        <v>179</v>
      </c>
      <c r="B195" s="11" t="s">
        <v>232</v>
      </c>
      <c r="C195" s="11" t="s">
        <v>214</v>
      </c>
      <c r="D195" s="11" t="s">
        <v>42</v>
      </c>
      <c r="E195" s="44" t="s">
        <v>42</v>
      </c>
      <c r="F195" s="12">
        <v>2500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0"/>
      <c r="O195" s="13">
        <f t="shared" si="8"/>
        <v>0</v>
      </c>
      <c r="P195" s="13">
        <f t="shared" si="9"/>
        <v>0</v>
      </c>
      <c r="Q195" s="13">
        <f t="shared" si="10"/>
        <v>0</v>
      </c>
      <c r="R195" s="13">
        <f t="shared" si="11"/>
        <v>2500</v>
      </c>
      <c r="S195" s="15" t="s">
        <v>28</v>
      </c>
    </row>
    <row r="196" spans="1:19" s="17" customFormat="1" ht="16.5">
      <c r="A196" s="10">
        <v>180</v>
      </c>
      <c r="B196" s="11" t="s">
        <v>233</v>
      </c>
      <c r="C196" s="11" t="s">
        <v>214</v>
      </c>
      <c r="D196" s="11" t="s">
        <v>42</v>
      </c>
      <c r="E196" s="44" t="s">
        <v>42</v>
      </c>
      <c r="F196" s="12">
        <v>5000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20"/>
      <c r="O196" s="13">
        <f t="shared" si="8"/>
        <v>0</v>
      </c>
      <c r="P196" s="13">
        <f t="shared" si="9"/>
        <v>0</v>
      </c>
      <c r="Q196" s="13">
        <f t="shared" si="10"/>
        <v>0</v>
      </c>
      <c r="R196" s="13">
        <f t="shared" si="11"/>
        <v>5000</v>
      </c>
      <c r="S196" s="15" t="s">
        <v>28</v>
      </c>
    </row>
    <row r="197" spans="1:19" s="17" customFormat="1" ht="16.5">
      <c r="A197" s="10">
        <v>181</v>
      </c>
      <c r="B197" s="11" t="s">
        <v>234</v>
      </c>
      <c r="C197" s="11" t="s">
        <v>214</v>
      </c>
      <c r="D197" s="11" t="s">
        <v>42</v>
      </c>
      <c r="E197" s="44" t="s">
        <v>42</v>
      </c>
      <c r="F197" s="12">
        <v>5000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20"/>
      <c r="O197" s="13">
        <f t="shared" si="8"/>
        <v>0</v>
      </c>
      <c r="P197" s="13">
        <f t="shared" si="9"/>
        <v>0</v>
      </c>
      <c r="Q197" s="13">
        <f t="shared" si="10"/>
        <v>0</v>
      </c>
      <c r="R197" s="13">
        <f t="shared" si="11"/>
        <v>5000</v>
      </c>
      <c r="S197" s="15" t="s">
        <v>28</v>
      </c>
    </row>
    <row r="198" spans="1:19" s="17" customFormat="1" ht="16.5">
      <c r="A198" s="10">
        <v>182</v>
      </c>
      <c r="B198" s="11" t="s">
        <v>235</v>
      </c>
      <c r="C198" s="11" t="s">
        <v>214</v>
      </c>
      <c r="D198" s="11" t="s">
        <v>42</v>
      </c>
      <c r="E198" s="44" t="s">
        <v>42</v>
      </c>
      <c r="F198" s="12">
        <v>3500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20"/>
      <c r="O198" s="13">
        <f t="shared" si="8"/>
        <v>0</v>
      </c>
      <c r="P198" s="13">
        <f t="shared" si="9"/>
        <v>0</v>
      </c>
      <c r="Q198" s="13">
        <f t="shared" si="10"/>
        <v>0</v>
      </c>
      <c r="R198" s="13">
        <f t="shared" si="11"/>
        <v>3500</v>
      </c>
      <c r="S198" s="15" t="s">
        <v>28</v>
      </c>
    </row>
    <row r="199" spans="1:19" s="17" customFormat="1" ht="16.5">
      <c r="A199" s="10">
        <v>183</v>
      </c>
      <c r="B199" s="11" t="s">
        <v>236</v>
      </c>
      <c r="C199" s="11" t="s">
        <v>214</v>
      </c>
      <c r="D199" s="11" t="s">
        <v>42</v>
      </c>
      <c r="E199" s="44" t="s">
        <v>42</v>
      </c>
      <c r="F199" s="12">
        <v>4000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20"/>
      <c r="O199" s="13">
        <f aca="true" t="shared" si="12" ref="O199:O224">SUM(I199:N199)</f>
        <v>0</v>
      </c>
      <c r="P199" s="13">
        <f aca="true" t="shared" si="13" ref="P199:P224">+G199+H199+I199+L199+N199</f>
        <v>0</v>
      </c>
      <c r="Q199" s="13">
        <f aca="true" t="shared" si="14" ref="Q199:Q224">+J199+K199+M199</f>
        <v>0</v>
      </c>
      <c r="R199" s="13">
        <f aca="true" t="shared" si="15" ref="R199:R224">+F199-P199</f>
        <v>4000</v>
      </c>
      <c r="S199" s="15" t="s">
        <v>28</v>
      </c>
    </row>
    <row r="200" spans="1:19" s="17" customFormat="1" ht="16.5">
      <c r="A200" s="10">
        <v>184</v>
      </c>
      <c r="B200" s="11" t="s">
        <v>237</v>
      </c>
      <c r="C200" s="11" t="s">
        <v>214</v>
      </c>
      <c r="D200" s="11" t="s">
        <v>42</v>
      </c>
      <c r="E200" s="44" t="s">
        <v>42</v>
      </c>
      <c r="F200" s="12">
        <v>5000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20"/>
      <c r="O200" s="13">
        <f t="shared" si="12"/>
        <v>0</v>
      </c>
      <c r="P200" s="13">
        <f t="shared" si="13"/>
        <v>0</v>
      </c>
      <c r="Q200" s="13">
        <f t="shared" si="14"/>
        <v>0</v>
      </c>
      <c r="R200" s="13">
        <f t="shared" si="15"/>
        <v>5000</v>
      </c>
      <c r="S200" s="15" t="s">
        <v>28</v>
      </c>
    </row>
    <row r="201" spans="1:19" s="17" customFormat="1" ht="16.5">
      <c r="A201" s="10">
        <v>185</v>
      </c>
      <c r="B201" s="11" t="s">
        <v>238</v>
      </c>
      <c r="C201" s="11" t="s">
        <v>214</v>
      </c>
      <c r="D201" s="11" t="s">
        <v>42</v>
      </c>
      <c r="E201" s="44" t="s">
        <v>42</v>
      </c>
      <c r="F201" s="12">
        <v>5500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0"/>
      <c r="O201" s="13">
        <f t="shared" si="12"/>
        <v>0</v>
      </c>
      <c r="P201" s="13">
        <f t="shared" si="13"/>
        <v>0</v>
      </c>
      <c r="Q201" s="13">
        <f t="shared" si="14"/>
        <v>0</v>
      </c>
      <c r="R201" s="13">
        <f t="shared" si="15"/>
        <v>5500</v>
      </c>
      <c r="S201" s="15" t="s">
        <v>28</v>
      </c>
    </row>
    <row r="202" spans="1:19" s="17" customFormat="1" ht="16.5">
      <c r="A202" s="10">
        <v>186</v>
      </c>
      <c r="B202" s="11" t="s">
        <v>239</v>
      </c>
      <c r="C202" s="11" t="s">
        <v>214</v>
      </c>
      <c r="D202" s="11" t="s">
        <v>42</v>
      </c>
      <c r="E202" s="44" t="s">
        <v>42</v>
      </c>
      <c r="F202" s="12">
        <v>5000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20"/>
      <c r="O202" s="13">
        <f t="shared" si="12"/>
        <v>0</v>
      </c>
      <c r="P202" s="13">
        <f t="shared" si="13"/>
        <v>0</v>
      </c>
      <c r="Q202" s="13">
        <f t="shared" si="14"/>
        <v>0</v>
      </c>
      <c r="R202" s="13">
        <f t="shared" si="15"/>
        <v>5000</v>
      </c>
      <c r="S202" s="15" t="s">
        <v>28</v>
      </c>
    </row>
    <row r="203" spans="1:19" s="17" customFormat="1" ht="16.5">
      <c r="A203" s="10">
        <v>187</v>
      </c>
      <c r="B203" s="11" t="s">
        <v>240</v>
      </c>
      <c r="C203" s="11" t="s">
        <v>241</v>
      </c>
      <c r="D203" s="11" t="s">
        <v>242</v>
      </c>
      <c r="E203" s="44" t="s">
        <v>42</v>
      </c>
      <c r="F203" s="12">
        <v>6500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20"/>
      <c r="O203" s="13">
        <f t="shared" si="12"/>
        <v>0</v>
      </c>
      <c r="P203" s="13">
        <f t="shared" si="13"/>
        <v>0</v>
      </c>
      <c r="Q203" s="13">
        <f t="shared" si="14"/>
        <v>0</v>
      </c>
      <c r="R203" s="13">
        <f t="shared" si="15"/>
        <v>6500</v>
      </c>
      <c r="S203" s="15" t="s">
        <v>28</v>
      </c>
    </row>
    <row r="204" spans="1:19" s="17" customFormat="1" ht="16.5">
      <c r="A204" s="10">
        <v>188</v>
      </c>
      <c r="B204" s="11" t="s">
        <v>243</v>
      </c>
      <c r="C204" s="11" t="s">
        <v>244</v>
      </c>
      <c r="D204" s="11" t="s">
        <v>242</v>
      </c>
      <c r="E204" s="44" t="s">
        <v>42</v>
      </c>
      <c r="F204" s="12">
        <v>6500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20"/>
      <c r="O204" s="13">
        <f t="shared" si="12"/>
        <v>0</v>
      </c>
      <c r="P204" s="13">
        <f t="shared" si="13"/>
        <v>0</v>
      </c>
      <c r="Q204" s="13">
        <f t="shared" si="14"/>
        <v>0</v>
      </c>
      <c r="R204" s="13">
        <f t="shared" si="15"/>
        <v>6500</v>
      </c>
      <c r="S204" s="15" t="s">
        <v>28</v>
      </c>
    </row>
    <row r="205" spans="1:19" s="17" customFormat="1" ht="16.5">
      <c r="A205" s="10">
        <v>189</v>
      </c>
      <c r="B205" s="11" t="s">
        <v>245</v>
      </c>
      <c r="C205" s="11" t="s">
        <v>246</v>
      </c>
      <c r="D205" s="11" t="s">
        <v>73</v>
      </c>
      <c r="E205" s="44" t="s">
        <v>42</v>
      </c>
      <c r="F205" s="12">
        <v>6500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20"/>
      <c r="O205" s="13">
        <f t="shared" si="12"/>
        <v>0</v>
      </c>
      <c r="P205" s="13">
        <f t="shared" si="13"/>
        <v>0</v>
      </c>
      <c r="Q205" s="13">
        <f t="shared" si="14"/>
        <v>0</v>
      </c>
      <c r="R205" s="13">
        <f t="shared" si="15"/>
        <v>6500</v>
      </c>
      <c r="S205" s="15" t="s">
        <v>28</v>
      </c>
    </row>
    <row r="206" spans="1:19" s="17" customFormat="1" ht="16.5">
      <c r="A206" s="10">
        <v>190</v>
      </c>
      <c r="B206" s="11" t="s">
        <v>247</v>
      </c>
      <c r="C206" s="11" t="s">
        <v>248</v>
      </c>
      <c r="D206" s="11" t="s">
        <v>242</v>
      </c>
      <c r="E206" s="44" t="s">
        <v>42</v>
      </c>
      <c r="F206" s="12">
        <v>6500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20"/>
      <c r="O206" s="13">
        <f t="shared" si="12"/>
        <v>0</v>
      </c>
      <c r="P206" s="13">
        <f t="shared" si="13"/>
        <v>0</v>
      </c>
      <c r="Q206" s="13">
        <f t="shared" si="14"/>
        <v>0</v>
      </c>
      <c r="R206" s="13">
        <f t="shared" si="15"/>
        <v>6500</v>
      </c>
      <c r="S206" s="15" t="s">
        <v>28</v>
      </c>
    </row>
    <row r="207" spans="1:19" s="17" customFormat="1" ht="16.5">
      <c r="A207" s="10">
        <v>191</v>
      </c>
      <c r="B207" s="11" t="s">
        <v>249</v>
      </c>
      <c r="C207" s="11" t="s">
        <v>250</v>
      </c>
      <c r="D207" s="11" t="s">
        <v>242</v>
      </c>
      <c r="E207" s="44" t="s">
        <v>42</v>
      </c>
      <c r="F207" s="12">
        <v>6500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20"/>
      <c r="O207" s="13">
        <f t="shared" si="12"/>
        <v>0</v>
      </c>
      <c r="P207" s="13">
        <f t="shared" si="13"/>
        <v>0</v>
      </c>
      <c r="Q207" s="13">
        <f t="shared" si="14"/>
        <v>0</v>
      </c>
      <c r="R207" s="13">
        <f t="shared" si="15"/>
        <v>6500</v>
      </c>
      <c r="S207" s="15" t="s">
        <v>28</v>
      </c>
    </row>
    <row r="208" spans="1:19" s="17" customFormat="1" ht="16.5">
      <c r="A208" s="10">
        <v>192</v>
      </c>
      <c r="B208" s="11" t="s">
        <v>251</v>
      </c>
      <c r="C208" s="11" t="s">
        <v>252</v>
      </c>
      <c r="D208" s="11" t="s">
        <v>242</v>
      </c>
      <c r="E208" s="44" t="s">
        <v>42</v>
      </c>
      <c r="F208" s="12">
        <v>6500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0"/>
      <c r="O208" s="13">
        <f t="shared" si="12"/>
        <v>0</v>
      </c>
      <c r="P208" s="13">
        <f t="shared" si="13"/>
        <v>0</v>
      </c>
      <c r="Q208" s="13">
        <f t="shared" si="14"/>
        <v>0</v>
      </c>
      <c r="R208" s="13">
        <f t="shared" si="15"/>
        <v>6500</v>
      </c>
      <c r="S208" s="15" t="s">
        <v>28</v>
      </c>
    </row>
    <row r="209" spans="1:19" s="17" customFormat="1" ht="16.5">
      <c r="A209" s="10">
        <v>193</v>
      </c>
      <c r="B209" s="11" t="s">
        <v>253</v>
      </c>
      <c r="C209" s="11" t="s">
        <v>254</v>
      </c>
      <c r="D209" s="11" t="s">
        <v>242</v>
      </c>
      <c r="E209" s="44" t="s">
        <v>42</v>
      </c>
      <c r="F209" s="12">
        <v>6500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0"/>
      <c r="O209" s="13">
        <f t="shared" si="12"/>
        <v>0</v>
      </c>
      <c r="P209" s="13">
        <f t="shared" si="13"/>
        <v>0</v>
      </c>
      <c r="Q209" s="13">
        <f t="shared" si="14"/>
        <v>0</v>
      </c>
      <c r="R209" s="13">
        <f t="shared" si="15"/>
        <v>6500</v>
      </c>
      <c r="S209" s="15" t="s">
        <v>28</v>
      </c>
    </row>
    <row r="210" spans="1:19" s="17" customFormat="1" ht="16.5">
      <c r="A210" s="10">
        <v>194</v>
      </c>
      <c r="B210" s="11" t="s">
        <v>255</v>
      </c>
      <c r="C210" s="11" t="s">
        <v>256</v>
      </c>
      <c r="D210" s="11" t="s">
        <v>242</v>
      </c>
      <c r="E210" s="44" t="s">
        <v>42</v>
      </c>
      <c r="F210" s="12">
        <v>6500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20"/>
      <c r="O210" s="13">
        <f t="shared" si="12"/>
        <v>0</v>
      </c>
      <c r="P210" s="13">
        <f t="shared" si="13"/>
        <v>0</v>
      </c>
      <c r="Q210" s="13">
        <f t="shared" si="14"/>
        <v>0</v>
      </c>
      <c r="R210" s="13">
        <f t="shared" si="15"/>
        <v>6500</v>
      </c>
      <c r="S210" s="15" t="s">
        <v>28</v>
      </c>
    </row>
    <row r="211" spans="1:19" s="17" customFormat="1" ht="16.5">
      <c r="A211" s="10">
        <v>195</v>
      </c>
      <c r="B211" s="11" t="s">
        <v>257</v>
      </c>
      <c r="C211" s="11" t="s">
        <v>258</v>
      </c>
      <c r="D211" s="11" t="s">
        <v>73</v>
      </c>
      <c r="E211" s="44" t="s">
        <v>42</v>
      </c>
      <c r="F211" s="12">
        <v>5980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20"/>
      <c r="O211" s="13">
        <f t="shared" si="12"/>
        <v>0</v>
      </c>
      <c r="P211" s="13">
        <f t="shared" si="13"/>
        <v>0</v>
      </c>
      <c r="Q211" s="13">
        <f t="shared" si="14"/>
        <v>0</v>
      </c>
      <c r="R211" s="13">
        <f t="shared" si="15"/>
        <v>5980</v>
      </c>
      <c r="S211" s="15" t="s">
        <v>28</v>
      </c>
    </row>
    <row r="212" spans="1:19" s="17" customFormat="1" ht="16.5">
      <c r="A212" s="10">
        <v>196</v>
      </c>
      <c r="B212" s="11" t="s">
        <v>259</v>
      </c>
      <c r="C212" s="11" t="s">
        <v>260</v>
      </c>
      <c r="D212" s="11" t="s">
        <v>242</v>
      </c>
      <c r="E212" s="44" t="s">
        <v>42</v>
      </c>
      <c r="F212" s="12">
        <v>6500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20"/>
      <c r="O212" s="13">
        <f t="shared" si="12"/>
        <v>0</v>
      </c>
      <c r="P212" s="13">
        <f t="shared" si="13"/>
        <v>0</v>
      </c>
      <c r="Q212" s="13">
        <f t="shared" si="14"/>
        <v>0</v>
      </c>
      <c r="R212" s="13">
        <f t="shared" si="15"/>
        <v>6500</v>
      </c>
      <c r="S212" s="15" t="s">
        <v>28</v>
      </c>
    </row>
    <row r="213" spans="1:19" s="17" customFormat="1" ht="16.5">
      <c r="A213" s="10">
        <v>197</v>
      </c>
      <c r="B213" s="11" t="s">
        <v>261</v>
      </c>
      <c r="C213" s="11" t="s">
        <v>262</v>
      </c>
      <c r="D213" s="11" t="s">
        <v>242</v>
      </c>
      <c r="E213" s="44" t="s">
        <v>42</v>
      </c>
      <c r="F213" s="12">
        <v>6500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20"/>
      <c r="O213" s="13">
        <f t="shared" si="12"/>
        <v>0</v>
      </c>
      <c r="P213" s="13">
        <f t="shared" si="13"/>
        <v>0</v>
      </c>
      <c r="Q213" s="13">
        <f t="shared" si="14"/>
        <v>0</v>
      </c>
      <c r="R213" s="13">
        <f t="shared" si="15"/>
        <v>6500</v>
      </c>
      <c r="S213" s="15" t="s">
        <v>28</v>
      </c>
    </row>
    <row r="214" spans="1:19" s="17" customFormat="1" ht="16.5">
      <c r="A214" s="10">
        <v>198</v>
      </c>
      <c r="B214" s="11" t="s">
        <v>263</v>
      </c>
      <c r="C214" s="11" t="s">
        <v>264</v>
      </c>
      <c r="D214" s="11" t="s">
        <v>30</v>
      </c>
      <c r="E214" s="44" t="s">
        <v>42</v>
      </c>
      <c r="F214" s="12">
        <v>3500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20"/>
      <c r="O214" s="13">
        <f t="shared" si="12"/>
        <v>0</v>
      </c>
      <c r="P214" s="13">
        <f t="shared" si="13"/>
        <v>0</v>
      </c>
      <c r="Q214" s="13">
        <f t="shared" si="14"/>
        <v>0</v>
      </c>
      <c r="R214" s="13">
        <f t="shared" si="15"/>
        <v>3500</v>
      </c>
      <c r="S214" s="15" t="s">
        <v>28</v>
      </c>
    </row>
    <row r="215" spans="1:19" s="17" customFormat="1" ht="16.5">
      <c r="A215" s="10">
        <v>199</v>
      </c>
      <c r="B215" s="11" t="s">
        <v>265</v>
      </c>
      <c r="C215" s="11" t="s">
        <v>264</v>
      </c>
      <c r="D215" s="11" t="s">
        <v>32</v>
      </c>
      <c r="E215" s="44" t="s">
        <v>42</v>
      </c>
      <c r="F215" s="12">
        <v>3000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20"/>
      <c r="O215" s="13">
        <f t="shared" si="12"/>
        <v>0</v>
      </c>
      <c r="P215" s="13">
        <f t="shared" si="13"/>
        <v>0</v>
      </c>
      <c r="Q215" s="13">
        <f t="shared" si="14"/>
        <v>0</v>
      </c>
      <c r="R215" s="13">
        <f t="shared" si="15"/>
        <v>3000</v>
      </c>
      <c r="S215" s="15" t="s">
        <v>28</v>
      </c>
    </row>
    <row r="216" spans="1:19" s="17" customFormat="1" ht="16.5">
      <c r="A216" s="10">
        <v>200</v>
      </c>
      <c r="B216" s="11" t="s">
        <v>266</v>
      </c>
      <c r="C216" s="11" t="s">
        <v>264</v>
      </c>
      <c r="D216" s="11" t="s">
        <v>27</v>
      </c>
      <c r="E216" s="44" t="s">
        <v>42</v>
      </c>
      <c r="F216" s="12">
        <v>2500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20"/>
      <c r="O216" s="13">
        <f t="shared" si="12"/>
        <v>0</v>
      </c>
      <c r="P216" s="13">
        <f t="shared" si="13"/>
        <v>0</v>
      </c>
      <c r="Q216" s="13">
        <f t="shared" si="14"/>
        <v>0</v>
      </c>
      <c r="R216" s="13">
        <f t="shared" si="15"/>
        <v>2500</v>
      </c>
      <c r="S216" s="15" t="s">
        <v>28</v>
      </c>
    </row>
    <row r="217" spans="1:19" s="17" customFormat="1" ht="16.5">
      <c r="A217" s="10">
        <v>201</v>
      </c>
      <c r="B217" s="11" t="s">
        <v>267</v>
      </c>
      <c r="C217" s="11" t="s">
        <v>264</v>
      </c>
      <c r="D217" s="11" t="s">
        <v>42</v>
      </c>
      <c r="E217" s="44" t="s">
        <v>42</v>
      </c>
      <c r="F217" s="12">
        <v>3500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20"/>
      <c r="O217" s="13">
        <f t="shared" si="12"/>
        <v>0</v>
      </c>
      <c r="P217" s="13">
        <f t="shared" si="13"/>
        <v>0</v>
      </c>
      <c r="Q217" s="13">
        <f t="shared" si="14"/>
        <v>0</v>
      </c>
      <c r="R217" s="13">
        <f t="shared" si="15"/>
        <v>3500</v>
      </c>
      <c r="S217" s="15" t="s">
        <v>28</v>
      </c>
    </row>
    <row r="218" spans="1:19" s="17" customFormat="1" ht="16.5">
      <c r="A218" s="10">
        <v>202</v>
      </c>
      <c r="B218" s="11" t="s">
        <v>268</v>
      </c>
      <c r="C218" s="11" t="s">
        <v>264</v>
      </c>
      <c r="D218" s="11" t="s">
        <v>42</v>
      </c>
      <c r="E218" s="44" t="s">
        <v>42</v>
      </c>
      <c r="F218" s="12">
        <v>3000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0"/>
      <c r="O218" s="13">
        <f t="shared" si="12"/>
        <v>0</v>
      </c>
      <c r="P218" s="13">
        <f t="shared" si="13"/>
        <v>0</v>
      </c>
      <c r="Q218" s="13">
        <f t="shared" si="14"/>
        <v>0</v>
      </c>
      <c r="R218" s="13">
        <f t="shared" si="15"/>
        <v>3000</v>
      </c>
      <c r="S218" s="15" t="s">
        <v>28</v>
      </c>
    </row>
    <row r="219" spans="1:19" s="17" customFormat="1" ht="16.5">
      <c r="A219" s="10">
        <v>203</v>
      </c>
      <c r="B219" s="11" t="s">
        <v>269</v>
      </c>
      <c r="C219" s="11" t="s">
        <v>264</v>
      </c>
      <c r="D219" s="11" t="s">
        <v>42</v>
      </c>
      <c r="E219" s="44" t="s">
        <v>42</v>
      </c>
      <c r="F219" s="12">
        <v>3000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20"/>
      <c r="O219" s="13">
        <f t="shared" si="12"/>
        <v>0</v>
      </c>
      <c r="P219" s="13">
        <f t="shared" si="13"/>
        <v>0</v>
      </c>
      <c r="Q219" s="13">
        <f t="shared" si="14"/>
        <v>0</v>
      </c>
      <c r="R219" s="13">
        <f t="shared" si="15"/>
        <v>3000</v>
      </c>
      <c r="S219" s="15" t="s">
        <v>28</v>
      </c>
    </row>
    <row r="220" spans="1:19" s="17" customFormat="1" ht="16.5">
      <c r="A220" s="10">
        <v>204</v>
      </c>
      <c r="B220" s="11" t="s">
        <v>291</v>
      </c>
      <c r="C220" s="11" t="s">
        <v>292</v>
      </c>
      <c r="D220" s="11" t="s">
        <v>42</v>
      </c>
      <c r="E220" s="44" t="s">
        <v>42</v>
      </c>
      <c r="F220" s="12">
        <v>6500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20"/>
      <c r="O220" s="13">
        <f t="shared" si="12"/>
        <v>0</v>
      </c>
      <c r="P220" s="13">
        <f t="shared" si="13"/>
        <v>0</v>
      </c>
      <c r="Q220" s="13">
        <f t="shared" si="14"/>
        <v>0</v>
      </c>
      <c r="R220" s="13">
        <f t="shared" si="15"/>
        <v>6500</v>
      </c>
      <c r="S220" s="15" t="s">
        <v>28</v>
      </c>
    </row>
    <row r="221" spans="1:19" s="17" customFormat="1" ht="16.5">
      <c r="A221" s="10">
        <v>205</v>
      </c>
      <c r="B221" s="11" t="s">
        <v>293</v>
      </c>
      <c r="C221" s="11" t="s">
        <v>292</v>
      </c>
      <c r="D221" s="11" t="s">
        <v>42</v>
      </c>
      <c r="E221" s="44" t="s">
        <v>42</v>
      </c>
      <c r="F221" s="12">
        <v>3000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20"/>
      <c r="O221" s="13">
        <f t="shared" si="12"/>
        <v>0</v>
      </c>
      <c r="P221" s="13">
        <f t="shared" si="13"/>
        <v>0</v>
      </c>
      <c r="Q221" s="13">
        <f t="shared" si="14"/>
        <v>0</v>
      </c>
      <c r="R221" s="13">
        <f t="shared" si="15"/>
        <v>3000</v>
      </c>
      <c r="S221" s="15" t="s">
        <v>28</v>
      </c>
    </row>
    <row r="222" spans="1:19" s="17" customFormat="1" ht="16.5">
      <c r="A222" s="10">
        <v>206</v>
      </c>
      <c r="B222" s="11" t="s">
        <v>270</v>
      </c>
      <c r="C222" s="11" t="s">
        <v>292</v>
      </c>
      <c r="D222" s="11" t="s">
        <v>42</v>
      </c>
      <c r="E222" s="44" t="s">
        <v>42</v>
      </c>
      <c r="F222" s="12">
        <v>15000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20"/>
      <c r="O222" s="13">
        <f t="shared" si="12"/>
        <v>0</v>
      </c>
      <c r="P222" s="13">
        <f t="shared" si="13"/>
        <v>0</v>
      </c>
      <c r="Q222" s="13">
        <f t="shared" si="14"/>
        <v>0</v>
      </c>
      <c r="R222" s="13">
        <f t="shared" si="15"/>
        <v>15000</v>
      </c>
      <c r="S222" s="15" t="s">
        <v>28</v>
      </c>
    </row>
    <row r="223" spans="1:19" s="17" customFormat="1" ht="16.5">
      <c r="A223" s="10">
        <v>207</v>
      </c>
      <c r="B223" s="11" t="s">
        <v>271</v>
      </c>
      <c r="C223" s="11" t="s">
        <v>292</v>
      </c>
      <c r="D223" s="11" t="s">
        <v>42</v>
      </c>
      <c r="E223" s="44" t="s">
        <v>42</v>
      </c>
      <c r="F223" s="12">
        <v>5500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20"/>
      <c r="O223" s="13">
        <f t="shared" si="12"/>
        <v>0</v>
      </c>
      <c r="P223" s="13">
        <f t="shared" si="13"/>
        <v>0</v>
      </c>
      <c r="Q223" s="13">
        <f t="shared" si="14"/>
        <v>0</v>
      </c>
      <c r="R223" s="13">
        <f t="shared" si="15"/>
        <v>5500</v>
      </c>
      <c r="S223" s="15" t="s">
        <v>28</v>
      </c>
    </row>
    <row r="224" spans="1:19" s="17" customFormat="1" ht="16.5">
      <c r="A224" s="10">
        <v>208</v>
      </c>
      <c r="B224" s="11" t="s">
        <v>272</v>
      </c>
      <c r="C224" s="11" t="s">
        <v>292</v>
      </c>
      <c r="D224" s="11" t="s">
        <v>30</v>
      </c>
      <c r="E224" s="44" t="s">
        <v>42</v>
      </c>
      <c r="F224" s="12">
        <v>6000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20"/>
      <c r="O224" s="13">
        <f t="shared" si="12"/>
        <v>0</v>
      </c>
      <c r="P224" s="13">
        <f t="shared" si="13"/>
        <v>0</v>
      </c>
      <c r="Q224" s="13">
        <f t="shared" si="14"/>
        <v>0</v>
      </c>
      <c r="R224" s="13">
        <f t="shared" si="15"/>
        <v>6000</v>
      </c>
      <c r="S224" s="15" t="s">
        <v>28</v>
      </c>
    </row>
    <row r="225" spans="1:19" s="17" customFormat="1" ht="16.5">
      <c r="A225" s="10">
        <v>209</v>
      </c>
      <c r="B225" s="11" t="s">
        <v>273</v>
      </c>
      <c r="C225" s="11" t="s">
        <v>292</v>
      </c>
      <c r="D225" s="11" t="s">
        <v>42</v>
      </c>
      <c r="E225" s="44" t="s">
        <v>42</v>
      </c>
      <c r="F225" s="12">
        <v>17000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20"/>
      <c r="O225" s="13">
        <f aca="true" t="shared" si="16" ref="O225:O231">SUM(I225:N225)</f>
        <v>0</v>
      </c>
      <c r="P225" s="13">
        <f aca="true" t="shared" si="17" ref="P225:P231">+G225+H225+I225+L225+N225</f>
        <v>0</v>
      </c>
      <c r="Q225" s="13">
        <f aca="true" t="shared" si="18" ref="Q225:Q231">+J225+K225+M225</f>
        <v>0</v>
      </c>
      <c r="R225" s="13">
        <f aca="true" t="shared" si="19" ref="R225:R235">+F225-P225</f>
        <v>17000</v>
      </c>
      <c r="S225" s="15" t="s">
        <v>28</v>
      </c>
    </row>
    <row r="226" spans="1:19" s="17" customFormat="1" ht="16.5">
      <c r="A226" s="10">
        <v>210</v>
      </c>
      <c r="B226" s="11" t="s">
        <v>294</v>
      </c>
      <c r="C226" s="11" t="s">
        <v>292</v>
      </c>
      <c r="D226" s="11" t="s">
        <v>42</v>
      </c>
      <c r="E226" s="44" t="s">
        <v>42</v>
      </c>
      <c r="F226" s="12">
        <v>3000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20"/>
      <c r="O226" s="13">
        <f>SUM(I226:N226)</f>
        <v>0</v>
      </c>
      <c r="P226" s="13">
        <f>+G226+H226+I226+L226+N226</f>
        <v>0</v>
      </c>
      <c r="Q226" s="13">
        <f>+J226+K226+M226</f>
        <v>0</v>
      </c>
      <c r="R226" s="13">
        <f t="shared" si="19"/>
        <v>3000</v>
      </c>
      <c r="S226" s="15" t="s">
        <v>28</v>
      </c>
    </row>
    <row r="227" spans="1:19" s="17" customFormat="1" ht="16.5">
      <c r="A227" s="10">
        <v>211</v>
      </c>
      <c r="B227" s="11" t="s">
        <v>295</v>
      </c>
      <c r="C227" s="11" t="s">
        <v>292</v>
      </c>
      <c r="D227" s="11" t="s">
        <v>42</v>
      </c>
      <c r="E227" s="44" t="s">
        <v>42</v>
      </c>
      <c r="F227" s="12">
        <v>3000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20"/>
      <c r="O227" s="13">
        <f>SUM(I227:N227)</f>
        <v>0</v>
      </c>
      <c r="P227" s="13">
        <f>+G227+H227+I227+L227+N227</f>
        <v>0</v>
      </c>
      <c r="Q227" s="13">
        <f>+J227+K227+M227</f>
        <v>0</v>
      </c>
      <c r="R227" s="13">
        <f t="shared" si="19"/>
        <v>3000</v>
      </c>
      <c r="S227" s="15" t="s">
        <v>28</v>
      </c>
    </row>
    <row r="228" spans="1:19" s="17" customFormat="1" ht="16.5">
      <c r="A228" s="10">
        <v>212</v>
      </c>
      <c r="B228" s="11" t="s">
        <v>274</v>
      </c>
      <c r="C228" s="11" t="s">
        <v>292</v>
      </c>
      <c r="D228" s="11" t="s">
        <v>42</v>
      </c>
      <c r="E228" s="44" t="s">
        <v>42</v>
      </c>
      <c r="F228" s="12">
        <v>3000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0"/>
      <c r="O228" s="13">
        <f t="shared" si="16"/>
        <v>0</v>
      </c>
      <c r="P228" s="13">
        <f t="shared" si="17"/>
        <v>0</v>
      </c>
      <c r="Q228" s="13">
        <f t="shared" si="18"/>
        <v>0</v>
      </c>
      <c r="R228" s="13">
        <f t="shared" si="19"/>
        <v>3000</v>
      </c>
      <c r="S228" s="15" t="s">
        <v>28</v>
      </c>
    </row>
    <row r="229" spans="1:19" s="17" customFormat="1" ht="16.5">
      <c r="A229" s="10">
        <v>213</v>
      </c>
      <c r="B229" s="11" t="s">
        <v>275</v>
      </c>
      <c r="C229" s="11" t="s">
        <v>292</v>
      </c>
      <c r="D229" s="11" t="s">
        <v>42</v>
      </c>
      <c r="E229" s="44" t="s">
        <v>42</v>
      </c>
      <c r="F229" s="12">
        <v>2500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20"/>
      <c r="O229" s="13">
        <f t="shared" si="16"/>
        <v>0</v>
      </c>
      <c r="P229" s="13">
        <f t="shared" si="17"/>
        <v>0</v>
      </c>
      <c r="Q229" s="13">
        <f t="shared" si="18"/>
        <v>0</v>
      </c>
      <c r="R229" s="13">
        <f t="shared" si="19"/>
        <v>2500</v>
      </c>
      <c r="S229" s="15" t="s">
        <v>28</v>
      </c>
    </row>
    <row r="230" spans="1:19" s="17" customFormat="1" ht="16.5">
      <c r="A230" s="10">
        <v>214</v>
      </c>
      <c r="B230" s="11" t="s">
        <v>276</v>
      </c>
      <c r="C230" s="11" t="s">
        <v>292</v>
      </c>
      <c r="D230" s="11" t="s">
        <v>42</v>
      </c>
      <c r="E230" s="44" t="s">
        <v>42</v>
      </c>
      <c r="F230" s="12">
        <v>1500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20"/>
      <c r="O230" s="13">
        <f t="shared" si="16"/>
        <v>0</v>
      </c>
      <c r="P230" s="13">
        <f t="shared" si="17"/>
        <v>0</v>
      </c>
      <c r="Q230" s="13">
        <f t="shared" si="18"/>
        <v>0</v>
      </c>
      <c r="R230" s="13">
        <f t="shared" si="19"/>
        <v>1500</v>
      </c>
      <c r="S230" s="15" t="s">
        <v>28</v>
      </c>
    </row>
    <row r="231" spans="1:19" s="17" customFormat="1" ht="16.5">
      <c r="A231" s="10">
        <v>215</v>
      </c>
      <c r="B231" s="11" t="s">
        <v>277</v>
      </c>
      <c r="C231" s="11" t="s">
        <v>292</v>
      </c>
      <c r="D231" s="11" t="s">
        <v>42</v>
      </c>
      <c r="E231" s="44" t="s">
        <v>42</v>
      </c>
      <c r="F231" s="12">
        <v>6000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20"/>
      <c r="O231" s="13">
        <f t="shared" si="16"/>
        <v>0</v>
      </c>
      <c r="P231" s="13">
        <f t="shared" si="17"/>
        <v>0</v>
      </c>
      <c r="Q231" s="13">
        <f t="shared" si="18"/>
        <v>0</v>
      </c>
      <c r="R231" s="13">
        <f t="shared" si="19"/>
        <v>6000</v>
      </c>
      <c r="S231" s="15" t="s">
        <v>28</v>
      </c>
    </row>
    <row r="232" spans="1:19" s="17" customFormat="1" ht="16.5">
      <c r="A232" s="10">
        <v>216</v>
      </c>
      <c r="B232" s="11" t="s">
        <v>297</v>
      </c>
      <c r="C232" s="11"/>
      <c r="D232" s="11"/>
      <c r="E232" s="44" t="s">
        <v>42</v>
      </c>
      <c r="F232" s="12">
        <v>3500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20"/>
      <c r="O232" s="13">
        <f>SUM(I232:N232)</f>
        <v>0</v>
      </c>
      <c r="P232" s="13">
        <f>+G232+H232+I232+L232+N232</f>
        <v>0</v>
      </c>
      <c r="Q232" s="13">
        <f>+J232+K232+M232</f>
        <v>0</v>
      </c>
      <c r="R232" s="13">
        <f>+F232-P232</f>
        <v>3500</v>
      </c>
      <c r="S232" s="15" t="s">
        <v>28</v>
      </c>
    </row>
    <row r="233" spans="1:19" s="17" customFormat="1" ht="16.5">
      <c r="A233" s="10">
        <v>217</v>
      </c>
      <c r="B233" s="11" t="s">
        <v>278</v>
      </c>
      <c r="C233" s="11" t="s">
        <v>292</v>
      </c>
      <c r="D233" s="11" t="s">
        <v>42</v>
      </c>
      <c r="E233" s="44" t="s">
        <v>42</v>
      </c>
      <c r="F233" s="12">
        <v>6000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20"/>
      <c r="O233" s="13">
        <f>SUM(I233:N233)</f>
        <v>0</v>
      </c>
      <c r="P233" s="13">
        <f>+G233+H233+I233+L233+N233</f>
        <v>0</v>
      </c>
      <c r="Q233" s="13">
        <f>+J233+K233+M233</f>
        <v>0</v>
      </c>
      <c r="R233" s="13">
        <f t="shared" si="19"/>
        <v>6000</v>
      </c>
      <c r="S233" s="15" t="s">
        <v>28</v>
      </c>
    </row>
    <row r="234" spans="1:19" s="17" customFormat="1" ht="16.5">
      <c r="A234" s="10">
        <v>218</v>
      </c>
      <c r="B234" s="11" t="s">
        <v>290</v>
      </c>
      <c r="C234" s="11" t="s">
        <v>292</v>
      </c>
      <c r="D234" s="11" t="s">
        <v>42</v>
      </c>
      <c r="E234" s="44" t="s">
        <v>42</v>
      </c>
      <c r="F234" s="12">
        <v>5000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20"/>
      <c r="O234" s="13">
        <f>SUM(I234:N234)</f>
        <v>0</v>
      </c>
      <c r="P234" s="13">
        <f>+G234+H234+I234+L234+N234</f>
        <v>0</v>
      </c>
      <c r="Q234" s="13">
        <f>+J234+K234+M234</f>
        <v>0</v>
      </c>
      <c r="R234" s="13">
        <f>+F234-P234</f>
        <v>5000</v>
      </c>
      <c r="S234" s="15" t="s">
        <v>28</v>
      </c>
    </row>
    <row r="235" spans="1:19" s="17" customFormat="1" ht="16.5">
      <c r="A235" s="10">
        <v>219</v>
      </c>
      <c r="B235" s="11" t="s">
        <v>279</v>
      </c>
      <c r="C235" s="11" t="s">
        <v>292</v>
      </c>
      <c r="D235" s="11" t="s">
        <v>42</v>
      </c>
      <c r="E235" s="44" t="s">
        <v>42</v>
      </c>
      <c r="F235" s="12">
        <v>3000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20"/>
      <c r="O235" s="13">
        <f>SUM(I235:N235)</f>
        <v>0</v>
      </c>
      <c r="P235" s="13">
        <f>+G235+H235+I235+L235+N235</f>
        <v>0</v>
      </c>
      <c r="Q235" s="13">
        <f>+J235+K235+M235</f>
        <v>0</v>
      </c>
      <c r="R235" s="13">
        <f t="shared" si="19"/>
        <v>3000</v>
      </c>
      <c r="S235" s="15" t="s">
        <v>28</v>
      </c>
    </row>
    <row r="236" spans="1:19" s="17" customFormat="1" ht="16.5">
      <c r="A236" s="10">
        <v>220</v>
      </c>
      <c r="B236" s="11" t="s">
        <v>280</v>
      </c>
      <c r="C236" s="11" t="s">
        <v>281</v>
      </c>
      <c r="D236" s="11" t="s">
        <v>282</v>
      </c>
      <c r="E236" s="44" t="s">
        <v>42</v>
      </c>
      <c r="F236" s="12">
        <v>8000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20"/>
      <c r="O236" s="13">
        <f>SUM(I236:N236)</f>
        <v>0</v>
      </c>
      <c r="P236" s="13">
        <f>+G236+H236+I236+L236+N236</f>
        <v>0</v>
      </c>
      <c r="Q236" s="13">
        <f>+J236+K236+M236</f>
        <v>0</v>
      </c>
      <c r="R236" s="13">
        <f>+F236-P236</f>
        <v>8000</v>
      </c>
      <c r="S236" s="15" t="s">
        <v>28</v>
      </c>
    </row>
    <row r="237" spans="1:115" s="17" customFormat="1" ht="16.5">
      <c r="A237" s="21"/>
      <c r="B237" s="22" t="s">
        <v>283</v>
      </c>
      <c r="C237" s="22"/>
      <c r="D237" s="22"/>
      <c r="E237" s="23"/>
      <c r="F237" s="24">
        <f>SUM(F17:F236)</f>
        <v>1829317.5</v>
      </c>
      <c r="G237" s="24">
        <f>SUM(G17:G236)</f>
        <v>51984.25</v>
      </c>
      <c r="H237" s="24">
        <f aca="true" t="shared" si="20" ref="H237:Q237">SUM(H17:H236)</f>
        <v>0</v>
      </c>
      <c r="I237" s="24">
        <f t="shared" si="20"/>
        <v>0</v>
      </c>
      <c r="J237" s="24">
        <f t="shared" si="20"/>
        <v>0</v>
      </c>
      <c r="K237" s="24">
        <f t="shared" si="20"/>
        <v>0</v>
      </c>
      <c r="L237" s="24">
        <f t="shared" si="20"/>
        <v>0</v>
      </c>
      <c r="M237" s="24">
        <f t="shared" si="20"/>
        <v>0</v>
      </c>
      <c r="N237" s="24">
        <f t="shared" si="20"/>
        <v>0</v>
      </c>
      <c r="O237" s="24">
        <f t="shared" si="20"/>
        <v>0</v>
      </c>
      <c r="P237" s="24">
        <f t="shared" si="20"/>
        <v>51984.25</v>
      </c>
      <c r="Q237" s="24">
        <f t="shared" si="20"/>
        <v>0</v>
      </c>
      <c r="R237" s="24">
        <f>SUM(R17:R236)</f>
        <v>1777333.25</v>
      </c>
      <c r="S237" s="25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</row>
    <row r="238" spans="1:115" s="34" customFormat="1" ht="17.25" thickBot="1">
      <c r="A238" s="27"/>
      <c r="B238" s="28"/>
      <c r="C238" s="28"/>
      <c r="D238" s="28"/>
      <c r="E238" s="29"/>
      <c r="F238" s="30"/>
      <c r="G238" s="31"/>
      <c r="H238" s="31"/>
      <c r="I238" s="31"/>
      <c r="J238" s="31"/>
      <c r="K238" s="32"/>
      <c r="L238" s="31"/>
      <c r="M238" s="31"/>
      <c r="N238" s="31"/>
      <c r="O238" s="31"/>
      <c r="P238" s="31"/>
      <c r="Q238" s="31"/>
      <c r="R238" s="31"/>
      <c r="S238" s="33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</row>
    <row r="239" spans="1:115" s="1" customFormat="1" ht="16.5">
      <c r="A239" s="35"/>
      <c r="B239" s="35"/>
      <c r="C239" s="35"/>
      <c r="D239" s="35"/>
      <c r="E239" s="35"/>
      <c r="F239" s="35"/>
      <c r="G239" s="35"/>
      <c r="H239" s="35"/>
      <c r="I239" s="36"/>
      <c r="J239" s="36"/>
      <c r="K239" s="37"/>
      <c r="L239" s="36"/>
      <c r="M239" s="35"/>
      <c r="N239" s="35"/>
      <c r="O239" s="36"/>
      <c r="P239" s="36"/>
      <c r="Q239" s="36"/>
      <c r="R239" s="36"/>
      <c r="S239" s="36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8"/>
      <c r="DF239" s="38"/>
      <c r="DG239" s="38"/>
      <c r="DH239" s="38"/>
      <c r="DI239" s="38"/>
      <c r="DJ239" s="38"/>
      <c r="DK239" s="38"/>
    </row>
    <row r="240" spans="1:19" s="1" customFormat="1" ht="16.5">
      <c r="A240" s="35" t="s">
        <v>284</v>
      </c>
      <c r="B240" s="16"/>
      <c r="C240" s="16"/>
      <c r="D240" s="17"/>
      <c r="E240" s="17"/>
      <c r="F240" s="17"/>
      <c r="G240" s="17"/>
      <c r="H240" s="17"/>
      <c r="I240" s="18"/>
      <c r="J240" s="18"/>
      <c r="K240" s="26"/>
      <c r="L240" s="18"/>
      <c r="M240" s="17"/>
      <c r="N240" s="17"/>
      <c r="O240" s="18"/>
      <c r="P240" s="18"/>
      <c r="Q240" s="18"/>
      <c r="R240" s="18"/>
      <c r="S240" s="18"/>
    </row>
    <row r="241" spans="1:19" s="1" customFormat="1" ht="16.5">
      <c r="A241" s="17" t="s">
        <v>285</v>
      </c>
      <c r="B241" s="16"/>
      <c r="C241" s="16"/>
      <c r="D241" s="17"/>
      <c r="E241" s="17"/>
      <c r="F241" s="17"/>
      <c r="G241" s="17"/>
      <c r="H241" s="17"/>
      <c r="I241" s="18"/>
      <c r="J241" s="18"/>
      <c r="K241" s="17"/>
      <c r="L241" s="18"/>
      <c r="M241" s="18"/>
      <c r="N241" s="18"/>
      <c r="O241" s="18"/>
      <c r="P241" s="18"/>
      <c r="Q241" s="18"/>
      <c r="R241" s="18"/>
      <c r="S241" s="18"/>
    </row>
    <row r="242" spans="1:19" s="1" customFormat="1" ht="16.5">
      <c r="A242" s="17" t="s">
        <v>286</v>
      </c>
      <c r="B242" s="16"/>
      <c r="C242" s="16"/>
      <c r="D242" s="17"/>
      <c r="E242" s="17"/>
      <c r="F242" s="17"/>
      <c r="G242" s="17"/>
      <c r="H242" s="17"/>
      <c r="I242" s="18"/>
      <c r="J242" s="18"/>
      <c r="K242" s="17"/>
      <c r="L242" s="18"/>
      <c r="M242" s="18"/>
      <c r="N242" s="18"/>
      <c r="O242" s="18"/>
      <c r="P242" s="18"/>
      <c r="Q242" s="18"/>
      <c r="R242" s="18"/>
      <c r="S242" s="18"/>
    </row>
    <row r="243" spans="1:19" s="1" customFormat="1" ht="16.5">
      <c r="A243" s="17" t="s">
        <v>287</v>
      </c>
      <c r="B243" s="16"/>
      <c r="C243" s="16"/>
      <c r="D243" s="17"/>
      <c r="E243" s="17"/>
      <c r="F243" s="17"/>
      <c r="G243" s="17"/>
      <c r="H243" s="17"/>
      <c r="I243" s="18"/>
      <c r="J243" s="18"/>
      <c r="K243" s="17"/>
      <c r="L243" s="18"/>
      <c r="M243" s="18"/>
      <c r="N243" s="18"/>
      <c r="O243" s="18"/>
      <c r="P243" s="18"/>
      <c r="Q243" s="18"/>
      <c r="R243" s="18"/>
      <c r="S243" s="18"/>
    </row>
    <row r="244" spans="1:19" s="1" customFormat="1" ht="16.5">
      <c r="A244" s="17" t="s">
        <v>288</v>
      </c>
      <c r="B244" s="16"/>
      <c r="C244" s="16"/>
      <c r="D244" s="17"/>
      <c r="E244" s="17"/>
      <c r="F244" s="17"/>
      <c r="G244" s="17"/>
      <c r="H244" s="17"/>
      <c r="I244" s="18"/>
      <c r="J244" s="18"/>
      <c r="K244" s="17"/>
      <c r="L244" s="18"/>
      <c r="M244" s="18"/>
      <c r="N244" s="18"/>
      <c r="O244" s="18"/>
      <c r="P244" s="18"/>
      <c r="Q244" s="18"/>
      <c r="R244" s="18"/>
      <c r="S244" s="18"/>
    </row>
    <row r="245" spans="1:19" s="1" customFormat="1" ht="16.5">
      <c r="A245" s="47" t="s">
        <v>289</v>
      </c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18"/>
      <c r="M245" s="18"/>
      <c r="N245" s="18"/>
      <c r="O245" s="18"/>
      <c r="P245" s="18"/>
      <c r="Q245" s="18"/>
      <c r="R245" s="18"/>
      <c r="S245" s="18"/>
    </row>
    <row r="246" spans="1:19" s="1" customFormat="1" ht="16.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18"/>
      <c r="M246" s="18"/>
      <c r="N246" s="18"/>
      <c r="O246" s="18"/>
      <c r="P246" s="18"/>
      <c r="Q246" s="18"/>
      <c r="R246" s="18"/>
      <c r="S246" s="18"/>
    </row>
    <row r="247" spans="1:19" s="1" customFormat="1" ht="16.5">
      <c r="A247" s="17"/>
      <c r="B247" s="16"/>
      <c r="C247" s="16"/>
      <c r="D247" s="17"/>
      <c r="E247" s="17"/>
      <c r="F247" s="17"/>
      <c r="G247" s="17"/>
      <c r="H247" s="17"/>
      <c r="I247" s="18"/>
      <c r="J247" s="18"/>
      <c r="K247" s="17"/>
      <c r="L247" s="18"/>
      <c r="M247" s="18"/>
      <c r="N247" s="18"/>
      <c r="O247" s="18"/>
      <c r="P247" s="18"/>
      <c r="Q247" s="18"/>
      <c r="R247" s="18"/>
      <c r="S247" s="18"/>
    </row>
    <row r="248" spans="1:19" s="1" customFormat="1" ht="16.5">
      <c r="A248" s="17"/>
      <c r="B248" s="16"/>
      <c r="C248" s="16"/>
      <c r="D248" s="17"/>
      <c r="E248" s="17"/>
      <c r="F248" s="17"/>
      <c r="G248" s="17"/>
      <c r="H248" s="17"/>
      <c r="I248" s="18"/>
      <c r="J248" s="18"/>
      <c r="K248" s="17"/>
      <c r="L248" s="18"/>
      <c r="M248" s="18"/>
      <c r="N248" s="18"/>
      <c r="O248" s="18"/>
      <c r="P248" s="18"/>
      <c r="Q248" s="18"/>
      <c r="R248" s="18"/>
      <c r="S248" s="18"/>
    </row>
    <row r="249" spans="1:19" s="1" customFormat="1" ht="16.5">
      <c r="A249" s="35"/>
      <c r="B249" s="16"/>
      <c r="C249" s="16"/>
      <c r="D249" s="17"/>
      <c r="E249" s="17"/>
      <c r="F249" s="17"/>
      <c r="G249" s="17"/>
      <c r="H249" s="17"/>
      <c r="I249" s="18"/>
      <c r="J249" s="18"/>
      <c r="K249" s="17"/>
      <c r="L249" s="18"/>
      <c r="M249" s="17"/>
      <c r="N249" s="17"/>
      <c r="O249" s="18"/>
      <c r="P249" s="18"/>
      <c r="Q249" s="18"/>
      <c r="R249" s="18"/>
      <c r="S249" s="18"/>
    </row>
    <row r="250" spans="1:19" ht="16.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</row>
    <row r="251" spans="1:19" ht="16.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</row>
    <row r="252" spans="1:19" ht="20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1:19" ht="20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1:19" ht="20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ht="20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ht="15">
      <c r="A256" s="40"/>
      <c r="B256" s="41"/>
      <c r="C256" s="41"/>
      <c r="D256" s="41"/>
      <c r="E256" s="41"/>
      <c r="F256" s="41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</row>
    <row r="257" spans="1:19" ht="15">
      <c r="A257" s="40"/>
      <c r="B257" s="41"/>
      <c r="C257" s="41"/>
      <c r="D257" s="41"/>
      <c r="E257" s="41"/>
      <c r="F257" s="41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</row>
    <row r="258" spans="1:19" ht="15">
      <c r="A258" s="40"/>
      <c r="B258" s="41"/>
      <c r="C258" s="41"/>
      <c r="D258" s="41"/>
      <c r="E258" s="41"/>
      <c r="F258" s="41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</row>
    <row r="259" spans="1:19" ht="15">
      <c r="A259" s="40"/>
      <c r="B259" s="41"/>
      <c r="C259" s="41"/>
      <c r="D259" s="41"/>
      <c r="E259" s="41"/>
      <c r="F259" s="41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</row>
    <row r="260" spans="1:19" ht="15">
      <c r="A260" s="40"/>
      <c r="B260" s="41"/>
      <c r="C260" s="41"/>
      <c r="D260" s="41"/>
      <c r="E260" s="41"/>
      <c r="F260" s="41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</row>
    <row r="261" spans="1:19" ht="15">
      <c r="A261" s="40"/>
      <c r="B261" s="41"/>
      <c r="C261" s="41"/>
      <c r="D261" s="41"/>
      <c r="E261" s="41"/>
      <c r="F261" s="41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</row>
    <row r="262" spans="1:19" ht="15">
      <c r="A262" s="40"/>
      <c r="B262" s="41"/>
      <c r="C262" s="41"/>
      <c r="D262" s="41"/>
      <c r="E262" s="41"/>
      <c r="F262" s="41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</row>
    <row r="263" spans="1:19" ht="15">
      <c r="A263" s="40"/>
      <c r="B263" s="41"/>
      <c r="C263" s="41"/>
      <c r="D263" s="41"/>
      <c r="E263" s="41"/>
      <c r="F263" s="41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</row>
    <row r="264" spans="1:19" ht="15">
      <c r="A264" s="40"/>
      <c r="B264" s="41"/>
      <c r="C264" s="41"/>
      <c r="D264" s="41"/>
      <c r="E264" s="41"/>
      <c r="F264" s="41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</row>
    <row r="265" spans="1:19" ht="15">
      <c r="A265" s="40"/>
      <c r="B265" s="41"/>
      <c r="C265" s="41"/>
      <c r="D265" s="41"/>
      <c r="E265" s="41"/>
      <c r="F265" s="41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</row>
    <row r="266" spans="1:19" ht="15">
      <c r="A266" s="40"/>
      <c r="B266" s="41"/>
      <c r="C266" s="41"/>
      <c r="D266" s="41"/>
      <c r="E266" s="41"/>
      <c r="F266" s="41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</row>
    <row r="267" spans="1:19" ht="15">
      <c r="A267" s="40"/>
      <c r="B267" s="41"/>
      <c r="C267" s="41"/>
      <c r="D267" s="41"/>
      <c r="E267" s="41"/>
      <c r="F267" s="41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</row>
    <row r="286" ht="15.75" thickBot="1"/>
    <row r="287" ht="15">
      <c r="A287" s="43"/>
    </row>
  </sheetData>
  <sheetProtection/>
  <mergeCells count="28">
    <mergeCell ref="A8:S8"/>
    <mergeCell ref="A9:S9"/>
    <mergeCell ref="A11:S11"/>
    <mergeCell ref="A14:A16"/>
    <mergeCell ref="B14:B16"/>
    <mergeCell ref="F14:F16"/>
    <mergeCell ref="G14:G16"/>
    <mergeCell ref="H14:H16"/>
    <mergeCell ref="I14:O14"/>
    <mergeCell ref="R14:R16"/>
    <mergeCell ref="S14:S16"/>
    <mergeCell ref="I15:J15"/>
    <mergeCell ref="K15:K16"/>
    <mergeCell ref="L15:M15"/>
    <mergeCell ref="N15:N16"/>
    <mergeCell ref="O15:O16"/>
    <mergeCell ref="P15:P16"/>
    <mergeCell ref="Q15:Q16"/>
    <mergeCell ref="A254:S254"/>
    <mergeCell ref="A255:S255"/>
    <mergeCell ref="A12:S12"/>
    <mergeCell ref="A245:K245"/>
    <mergeCell ref="A246:K246"/>
    <mergeCell ref="A250:S250"/>
    <mergeCell ref="A251:S251"/>
    <mergeCell ref="A252:S252"/>
    <mergeCell ref="A253:S253"/>
    <mergeCell ref="P14:Q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2018-03-02T14:31:37Z</dcterms:created>
  <dcterms:modified xsi:type="dcterms:W3CDTF">2018-04-06T13:59:40Z</dcterms:modified>
  <cp:category/>
  <cp:version/>
  <cp:contentType/>
  <cp:contentStatus/>
</cp:coreProperties>
</file>